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omments9.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10.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13.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14.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omments15.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drawings/drawing18.xml" ContentType="application/vnd.openxmlformats-officedocument.drawing+xml"/>
  <Override PartName="/xl/comments20.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omments21.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omments22.xml" ContentType="application/vnd.openxmlformats-officedocument.spreadsheetml.comments+xml"/>
  <Override PartName="/xl/drawings/drawing21.xml" ContentType="application/vnd.openxmlformats-officedocument.drawing+xml"/>
  <Override PartName="/xl/comments23.xml" ContentType="application/vnd.openxmlformats-officedocument.spreadsheetml.comments+xml"/>
  <Override PartName="/xl/drawings/drawing22.xml" ContentType="application/vnd.openxmlformats-officedocument.drawing+xml"/>
  <Override PartName="/xl/comments24.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xml"/>
  <Override PartName="/xl/comments25.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xml"/>
  <Override PartName="/xl/comments26.xml" ContentType="application/vnd.openxmlformats-officedocument.spreadsheetml.comments+xml"/>
  <Override PartName="/xl/drawings/drawing25.xml" ContentType="application/vnd.openxmlformats-officedocument.drawing+xml"/>
  <Override PartName="/xl/comments27.xml" ContentType="application/vnd.openxmlformats-officedocument.spreadsheetml.comments+xml"/>
  <Override PartName="/xl/drawings/drawing26.xml" ContentType="application/vnd.openxmlformats-officedocument.drawing+xml"/>
  <Override PartName="/xl/comments28.xml" ContentType="application/vnd.openxmlformats-officedocument.spreadsheetml.comments+xml"/>
  <Override PartName="/xl/drawings/drawing27.xml" ContentType="application/vnd.openxmlformats-officedocument.drawing+xml"/>
  <Override PartName="/xl/comments29.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comments30.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xml"/>
  <Override PartName="/xl/comments31.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0.xml" ContentType="application/vnd.openxmlformats-officedocument.drawing+xml"/>
  <Override PartName="/xl/comments3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1.xml" ContentType="application/vnd.openxmlformats-officedocument.drawing+xml"/>
  <Override PartName="/xl/comments33.xml" ContentType="application/vnd.openxmlformats-officedocument.spreadsheetml.comments+xml"/>
  <Override PartName="/xl/drawings/drawing32.xml" ContentType="application/vnd.openxmlformats-officedocument.drawing+xml"/>
  <Override PartName="/xl/comments34.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3.xml" ContentType="application/vnd.openxmlformats-officedocument.drawing+xml"/>
  <Override PartName="/xl/comments35.xml" ContentType="application/vnd.openxmlformats-officedocument.spreadsheetml.comments+xml"/>
  <Override PartName="/xl/drawings/drawing34.xml" ContentType="application/vnd.openxmlformats-officedocument.drawing+xml"/>
  <Override PartName="/xl/comments36.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5.xml" ContentType="application/vnd.openxmlformats-officedocument.drawing+xml"/>
  <Override PartName="/xl/comments37.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xml"/>
  <Override PartName="/xl/comments38.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xml"/>
  <Override PartName="/xl/comments39.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8.xml" ContentType="application/vnd.openxmlformats-officedocument.drawing+xml"/>
  <Override PartName="/xl/comments40.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xml"/>
  <Override PartName="/xl/comments41.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xml"/>
  <Override PartName="/xl/comments42.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xml"/>
  <Override PartName="/xl/comments43.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2.xml" ContentType="application/vnd.openxmlformats-officedocument.drawing+xml"/>
  <Override PartName="/xl/comments44.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xml"/>
  <Override PartName="/xl/comments45.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xml"/>
  <Override PartName="/xl/comments46.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xml"/>
  <Override PartName="/xl/comments47.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6.xml" ContentType="application/vnd.openxmlformats-officedocument.drawing+xml"/>
  <Override PartName="/xl/comments48.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7.xml" ContentType="application/vnd.openxmlformats-officedocument.drawing+xml"/>
  <Override PartName="/xl/comments49.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8.xml" ContentType="application/vnd.openxmlformats-officedocument.drawing+xml"/>
  <Override PartName="/xl/comments50.xml" ContentType="application/vnd.openxmlformats-officedocument.spreadsheetml.comments+xml"/>
  <Override PartName="/xl/drawings/drawing49.xml" ContentType="application/vnd.openxmlformats-officedocument.drawing+xml"/>
  <Override PartName="/xl/comments51.xml" ContentType="application/vnd.openxmlformats-officedocument.spreadsheetml.comments+xml"/>
  <Override PartName="/xl/drawings/drawing50.xml" ContentType="application/vnd.openxmlformats-officedocument.drawing+xml"/>
  <Override PartName="/xl/comments52.xml" ContentType="application/vnd.openxmlformats-officedocument.spreadsheetml.comments+xml"/>
  <Override PartName="/xl/drawings/drawing51.xml" ContentType="application/vnd.openxmlformats-officedocument.drawing+xml"/>
  <Override PartName="/xl/comments53.xml" ContentType="application/vnd.openxmlformats-officedocument.spreadsheetml.comments+xml"/>
  <Override PartName="/xl/drawings/drawing52.xml" ContentType="application/vnd.openxmlformats-officedocument.drawing+xml"/>
  <Override PartName="/xl/comments54.xml" ContentType="application/vnd.openxmlformats-officedocument.spreadsheetml.comments+xml"/>
  <Override PartName="/xl/drawings/drawing53.xml" ContentType="application/vnd.openxmlformats-officedocument.drawing+xml"/>
  <Override PartName="/xl/comments55.xml" ContentType="application/vnd.openxmlformats-officedocument.spreadsheetml.comments+xml"/>
  <Override PartName="/xl/drawings/drawing54.xml" ContentType="application/vnd.openxmlformats-officedocument.drawing+xml"/>
  <Override PartName="/xl/comments56.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5.xml" ContentType="application/vnd.openxmlformats-officedocument.drawing+xml"/>
  <Override PartName="/xl/comments57.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6.xml" ContentType="application/vnd.openxmlformats-officedocument.drawing+xml"/>
  <Override PartName="/xl/comments58.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7.xml" ContentType="application/vnd.openxmlformats-officedocument.drawing+xml"/>
  <Override PartName="/xl/comments59.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8.xml" ContentType="application/vnd.openxmlformats-officedocument.drawing+xml"/>
  <Override PartName="/xl/comments60.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9.xml" ContentType="application/vnd.openxmlformats-officedocument.drawing+xml"/>
  <Override PartName="/xl/comments61.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0.xml" ContentType="application/vnd.openxmlformats-officedocument.drawing+xml"/>
  <Override PartName="/xl/comments62.xml" ContentType="application/vnd.openxmlformats-officedocument.spreadsheetml.comment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drawings/drawing61.xml" ContentType="application/vnd.openxmlformats-officedocument.drawing+xml"/>
  <Override PartName="/xl/comments63.xml" ContentType="application/vnd.openxmlformats-officedocument.spreadsheetml.comments+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2.xml" ContentType="application/vnd.openxmlformats-officedocument.drawing+xml"/>
  <Override PartName="/xl/comments64.xml" ContentType="application/vnd.openxmlformats-officedocument.spreadsheetml.comments+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3.xml" ContentType="application/vnd.openxmlformats-officedocument.drawing+xml"/>
  <Override PartName="/xl/comments65.xml" ContentType="application/vnd.openxmlformats-officedocument.spreadsheetml.comments+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4.xml" ContentType="application/vnd.openxmlformats-officedocument.drawing+xml"/>
  <Override PartName="/xl/comments66.xml" ContentType="application/vnd.openxmlformats-officedocument.spreadsheetml.comments+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G:\OneDrive - uaermv\UMV\Escritorio\"/>
    </mc:Choice>
  </mc:AlternateContent>
  <xr:revisionPtr revIDLastSave="368" documentId="8_{81748EC8-846C-4583-93A7-2826CD3C56D2}" xr6:coauthVersionLast="45" xr6:coauthVersionMax="45" xr10:uidLastSave="{2155789E-F3D0-4FE4-8167-C8E60DF63893}"/>
  <bookViews>
    <workbookView xWindow="-108" yWindow="-108" windowWidth="23256" windowHeight="12576" tabRatio="768" xr2:uid="{6B35B53D-081E-4B50-A1F2-75ACA60EC4DA}"/>
  </bookViews>
  <sheets>
    <sheet name="CONSOLIDADO" sheetId="73" r:id="rId1"/>
    <sheet name="CONSOLIDADO (2)" sheetId="74" state="hidden" r:id="rId2"/>
    <sheet name="APIC-IND-001-10" sheetId="2" r:id="rId3"/>
    <sheet name="APIC-IND-001-15" sheetId="3" r:id="rId4"/>
    <sheet name="APIC-IND-001-30" sheetId="4" r:id="rId5"/>
    <sheet name="APIC-IND-002" sheetId="5" r:id="rId6"/>
    <sheet name=" APIC -IND-003" sheetId="61" r:id="rId7"/>
    <sheet name="APIC-IND-004" sheetId="7" r:id="rId8"/>
    <sheet name=" APIC-IND-005 " sheetId="62" r:id="rId9"/>
    <sheet name=" APIC-IND-006 " sheetId="63" r:id="rId10"/>
    <sheet name="CEM-IND-001" sheetId="8" r:id="rId11"/>
    <sheet name="CEM-IND-002" sheetId="9" r:id="rId12"/>
    <sheet name="CEM-IND-003 " sheetId="36" r:id="rId13"/>
    <sheet name="EGTI-IND-001" sheetId="10" r:id="rId14"/>
    <sheet name="EGTI-IND-002" sheetId="11" r:id="rId15"/>
    <sheet name="GAM-IND-001" sheetId="14" r:id="rId16"/>
    <sheet name="GAM-IND-002" sheetId="15" r:id="rId17"/>
    <sheet name="GAM-IND-003" sheetId="12" r:id="rId18"/>
    <sheet name="GAM-IND-004" sheetId="13" r:id="rId19"/>
    <sheet name="GCON-IND-001" sheetId="16" r:id="rId20"/>
    <sheet name="GCON-IND-002" sheetId="17" r:id="rId21"/>
    <sheet name="GJUR-IND-001" sheetId="18" r:id="rId22"/>
    <sheet name="GJUR-IND-002" sheetId="19" r:id="rId23"/>
    <sheet name="GREF-IND-001" sheetId="20" r:id="rId24"/>
    <sheet name="GSIT-IND-001" sheetId="21" r:id="rId25"/>
    <sheet name="IMVI-IND-001" sheetId="72" r:id="rId26"/>
    <sheet name="IMVI-IND-002" sheetId="22" r:id="rId27"/>
    <sheet name="IMVI-IND-003" sheetId="23" r:id="rId28"/>
    <sheet name="PIV-IND-001" sheetId="24" r:id="rId29"/>
    <sheet name="PIV-IND-002" sheetId="25" r:id="rId30"/>
    <sheet name="PIV-IND-003" sheetId="26" r:id="rId31"/>
    <sheet name="PIV-IND-004" sheetId="27" r:id="rId32"/>
    <sheet name="PIV-IND-005" sheetId="28" r:id="rId33"/>
    <sheet name="PIV-IND-006" sheetId="29" r:id="rId34"/>
    <sheet name="PIV-IND-007" sheetId="30" r:id="rId35"/>
    <sheet name="GEFI-IND-002" sheetId="37" r:id="rId36"/>
    <sheet name="GEFI-IND-003" sheetId="38" r:id="rId37"/>
    <sheet name="GEFI-IND-004" sheetId="39" r:id="rId38"/>
    <sheet name="GEFI-IND-005" sheetId="40" r:id="rId39"/>
    <sheet name="GTHU-IND-001" sheetId="41" r:id="rId40"/>
    <sheet name="GTHU-IND-002" sheetId="42" r:id="rId41"/>
    <sheet name="GTHU-IND-003" sheetId="43" r:id="rId42"/>
    <sheet name="GTHU-IND-004" sheetId="44" r:id="rId43"/>
    <sheet name="GTHU-IND-005" sheetId="45" r:id="rId44"/>
    <sheet name="GTHU-IND-006" sheetId="46" r:id="rId45"/>
    <sheet name="GTHU-IND-007" sheetId="47" r:id="rId46"/>
    <sheet name="GTHU-IND-008" sheetId="48" r:id="rId47"/>
    <sheet name="GTHU-IND-009" sheetId="49" r:id="rId48"/>
    <sheet name="CODI-IND-001" sheetId="50" r:id="rId49"/>
    <sheet name="PPMQ-IND-001" sheetId="51" r:id="rId50"/>
    <sheet name="PPMQ-IND-002" sheetId="52" r:id="rId51"/>
    <sheet name="PPMQ-IND-003" sheetId="53" r:id="rId52"/>
    <sheet name="PPMQ-IND-004" sheetId="54" r:id="rId53"/>
    <sheet name="PPMQ-IND-005" sheetId="55" r:id="rId54"/>
    <sheet name="PPMQ-IND-006" sheetId="56" r:id="rId55"/>
    <sheet name="GLAB-IND-001" sheetId="57" r:id="rId56"/>
    <sheet name="GLAB-IND-002" sheetId="58" r:id="rId57"/>
    <sheet name="GLAB-IND-003" sheetId="59" r:id="rId58"/>
    <sheet name="GLAB-IND-004" sheetId="60" r:id="rId59"/>
    <sheet name="GDOC-IND-001" sheetId="64" r:id="rId60"/>
    <sheet name="GDOC-IND-002" sheetId="65" r:id="rId61"/>
    <sheet name="DESI-IND-001" sheetId="66" r:id="rId62"/>
    <sheet name="DESI-IND-002" sheetId="67" r:id="rId63"/>
    <sheet name="DESI-IND-004" sheetId="69" r:id="rId64"/>
    <sheet name="DESI-IND-005" sheetId="70" r:id="rId65"/>
    <sheet name="DESI-IND-006" sheetId="71"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xlnm.Print_Area" localSheetId="6">' APIC -IND-003'!$B$1:$AL$65</definedName>
    <definedName name="_xlnm.Print_Area" localSheetId="8">' APIC-IND-005 '!$B$1:$AL$62</definedName>
    <definedName name="_xlnm.Print_Area" localSheetId="9">' APIC-IND-006 '!$B$1:$AL$61</definedName>
    <definedName name="_xlnm.Print_Area" localSheetId="2">'APIC-IND-001-10'!$B$1:$AN$73</definedName>
    <definedName name="_xlnm.Print_Area" localSheetId="3">'APIC-IND-001-15'!$B$1:$AN$73</definedName>
    <definedName name="_xlnm.Print_Area" localSheetId="4">'APIC-IND-001-30'!$B$1:$AN$73</definedName>
    <definedName name="_xlnm.Print_Area" localSheetId="5">'APIC-IND-002'!$B$1:$AL$81</definedName>
    <definedName name="_xlnm.Print_Area" localSheetId="7">'APIC-IND-004'!$B$1:$AL$81</definedName>
    <definedName name="_xlnm.Print_Area" localSheetId="10">'CEM-IND-001'!$A$1:$AA$65</definedName>
    <definedName name="_xlnm.Print_Area" localSheetId="11">'CEM-IND-002'!$A$1:$X$62</definedName>
    <definedName name="_xlnm.Print_Area" localSheetId="12">'CEM-IND-003 '!$A$1:$AD$107</definedName>
    <definedName name="_xlnm.Print_Area" localSheetId="48">'CODI-IND-001'!$B$1:$AB$73</definedName>
    <definedName name="_xlnm.Print_Area" localSheetId="61">'DESI-IND-001'!$B$1:$Z$87</definedName>
    <definedName name="_xlnm.Print_Area" localSheetId="62">'DESI-IND-002'!$B$1:$Z$73</definedName>
    <definedName name="_xlnm.Print_Area" localSheetId="63">'DESI-IND-004'!$B$1:$Z$65</definedName>
    <definedName name="_xlnm.Print_Area" localSheetId="64">'DESI-IND-005'!$B$1:$Z$65</definedName>
    <definedName name="_xlnm.Print_Area" localSheetId="65">'DESI-IND-006'!$B$1:$Z$63</definedName>
    <definedName name="_xlnm.Print_Area" localSheetId="13">'EGTI-IND-001'!$B$1:$AB$73</definedName>
    <definedName name="_xlnm.Print_Area" localSheetId="14">'EGTI-IND-002'!$B$1:$AB$61</definedName>
    <definedName name="_xlnm.Print_Area" localSheetId="15">'GAM-IND-001'!$B$1:$AB$65</definedName>
    <definedName name="_xlnm.Print_Area" localSheetId="19">'GCON-IND-001'!$B$1:$AB$73</definedName>
    <definedName name="_xlnm.Print_Area" localSheetId="20">'GCON-IND-002'!$B$1:$AB$73</definedName>
    <definedName name="_xlnm.Print_Area" localSheetId="60">'GDOC-IND-002'!$A$1:$AU$73</definedName>
    <definedName name="_xlnm.Print_Area" localSheetId="35">'GEFI-IND-002'!$B$1:$AB$65</definedName>
    <definedName name="_xlnm.Print_Area" localSheetId="36">'GEFI-IND-003'!$B$1:$AB$69</definedName>
    <definedName name="_xlnm.Print_Area" localSheetId="37">'GEFI-IND-004'!$B$1:$AB$67</definedName>
    <definedName name="_xlnm.Print_Area" localSheetId="38">'GEFI-IND-005'!$B$1:$AB$65</definedName>
    <definedName name="_xlnm.Print_Area" localSheetId="21">'GJUR-IND-001'!$B$1:$AB$81</definedName>
    <definedName name="_xlnm.Print_Area" localSheetId="22">'GJUR-IND-002'!$B$1:$AB$81</definedName>
    <definedName name="_xlnm.Print_Area" localSheetId="55">'GLAB-IND-001'!$B$2:$Z$73</definedName>
    <definedName name="_xlnm.Print_Area" localSheetId="56">'GLAB-IND-002'!$B$2:$Z$73</definedName>
    <definedName name="_xlnm.Print_Area" localSheetId="57">'GLAB-IND-003'!$B$2:$Z$73</definedName>
    <definedName name="_xlnm.Print_Area" localSheetId="58">'GLAB-IND-004'!$B$2:$Z$71</definedName>
    <definedName name="_xlnm.Print_Area" localSheetId="23">'GREF-IND-001'!$B$1:$AB$73</definedName>
    <definedName name="_xlnm.Print_Area" localSheetId="24">'GSIT-IND-001'!$B$1:$AB$65</definedName>
    <definedName name="_xlnm.Print_Area" localSheetId="39">'GTHU-IND-001'!$B$1:$AB$81</definedName>
    <definedName name="_xlnm.Print_Area" localSheetId="40">'GTHU-IND-002'!$B$1:$AB$71</definedName>
    <definedName name="_xlnm.Print_Area" localSheetId="41">'GTHU-IND-003'!$B$1:$AB$73</definedName>
    <definedName name="_xlnm.Print_Area" localSheetId="42">'GTHU-IND-004'!$B$1:$AB$68</definedName>
    <definedName name="_xlnm.Print_Area" localSheetId="43">'GTHU-IND-005'!$B$1:$AB$68</definedName>
    <definedName name="_xlnm.Print_Area" localSheetId="44">'GTHU-IND-006'!$B$1:$AB$81</definedName>
    <definedName name="_xlnm.Print_Area" localSheetId="45">'GTHU-IND-007'!$B$1:$AB$71</definedName>
    <definedName name="_xlnm.Print_Area" localSheetId="46">'GTHU-IND-008'!$B$1:$AB$71</definedName>
    <definedName name="_xlnm.Print_Area" localSheetId="47">'GTHU-IND-009'!$B$1:$AB$81</definedName>
    <definedName name="_xlnm.Print_Area" localSheetId="25">'IMVI-IND-001'!$A$1:$Z$75</definedName>
    <definedName name="_xlnm.Print_Area" localSheetId="26">'IMVI-IND-002'!$B$1:$Z$69</definedName>
    <definedName name="_xlnm.Print_Area" localSheetId="27">'IMVI-IND-003'!$B$1:$Z$65</definedName>
    <definedName name="_xlnm.Print_Area" localSheetId="28">'PIV-IND-001'!$B$1:$AB$73</definedName>
    <definedName name="_xlnm.Print_Area" localSheetId="29">'PIV-IND-002'!$B$1:$AB$73</definedName>
    <definedName name="_xlnm.Print_Area" localSheetId="30">'PIV-IND-003'!$B$1:$Z$81</definedName>
    <definedName name="_xlnm.Print_Area" localSheetId="31">'PIV-IND-004'!$B$1:$Z$73</definedName>
    <definedName name="_xlnm.Print_Area" localSheetId="32">'PIV-IND-005'!$B$1:$Z$73</definedName>
    <definedName name="_xlnm.Print_Area" localSheetId="33">'PIV-IND-006'!$B$1:$Z$73</definedName>
    <definedName name="_xlnm.Print_Area" localSheetId="34">'PIV-IND-007'!$B$1:$Z$73</definedName>
    <definedName name="_xlnm.Print_Area" localSheetId="53">'PPMQ-IND-005'!$A$1:$AB$69</definedName>
    <definedName name="_xlnm.Print_Titles" localSheetId="6">' APIC -IND-003'!$2:$4</definedName>
    <definedName name="_xlnm.Print_Titles" localSheetId="8">' APIC-IND-005 '!$2:$4</definedName>
    <definedName name="_xlnm.Print_Titles" localSheetId="9">' APIC-IND-006 '!$2:$4</definedName>
    <definedName name="_xlnm.Print_Titles" localSheetId="2">'APIC-IND-001-10'!$2:$4</definedName>
    <definedName name="_xlnm.Print_Titles" localSheetId="3">'APIC-IND-001-15'!$2:$4</definedName>
    <definedName name="_xlnm.Print_Titles" localSheetId="4">'APIC-IND-001-30'!$2:$4</definedName>
    <definedName name="_xlnm.Print_Titles" localSheetId="5">'APIC-IND-002'!$2:$4</definedName>
    <definedName name="_xlnm.Print_Titles" localSheetId="7">'APIC-IND-004'!$2:$4</definedName>
    <definedName name="_xlnm.Print_Titles" localSheetId="10">'CEM-IND-001'!$2:$4</definedName>
    <definedName name="_xlnm.Print_Titles" localSheetId="11">'CEM-IND-002'!$2:$4</definedName>
    <definedName name="_xlnm.Print_Titles" localSheetId="12">'CEM-IND-003 '!$2:$4</definedName>
    <definedName name="_xlnm.Print_Titles" localSheetId="48">'CODI-IND-001'!$2:$4</definedName>
    <definedName name="_xlnm.Print_Titles" localSheetId="61">'DESI-IND-001'!$2:$4</definedName>
    <definedName name="_xlnm.Print_Titles" localSheetId="62">'DESI-IND-002'!$2:$4</definedName>
    <definedName name="_xlnm.Print_Titles" localSheetId="63">'DESI-IND-004'!$2:$4</definedName>
    <definedName name="_xlnm.Print_Titles" localSheetId="64">'DESI-IND-005'!$2:$4</definedName>
    <definedName name="_xlnm.Print_Titles" localSheetId="65">'DESI-IND-006'!$2:$4</definedName>
    <definedName name="_xlnm.Print_Titles" localSheetId="13">'EGTI-IND-001'!$2:$4</definedName>
    <definedName name="_xlnm.Print_Titles" localSheetId="14">'EGTI-IND-002'!$2:$4</definedName>
    <definedName name="_xlnm.Print_Titles" localSheetId="15">'GAM-IND-001'!$2:$4</definedName>
    <definedName name="_xlnm.Print_Titles" localSheetId="19">'GCON-IND-001'!$2:$4</definedName>
    <definedName name="_xlnm.Print_Titles" localSheetId="20">'GCON-IND-002'!$2:$4</definedName>
    <definedName name="_xlnm.Print_Titles" localSheetId="60">'GDOC-IND-002'!$2:$4</definedName>
    <definedName name="_xlnm.Print_Titles" localSheetId="35">'GEFI-IND-002'!$2:$4</definedName>
    <definedName name="_xlnm.Print_Titles" localSheetId="36">'GEFI-IND-003'!$2:$4</definedName>
    <definedName name="_xlnm.Print_Titles" localSheetId="37">'GEFI-IND-004'!$2:$4</definedName>
    <definedName name="_xlnm.Print_Titles" localSheetId="38">'GEFI-IND-005'!$2:$4</definedName>
    <definedName name="_xlnm.Print_Titles" localSheetId="21">'GJUR-IND-001'!$2:$4</definedName>
    <definedName name="_xlnm.Print_Titles" localSheetId="22">'GJUR-IND-002'!$2:$4</definedName>
    <definedName name="_xlnm.Print_Titles" localSheetId="55">'GLAB-IND-001'!$2:$4</definedName>
    <definedName name="_xlnm.Print_Titles" localSheetId="56">'GLAB-IND-002'!$2:$4</definedName>
    <definedName name="_xlnm.Print_Titles" localSheetId="57">'GLAB-IND-003'!$2:$4</definedName>
    <definedName name="_xlnm.Print_Titles" localSheetId="58">'GLAB-IND-004'!$2:$4</definedName>
    <definedName name="_xlnm.Print_Titles" localSheetId="23">'GREF-IND-001'!$2:$4</definedName>
    <definedName name="_xlnm.Print_Titles" localSheetId="24">'GSIT-IND-001'!$2:$4</definedName>
    <definedName name="_xlnm.Print_Titles" localSheetId="39">'GTHU-IND-001'!$2:$4</definedName>
    <definedName name="_xlnm.Print_Titles" localSheetId="40">'GTHU-IND-002'!$2:$4</definedName>
    <definedName name="_xlnm.Print_Titles" localSheetId="41">'GTHU-IND-003'!$2:$4</definedName>
    <definedName name="_xlnm.Print_Titles" localSheetId="42">'GTHU-IND-004'!$2:$4</definedName>
    <definedName name="_xlnm.Print_Titles" localSheetId="43">'GTHU-IND-005'!$2:$4</definedName>
    <definedName name="_xlnm.Print_Titles" localSheetId="44">'GTHU-IND-006'!$2:$4</definedName>
    <definedName name="_xlnm.Print_Titles" localSheetId="45">'GTHU-IND-007'!$2:$4</definedName>
    <definedName name="_xlnm.Print_Titles" localSheetId="46">'GTHU-IND-008'!$2:$4</definedName>
    <definedName name="_xlnm.Print_Titles" localSheetId="47">'GTHU-IND-009'!$2:$4</definedName>
    <definedName name="_xlnm.Print_Titles" localSheetId="25">'IMVI-IND-001'!$2:$4</definedName>
    <definedName name="_xlnm.Print_Titles" localSheetId="26">'IMVI-IND-002'!$2:$4</definedName>
    <definedName name="_xlnm.Print_Titles" localSheetId="27">'IMVI-IND-003'!$2:$4</definedName>
    <definedName name="_xlnm.Print_Titles" localSheetId="28">'PIV-IND-001'!$2:$4</definedName>
    <definedName name="_xlnm.Print_Titles" localSheetId="29">'PIV-IND-002'!$2:$4</definedName>
    <definedName name="_xlnm.Print_Titles" localSheetId="30">'PIV-IND-003'!$2:$4</definedName>
    <definedName name="_xlnm.Print_Titles" localSheetId="31">'PIV-IND-004'!$2:$4</definedName>
    <definedName name="_xlnm.Print_Titles" localSheetId="32">'PIV-IND-005'!$2:$4</definedName>
    <definedName name="_xlnm.Print_Titles" localSheetId="33">'PIV-IND-006'!$2:$4</definedName>
    <definedName name="_xlnm.Print_Titles" localSheetId="34">'PIV-IND-007'!$2:$4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 i="74" l="1"/>
  <c r="E3" i="74"/>
  <c r="E4" i="74"/>
  <c r="E5" i="74"/>
  <c r="E6" i="74"/>
  <c r="E7" i="74"/>
  <c r="E8" i="74"/>
  <c r="E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D3" i="74"/>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2" i="74"/>
  <c r="I46" i="72"/>
  <c r="H46" i="72"/>
  <c r="J45" i="72"/>
  <c r="J44" i="72"/>
  <c r="J43" i="72"/>
  <c r="J42" i="72"/>
  <c r="J41" i="72"/>
  <c r="J40" i="72"/>
  <c r="J39" i="72"/>
  <c r="J38" i="72"/>
  <c r="J37" i="72"/>
  <c r="J36" i="72"/>
  <c r="K35" i="72"/>
  <c r="K36" i="72"/>
  <c r="K37" i="72"/>
  <c r="K38" i="72"/>
  <c r="K39" i="72"/>
  <c r="K40" i="72"/>
  <c r="K41" i="72"/>
  <c r="K42" i="72"/>
  <c r="K43" i="72"/>
  <c r="K44" i="72"/>
  <c r="K45" i="72"/>
  <c r="J35" i="72"/>
  <c r="K34" i="72"/>
  <c r="J34" i="72"/>
  <c r="H37" i="71"/>
  <c r="I38" i="70"/>
  <c r="J38" i="70"/>
  <c r="H38" i="70"/>
  <c r="J37" i="70"/>
  <c r="J36" i="70"/>
  <c r="J35" i="70"/>
  <c r="J34" i="70"/>
  <c r="I38" i="69"/>
  <c r="H38" i="69"/>
  <c r="J38" i="69"/>
  <c r="J37" i="69"/>
  <c r="J36" i="69"/>
  <c r="J35" i="69"/>
  <c r="J34" i="69"/>
  <c r="Q38" i="67"/>
  <c r="N38" i="67"/>
  <c r="K38" i="67"/>
  <c r="J38" i="67"/>
  <c r="I38" i="67"/>
  <c r="H38" i="67"/>
  <c r="Q52" i="66"/>
  <c r="P52" i="66"/>
  <c r="O52" i="66"/>
  <c r="N52" i="66"/>
  <c r="M52" i="66"/>
  <c r="L52" i="66"/>
  <c r="K52" i="66"/>
  <c r="J52" i="66"/>
  <c r="I52" i="66"/>
  <c r="H52" i="66"/>
  <c r="H38" i="65"/>
  <c r="G38" i="65"/>
  <c r="I38" i="65"/>
  <c r="I37" i="65"/>
  <c r="I36" i="65"/>
  <c r="I35" i="65"/>
  <c r="I34" i="65"/>
  <c r="I38" i="64"/>
  <c r="H38" i="64"/>
  <c r="G38" i="64"/>
  <c r="I37" i="64"/>
  <c r="I36" i="64"/>
  <c r="I35" i="64"/>
  <c r="I34" i="64"/>
  <c r="H36" i="60"/>
  <c r="J36" i="60"/>
  <c r="J35" i="60"/>
  <c r="J34" i="60"/>
  <c r="I38" i="59"/>
  <c r="H38" i="59"/>
  <c r="J38" i="59"/>
  <c r="J37" i="59"/>
  <c r="J36" i="59"/>
  <c r="J35" i="59"/>
  <c r="J34" i="59"/>
  <c r="I38" i="58"/>
  <c r="H38" i="58"/>
  <c r="J38" i="58"/>
  <c r="J37" i="58"/>
  <c r="J36" i="58"/>
  <c r="J35" i="58"/>
  <c r="J34" i="58"/>
  <c r="I38" i="57"/>
  <c r="H38" i="57"/>
  <c r="J38" i="57"/>
  <c r="J37" i="57"/>
  <c r="J36" i="57"/>
  <c r="J35" i="57"/>
  <c r="J34" i="57"/>
  <c r="J40" i="56"/>
  <c r="J38" i="56"/>
  <c r="J36" i="56"/>
  <c r="J34" i="56"/>
  <c r="I42" i="55"/>
  <c r="H42" i="55"/>
  <c r="J42" i="55"/>
  <c r="J40" i="55"/>
  <c r="J38" i="55"/>
  <c r="J36" i="55"/>
  <c r="J34" i="55"/>
  <c r="K68" i="54"/>
  <c r="K67" i="54"/>
  <c r="K66" i="54"/>
  <c r="K65" i="54"/>
  <c r="I42" i="54"/>
  <c r="H42" i="54"/>
  <c r="J42" i="54"/>
  <c r="J40" i="54"/>
  <c r="J38" i="54"/>
  <c r="J36" i="54"/>
  <c r="J34" i="54"/>
  <c r="K41" i="53"/>
  <c r="J40" i="53"/>
  <c r="K40" i="53"/>
  <c r="K39" i="53"/>
  <c r="K38" i="53"/>
  <c r="J38" i="53"/>
  <c r="K37" i="53"/>
  <c r="K36" i="53"/>
  <c r="J36" i="53"/>
  <c r="K35" i="53"/>
  <c r="J34" i="53"/>
  <c r="K34" i="53"/>
  <c r="K64" i="52"/>
  <c r="K63" i="52"/>
  <c r="K62" i="52"/>
  <c r="K61" i="52"/>
  <c r="I38" i="52"/>
  <c r="H38" i="52"/>
  <c r="J38" i="52"/>
  <c r="J66" i="51"/>
  <c r="J65" i="51"/>
  <c r="J64" i="51"/>
  <c r="J63" i="51"/>
  <c r="I42" i="51"/>
  <c r="J37" i="50"/>
  <c r="J36" i="50"/>
  <c r="J35" i="50"/>
  <c r="J34" i="50"/>
  <c r="J45" i="49"/>
  <c r="J44" i="49"/>
  <c r="J43" i="49"/>
  <c r="J42" i="49"/>
  <c r="J41" i="49"/>
  <c r="J40" i="49"/>
  <c r="J39" i="49"/>
  <c r="J38" i="49"/>
  <c r="J37" i="49"/>
  <c r="J36" i="49"/>
  <c r="J35" i="49"/>
  <c r="J34" i="49"/>
  <c r="J35" i="48"/>
  <c r="J34" i="48"/>
  <c r="J35" i="47"/>
  <c r="J34" i="47"/>
  <c r="J45" i="46"/>
  <c r="J44" i="46"/>
  <c r="J43" i="46"/>
  <c r="J42" i="46"/>
  <c r="J41" i="46"/>
  <c r="J40" i="46"/>
  <c r="J39" i="46"/>
  <c r="J38" i="46"/>
  <c r="J37" i="46"/>
  <c r="J36" i="46"/>
  <c r="J35" i="46"/>
  <c r="J34" i="46"/>
  <c r="J37" i="45"/>
  <c r="J36" i="45"/>
  <c r="J35" i="45"/>
  <c r="J34" i="45"/>
  <c r="J37" i="44"/>
  <c r="J36" i="44"/>
  <c r="J35" i="44"/>
  <c r="J34" i="44"/>
  <c r="J37" i="43"/>
  <c r="J36" i="43"/>
  <c r="J35" i="43"/>
  <c r="J34" i="43"/>
  <c r="J35" i="42"/>
  <c r="J34" i="42"/>
  <c r="J45" i="41"/>
  <c r="J44" i="41"/>
  <c r="J43" i="41"/>
  <c r="J42" i="41"/>
  <c r="J41" i="41"/>
  <c r="J40" i="41"/>
  <c r="J39" i="41"/>
  <c r="J38" i="41"/>
  <c r="J37" i="41"/>
  <c r="J36" i="41"/>
  <c r="J35" i="41"/>
  <c r="J34" i="41"/>
  <c r="I38" i="40"/>
  <c r="H38" i="40"/>
  <c r="J38" i="40"/>
  <c r="J37" i="40"/>
  <c r="J36" i="40"/>
  <c r="J35" i="40"/>
  <c r="J34" i="40"/>
  <c r="I38" i="39"/>
  <c r="H38" i="39"/>
  <c r="J38" i="39"/>
  <c r="J37" i="39"/>
  <c r="J36" i="39"/>
  <c r="J35" i="39"/>
  <c r="J34" i="39"/>
  <c r="I40" i="38"/>
  <c r="H40" i="38"/>
  <c r="J40" i="38"/>
  <c r="J39" i="38"/>
  <c r="J38" i="38"/>
  <c r="J37" i="38"/>
  <c r="J36" i="38"/>
  <c r="J35" i="38"/>
  <c r="J34" i="38"/>
  <c r="I38" i="37"/>
  <c r="H38" i="37"/>
  <c r="J38" i="37"/>
  <c r="J37" i="37"/>
  <c r="J36" i="37"/>
  <c r="J35" i="37"/>
  <c r="J34" i="37"/>
  <c r="L87" i="36"/>
  <c r="K87" i="36"/>
  <c r="M87" i="36"/>
  <c r="AH7" i="36"/>
  <c r="M86" i="36"/>
  <c r="M85" i="36"/>
  <c r="M84" i="36"/>
  <c r="M83" i="36"/>
  <c r="M82" i="36"/>
  <c r="M81" i="36"/>
  <c r="M80" i="36"/>
  <c r="M79" i="36"/>
  <c r="M78" i="36"/>
  <c r="M77" i="36"/>
  <c r="M76" i="36"/>
  <c r="M75" i="36"/>
  <c r="M74" i="36"/>
  <c r="M73" i="36"/>
  <c r="M72" i="36"/>
  <c r="M71" i="36"/>
  <c r="M70" i="36"/>
  <c r="L69" i="36"/>
  <c r="AG6" i="36"/>
  <c r="K69" i="36"/>
  <c r="M69" i="36"/>
  <c r="AH6" i="36"/>
  <c r="M68" i="36"/>
  <c r="M67" i="36"/>
  <c r="M66" i="36"/>
  <c r="M65" i="36"/>
  <c r="M64" i="36"/>
  <c r="M63" i="36"/>
  <c r="M62" i="36"/>
  <c r="M61" i="36"/>
  <c r="M60" i="36"/>
  <c r="M59" i="36"/>
  <c r="M58" i="36"/>
  <c r="M57" i="36"/>
  <c r="M56" i="36"/>
  <c r="M55" i="36"/>
  <c r="M54" i="36"/>
  <c r="M53" i="36"/>
  <c r="M52" i="36"/>
  <c r="L51" i="36"/>
  <c r="K51" i="36"/>
  <c r="M51" i="36"/>
  <c r="AH5" i="36"/>
  <c r="M50" i="36"/>
  <c r="M49" i="36"/>
  <c r="M48" i="36"/>
  <c r="M47" i="36"/>
  <c r="M46" i="36"/>
  <c r="M45" i="36"/>
  <c r="M44" i="36"/>
  <c r="M43" i="36"/>
  <c r="M42" i="36"/>
  <c r="M41" i="36"/>
  <c r="M40" i="36"/>
  <c r="M39" i="36"/>
  <c r="M38" i="36"/>
  <c r="M37" i="36"/>
  <c r="M36" i="36"/>
  <c r="M35" i="36"/>
  <c r="M34" i="36"/>
  <c r="AG7" i="36"/>
  <c r="AF7" i="36"/>
  <c r="AG5" i="36"/>
  <c r="AF5" i="36"/>
  <c r="AF6" i="36"/>
  <c r="AV51" i="30"/>
  <c r="AW48" i="30"/>
  <c r="J35" i="30"/>
  <c r="J34" i="30"/>
  <c r="AV51" i="29"/>
  <c r="AW48" i="29"/>
  <c r="J37" i="29"/>
  <c r="J36" i="29"/>
  <c r="J38" i="29"/>
  <c r="AV51" i="28"/>
  <c r="AW48" i="28"/>
  <c r="J37" i="28"/>
  <c r="J36" i="28"/>
  <c r="J38" i="28"/>
  <c r="J37" i="27"/>
  <c r="J36" i="27"/>
  <c r="J35" i="27"/>
  <c r="J34" i="27"/>
  <c r="J38" i="27"/>
  <c r="J37" i="26"/>
  <c r="J36" i="26"/>
  <c r="J35" i="26"/>
  <c r="J34" i="26"/>
  <c r="J37" i="25"/>
  <c r="J36" i="25"/>
  <c r="J35" i="25"/>
  <c r="J34" i="25"/>
  <c r="I38" i="24"/>
  <c r="J37" i="24"/>
  <c r="J36" i="24"/>
  <c r="J35" i="24"/>
  <c r="J34" i="24"/>
  <c r="J36" i="30"/>
  <c r="J37" i="30"/>
  <c r="J38" i="30"/>
  <c r="I38" i="21"/>
  <c r="H38" i="21"/>
  <c r="J38" i="21"/>
  <c r="J37" i="21"/>
  <c r="J36" i="21"/>
  <c r="J35" i="21"/>
  <c r="J34" i="21"/>
  <c r="H38" i="20"/>
  <c r="J37" i="20"/>
  <c r="J36" i="20"/>
  <c r="J35" i="20"/>
  <c r="J34" i="20"/>
  <c r="J45" i="19"/>
  <c r="J44" i="19"/>
  <c r="J43" i="19"/>
  <c r="J42" i="19"/>
  <c r="J41" i="19"/>
  <c r="J40" i="19"/>
  <c r="J39" i="19"/>
  <c r="J38" i="19"/>
  <c r="J37" i="19"/>
  <c r="J36" i="19"/>
  <c r="J35" i="19"/>
  <c r="J34" i="19"/>
  <c r="J45" i="18"/>
  <c r="J44" i="18"/>
  <c r="J43" i="18"/>
  <c r="J42" i="18"/>
  <c r="J41" i="18"/>
  <c r="J40" i="18"/>
  <c r="J39" i="18"/>
  <c r="J38" i="18"/>
  <c r="J37" i="18"/>
  <c r="J36" i="18"/>
  <c r="J35" i="18"/>
  <c r="J34" i="18"/>
  <c r="I38" i="17"/>
  <c r="H38" i="17"/>
  <c r="J37" i="17"/>
  <c r="J36" i="17"/>
  <c r="J35" i="17"/>
  <c r="J34" i="17"/>
  <c r="I38" i="16"/>
  <c r="H38" i="16"/>
  <c r="J38" i="16"/>
  <c r="J37" i="16"/>
  <c r="J36" i="16"/>
  <c r="J35" i="16"/>
  <c r="J34" i="16"/>
  <c r="J35" i="15"/>
  <c r="J34" i="15"/>
  <c r="J37" i="14"/>
  <c r="J36" i="14"/>
  <c r="J35" i="14"/>
  <c r="J34" i="14"/>
  <c r="J35" i="13"/>
  <c r="J34" i="13"/>
  <c r="J37" i="12"/>
  <c r="J36" i="12"/>
  <c r="J35" i="12"/>
  <c r="J34" i="12"/>
  <c r="I38" i="11"/>
  <c r="H38" i="11"/>
  <c r="J38" i="11"/>
  <c r="J37" i="11"/>
  <c r="J36" i="11"/>
  <c r="J35" i="11"/>
  <c r="J34" i="11"/>
  <c r="C71" i="10"/>
  <c r="C70" i="10"/>
  <c r="C69" i="10"/>
  <c r="I37" i="10"/>
  <c r="H37" i="10"/>
  <c r="J37" i="10"/>
  <c r="AE33" i="10"/>
  <c r="F37" i="9"/>
  <c r="E37" i="9"/>
  <c r="G37" i="9"/>
  <c r="G36" i="9"/>
  <c r="G35" i="9"/>
  <c r="G34" i="9"/>
  <c r="I38" i="8"/>
  <c r="H38" i="8"/>
  <c r="J38" i="8"/>
  <c r="J37" i="8"/>
  <c r="J36" i="8"/>
  <c r="J35" i="8"/>
  <c r="J34" i="8"/>
  <c r="J45" i="7"/>
  <c r="J44" i="7"/>
  <c r="J43" i="7"/>
  <c r="J42" i="7"/>
  <c r="J41" i="7"/>
  <c r="J40" i="7"/>
  <c r="J39" i="7"/>
  <c r="J38" i="7"/>
  <c r="J37" i="7"/>
  <c r="J36" i="7"/>
  <c r="J35" i="7"/>
  <c r="J45" i="5"/>
  <c r="J44" i="5"/>
  <c r="J43" i="5"/>
  <c r="J42" i="5"/>
  <c r="J41" i="5"/>
  <c r="J40" i="5"/>
  <c r="J39" i="5"/>
  <c r="J38" i="5"/>
  <c r="J37" i="5"/>
  <c r="J36" i="5"/>
  <c r="J35" i="5"/>
  <c r="I38" i="4"/>
  <c r="H38" i="4"/>
  <c r="J37" i="4"/>
  <c r="J36" i="4"/>
  <c r="J35" i="4"/>
  <c r="J34" i="4"/>
  <c r="I38" i="3"/>
  <c r="H38" i="3"/>
  <c r="J37" i="3"/>
  <c r="J36" i="3"/>
  <c r="J35" i="3"/>
  <c r="J34" i="3"/>
  <c r="I38" i="2"/>
  <c r="H38" i="2"/>
  <c r="J37" i="2"/>
  <c r="J36" i="2"/>
  <c r="J35" i="2"/>
  <c r="J3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N1" authorId="0" shapeId="0" xr:uid="{D5A05783-EAC2-482F-BFE4-C0C23DD5A934}">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O1" authorId="0" shapeId="0" xr:uid="{C9423E4B-28B6-4877-8E3E-9BA71833F8DA}">
      <text>
        <r>
          <rPr>
            <b/>
            <sz val="9"/>
            <color indexed="81"/>
            <rFont val="Tahoma"/>
            <family val="2"/>
          </rPr>
          <t>Variable 2: Denominador</t>
        </r>
        <r>
          <rPr>
            <sz val="9"/>
            <color indexed="81"/>
            <rFont val="Tahoma"/>
            <family val="2"/>
          </rPr>
          <t xml:space="preserve">
regitrar el nombre del denominador de la formula del indicador.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Ana Milena Cely Saidiza</author>
    <author>Alexander Perea Mena</author>
    <author>Natalia Norato Mora</author>
  </authors>
  <commentList>
    <comment ref="H3" authorId="0" shapeId="0" xr:uid="{0317A256-5706-4BA4-935B-47A951D49C8A}">
      <text>
        <r>
          <rPr>
            <b/>
            <sz val="9"/>
            <color indexed="81"/>
            <rFont val="Tahoma"/>
            <family val="2"/>
          </rPr>
          <t>Ana Milena Cely Saidiza:</t>
        </r>
        <r>
          <rPr>
            <sz val="9"/>
            <color indexed="81"/>
            <rFont val="Tahoma"/>
            <family val="2"/>
          </rPr>
          <t xml:space="preserve">
¿Cuál sería la decodificiación? </t>
        </r>
      </text>
    </comment>
    <comment ref="C9" authorId="1" shapeId="0" xr:uid="{B7D97001-50DC-40E9-958A-A717EB792369}">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1" shapeId="0" xr:uid="{1469A09B-560B-416F-9A6C-F94D4F310C68}">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1" shapeId="0" xr:uid="{DBBB0063-08B5-46DD-8650-A765B51B5943}">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1" shapeId="0" xr:uid="{DC9A01F5-74E6-4FBA-9237-2753B79E7624}">
      <text>
        <r>
          <rPr>
            <b/>
            <sz val="9"/>
            <color indexed="81"/>
            <rFont val="Tahoma"/>
            <family val="2"/>
          </rPr>
          <t>Objetivo:</t>
        </r>
        <r>
          <rPr>
            <sz val="9"/>
            <color indexed="81"/>
            <rFont val="Tahoma"/>
            <family val="2"/>
          </rPr>
          <t xml:space="preserve"> Señala el para qué se establece el indicador y qué mide.
</t>
        </r>
      </text>
    </comment>
    <comment ref="C17" authorId="1" shapeId="0" xr:uid="{F2B96B64-A217-41D3-ACB8-534DDD235407}">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1" shapeId="0" xr:uid="{2043AC43-509D-4513-9C4B-6452CD2A94B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1" shapeId="0" xr:uid="{9D0A2A8C-0FFA-46A8-AFDA-CFF53FB7ACA7}">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1" shapeId="0" xr:uid="{5C2678AA-EA2C-4F70-9DA8-9BBF53FDB0D6}">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1" shapeId="0" xr:uid="{4E6857FE-782C-4BDC-B69B-45473B4FB623}">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1" shapeId="0" xr:uid="{1189EF71-E97F-4175-8C4A-DE9CE68A8779}">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1" shapeId="0" xr:uid="{7EE2837D-53AE-434E-80D0-7E279DB8AFD7}">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1" shapeId="0" xr:uid="{78CB8F9C-D127-4B67-991B-28108C4E54D2}">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1" shapeId="0" xr:uid="{9D1715B7-7799-45D0-8C4F-D6A90B56C17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1" shapeId="0" xr:uid="{0598EC58-E767-4A1C-AE71-FC3E217186CA}">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2" shapeId="0" xr:uid="{F484BCDB-97E1-4E4F-8986-439824719CB4}">
      <text>
        <r>
          <rPr>
            <b/>
            <sz val="9"/>
            <color indexed="81"/>
            <rFont val="Tahoma"/>
            <family val="2"/>
          </rPr>
          <t>Mensual
trimestral
semetral:</t>
        </r>
        <r>
          <rPr>
            <sz val="9"/>
            <color indexed="81"/>
            <rFont val="Tahoma"/>
            <family val="2"/>
          </rPr>
          <t xml:space="preserve">
</t>
        </r>
      </text>
    </comment>
    <comment ref="H31" authorId="1" shapeId="0" xr:uid="{8DF13F19-E026-4E22-B195-9968AC49062D}">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1" shapeId="0" xr:uid="{8EF85AAB-5F8E-4AE6-84F4-71A7532A06E2}">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1" shapeId="0" xr:uid="{8D130442-890D-4A1B-8946-D3F03A50525B}">
      <text>
        <r>
          <rPr>
            <b/>
            <sz val="9"/>
            <color indexed="81"/>
            <rFont val="Tahoma"/>
            <family val="2"/>
          </rPr>
          <t>Reultado:</t>
        </r>
        <r>
          <rPr>
            <sz val="9"/>
            <color indexed="81"/>
            <rFont val="Tahoma"/>
            <family val="2"/>
          </rPr>
          <t xml:space="preserve">
 Producto de la operación </t>
        </r>
      </text>
    </comment>
    <comment ref="K31" authorId="1" shapeId="0" xr:uid="{FA30F978-759E-4BAE-B87A-115FBA4CD858}">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5" authorId="1" shapeId="0" xr:uid="{5020E398-08A0-428B-A4E5-36D477E04962}">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6C3A9ACC-DC74-413B-8A2E-25016E03B08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A1B15292-DC35-4E56-8063-1ABD3C7A43B8}">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A0D83508-86DB-42D1-8339-198F763B3352}">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FB6D2A7F-A801-48B0-A8BD-7BA39EF32BFF}">
      <text>
        <r>
          <rPr>
            <b/>
            <sz val="9"/>
            <color indexed="81"/>
            <rFont val="Tahoma"/>
            <family val="2"/>
          </rPr>
          <t>Objetivo:</t>
        </r>
        <r>
          <rPr>
            <sz val="9"/>
            <color indexed="81"/>
            <rFont val="Tahoma"/>
            <family val="2"/>
          </rPr>
          <t xml:space="preserve"> Señala el para qué se establece el indicador y qué mide.
</t>
        </r>
      </text>
    </comment>
    <comment ref="C18" authorId="0" shapeId="0" xr:uid="{9542A4DE-9CA8-472C-AA97-6F801327FE5E}">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77861FA0-FB47-472F-857E-35F5D6493A33}">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78BCAD8-3337-4DE2-A0FA-C331377B76B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BCE05837-293C-4F28-B327-03DED206ACDA}">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B909C96D-66F1-40E7-BC80-C3C4A23E846B}">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BA346C72-2871-4195-BAB6-48F002A8CF07}">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E80AA6C2-1233-46DB-8A00-01401D37B121}">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A35FBE24-A5A6-4615-B5BF-F40A6C295B1F}">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F2461200-F090-4ACE-A2AD-92E21EFE723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9C7F5A49-F892-49E5-BED0-1E221480BA9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F12A93CB-DE73-4D0E-820E-99F815D4A2BB}">
      <text>
        <r>
          <rPr>
            <b/>
            <sz val="9"/>
            <color indexed="81"/>
            <rFont val="Tahoma"/>
            <family val="2"/>
          </rPr>
          <t>Mensual
trimestral
semetral:</t>
        </r>
        <r>
          <rPr>
            <sz val="9"/>
            <color indexed="81"/>
            <rFont val="Tahoma"/>
            <family val="2"/>
          </rPr>
          <t xml:space="preserve">
</t>
        </r>
      </text>
    </comment>
    <comment ref="H32" authorId="0" shapeId="0" xr:uid="{71DE40BA-BE07-4E7F-BA99-89215CFB4757}">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BF8DECFC-7A58-4FC0-B016-65F307A6A915}">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E22B70ED-6900-4813-95E3-81F341CD4B55}">
      <text>
        <r>
          <rPr>
            <b/>
            <sz val="9"/>
            <color indexed="81"/>
            <rFont val="Tahoma"/>
            <family val="2"/>
          </rPr>
          <t>Reultado:</t>
        </r>
        <r>
          <rPr>
            <sz val="9"/>
            <color indexed="81"/>
            <rFont val="Tahoma"/>
            <family val="2"/>
          </rPr>
          <t xml:space="preserve">
 Producto de la operación </t>
        </r>
      </text>
    </comment>
    <comment ref="K32" authorId="0" shapeId="0" xr:uid="{99B1F464-EA8B-4694-84DE-EB7C9326F3C7}">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537F93FE-94DB-4DBF-BB13-A37B061693D1}">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64DC92F5-7CC9-4BF0-B4B5-E176225619C1}">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78876EA5-D516-4905-A56E-CEB976B1439F}">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Q13" authorId="0" shapeId="0" xr:uid="{3B3312A3-1168-4B27-A461-D31C89035253}">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B0540032-0C34-46B2-9CB0-421027EA053A}">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238EF33-75F3-4515-9655-A7A3224747B8}">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A6CD22AF-8F61-4BFD-AA31-0D2B0584BBC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J20" authorId="0" shapeId="0" xr:uid="{6F3F43F3-294E-4F2D-9F97-8C694325979B}">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Q20" authorId="0" shapeId="0" xr:uid="{4A96495D-04EE-482D-81D9-0D35B8170C7A}">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92C3CF69-20AA-413F-AD22-79B65597CE34}">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G23" authorId="0" shapeId="0" xr:uid="{BBA8FB22-79AC-4C38-A35E-CD29A7CA3E3C}">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N23" authorId="0" shapeId="0" xr:uid="{D4129DD5-0EA4-4940-950F-74F168635E7B}">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9CBCABC7-ABD6-4D75-AC11-0915A7993353}">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22191B2B-AF3D-4C26-BF0D-BD74BD2CF0DB}">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H28" authorId="0" shapeId="0" xr:uid="{E034942F-8112-43ED-A910-0C5826985EBA}">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65C6E6FB-55ED-46DD-870B-33F33165D162}">
      <text>
        <r>
          <rPr>
            <b/>
            <sz val="9"/>
            <color indexed="81"/>
            <rFont val="Tahoma"/>
            <family val="2"/>
          </rPr>
          <t>Mensual
trimestral
semetral:</t>
        </r>
        <r>
          <rPr>
            <sz val="9"/>
            <color indexed="81"/>
            <rFont val="Tahoma"/>
            <family val="2"/>
          </rPr>
          <t xml:space="preserve">
</t>
        </r>
      </text>
    </comment>
    <comment ref="E32" authorId="0" shapeId="0" xr:uid="{F4BD8B00-6D17-4011-8175-E394D468051F}">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F32" authorId="0" shapeId="0" xr:uid="{E9F0D2E4-C5E4-4757-8BED-740D34216164}">
      <text>
        <r>
          <rPr>
            <b/>
            <sz val="9"/>
            <color indexed="81"/>
            <rFont val="Tahoma"/>
            <family val="2"/>
          </rPr>
          <t>Variable 2: Denominador</t>
        </r>
        <r>
          <rPr>
            <sz val="9"/>
            <color indexed="81"/>
            <rFont val="Tahoma"/>
            <family val="2"/>
          </rPr>
          <t xml:space="preserve">
regitrar el nombre del denominador de la formula del indicador.   
</t>
        </r>
      </text>
    </comment>
    <comment ref="G32" authorId="0" shapeId="0" xr:uid="{25236804-DA07-46D0-9F02-44C47765B285}">
      <text>
        <r>
          <rPr>
            <b/>
            <sz val="9"/>
            <color indexed="81"/>
            <rFont val="Tahoma"/>
            <family val="2"/>
          </rPr>
          <t>Reultado:</t>
        </r>
        <r>
          <rPr>
            <sz val="9"/>
            <color indexed="81"/>
            <rFont val="Tahoma"/>
            <family val="2"/>
          </rPr>
          <t xml:space="preserve">
 Producto de la operación </t>
        </r>
      </text>
    </comment>
    <comment ref="H32" authorId="0" shapeId="0" xr:uid="{6CA5A5BC-C64B-4381-ABA0-EB3E1A7A6FDF}">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Q57" authorId="0" shapeId="0" xr:uid="{D0E179A1-6A96-4170-B1A1-720A2504EA0B}">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Natalia Norato Mora</author>
    <author>Alexander Perea Mena</author>
  </authors>
  <commentList>
    <comment ref="AE3" authorId="0" shapeId="0" xr:uid="{F752AF78-A274-4116-8761-AF219D872D23}">
      <text>
        <r>
          <rPr>
            <b/>
            <sz val="9"/>
            <color indexed="81"/>
            <rFont val="Tahoma"/>
            <family val="2"/>
          </rPr>
          <t>Mensual
trimestral
semetral:</t>
        </r>
        <r>
          <rPr>
            <sz val="9"/>
            <color indexed="81"/>
            <rFont val="Tahoma"/>
            <family val="2"/>
          </rPr>
          <t xml:space="preserve">
</t>
        </r>
      </text>
    </comment>
    <comment ref="AF3" authorId="1" shapeId="0" xr:uid="{63251416-631F-4788-A125-F63003F0075D}">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G3" authorId="1" shapeId="0" xr:uid="{0CE1DD9C-D6DB-49B6-97C1-BACFA2D0A3BD}">
      <text>
        <r>
          <rPr>
            <b/>
            <sz val="9"/>
            <color indexed="81"/>
            <rFont val="Tahoma"/>
            <family val="2"/>
          </rPr>
          <t>Variable 2: Denominador</t>
        </r>
        <r>
          <rPr>
            <sz val="9"/>
            <color indexed="81"/>
            <rFont val="Tahoma"/>
            <family val="2"/>
          </rPr>
          <t xml:space="preserve">
regitrar el nombre del denominador de la formula del indicador.   
</t>
        </r>
      </text>
    </comment>
    <comment ref="AH3" authorId="1" shapeId="0" xr:uid="{57634DF9-B1F8-40EC-8FB3-753B5777C475}">
      <text>
        <r>
          <rPr>
            <b/>
            <sz val="9"/>
            <color indexed="81"/>
            <rFont val="Tahoma"/>
            <family val="2"/>
          </rPr>
          <t>Reultado:</t>
        </r>
        <r>
          <rPr>
            <sz val="9"/>
            <color indexed="81"/>
            <rFont val="Tahoma"/>
            <family val="2"/>
          </rPr>
          <t xml:space="preserve">
 Producto de la operación </t>
        </r>
      </text>
    </comment>
    <comment ref="C10" authorId="1" shapeId="0" xr:uid="{32E746B6-9E53-4699-B0E3-8EBFBCBA9EBC}">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xr:uid="{600B2BB8-D2C5-4E58-BC08-7DCA050C225F}">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1" shapeId="0" xr:uid="{66D0B569-5983-4E28-BC1B-4302395A859A}">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xr:uid="{D72B10B9-0E9F-44B5-83E6-C0A5878EB0A8}">
      <text>
        <r>
          <rPr>
            <b/>
            <sz val="9"/>
            <color indexed="81"/>
            <rFont val="Tahoma"/>
            <family val="2"/>
          </rPr>
          <t>Objetivo:</t>
        </r>
        <r>
          <rPr>
            <sz val="9"/>
            <color indexed="81"/>
            <rFont val="Tahoma"/>
            <family val="2"/>
          </rPr>
          <t xml:space="preserve"> Señala el para qué se establece el indicador y qué mide.
</t>
        </r>
      </text>
    </comment>
    <comment ref="C18" authorId="1" shapeId="0" xr:uid="{9BFCF421-F40E-4EB0-B8B5-EF9CAAD0769F}">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xr:uid="{3947C618-E6B2-4B01-A58C-F6439B13898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1" shapeId="0" xr:uid="{9FC71EA1-C8AA-4EB3-9374-8AFEA961C98F}">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1" shapeId="0" xr:uid="{676E56A6-DA36-4345-B8B8-0D5F795274F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xr:uid="{BB0723CC-F91A-4D8D-A88F-4C5B153EF329}">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L23" authorId="1" shapeId="0" xr:uid="{9D5FB88F-485B-4505-82A4-F3EA81136EE6}">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T23" authorId="1" shapeId="0" xr:uid="{C598DD87-54AD-44D9-8710-72E886E09087}">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xr:uid="{61B96026-C2FF-499A-8707-1F314C3B9E0A}">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xr:uid="{172504C5-584D-447B-99DE-95CB8FE7EB0B}">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1" shapeId="0" xr:uid="{0B1BBCCF-DD48-4E14-9EDF-C0E7F28AC944}">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0" shapeId="0" xr:uid="{9D26978A-548F-4907-B942-19FD845BA234}">
      <text>
        <r>
          <rPr>
            <b/>
            <sz val="9"/>
            <color indexed="81"/>
            <rFont val="Tahoma"/>
            <family val="2"/>
          </rPr>
          <t>Mensual
trimestral
semetral:</t>
        </r>
        <r>
          <rPr>
            <sz val="9"/>
            <color indexed="81"/>
            <rFont val="Tahoma"/>
            <family val="2"/>
          </rPr>
          <t xml:space="preserve">
</t>
        </r>
      </text>
    </comment>
    <comment ref="K32" authorId="1" shapeId="0" xr:uid="{19C512B8-2F2D-402D-89DF-AD4EF679BCE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L32" authorId="1" shapeId="0" xr:uid="{88F61D09-4B09-4160-B5EC-529FA74DB029}">
      <text>
        <r>
          <rPr>
            <b/>
            <sz val="9"/>
            <color indexed="81"/>
            <rFont val="Tahoma"/>
            <family val="2"/>
          </rPr>
          <t>Variable 2: Denominador</t>
        </r>
        <r>
          <rPr>
            <sz val="9"/>
            <color indexed="81"/>
            <rFont val="Tahoma"/>
            <family val="2"/>
          </rPr>
          <t xml:space="preserve">
regitrar el nombre del denominador de la formula del indicador.   
</t>
        </r>
      </text>
    </comment>
    <comment ref="M32" authorId="1" shapeId="0" xr:uid="{9914D467-2948-4860-88EC-C6E20ECC57E7}">
      <text>
        <r>
          <rPr>
            <b/>
            <sz val="9"/>
            <color indexed="81"/>
            <rFont val="Tahoma"/>
            <family val="2"/>
          </rPr>
          <t>Reultado:</t>
        </r>
        <r>
          <rPr>
            <sz val="9"/>
            <color indexed="81"/>
            <rFont val="Tahoma"/>
            <family val="2"/>
          </rPr>
          <t xml:space="preserve">
 Producto de la operación </t>
        </r>
      </text>
    </comment>
    <comment ref="N32" authorId="1" shapeId="0" xr:uid="{0CD081D0-96CF-4DE8-AFB7-1F667159B3E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X103" authorId="1" shapeId="0" xr:uid="{D5A8C4D4-FA7F-41B7-9875-D4F4711DC06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T12" authorId="0" shapeId="0" xr:uid="{73406BBB-5289-4770-8112-2BDA57C08CB4}">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7" authorId="0" shapeId="0" xr:uid="{AD68EEE4-6E56-4039-9606-CAD5F012A389}">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V66" authorId="0" shapeId="0" xr:uid="{D20D5FBF-8ED1-42E2-9163-CFDA82C1EB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C10" authorId="0" shapeId="0" xr:uid="{7B0E2BBD-4EAA-49AB-89EC-44403152701E}">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F40BE3E3-E30D-4CEA-9F15-B4E32F318822}">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B05C79CD-F920-4A3E-AF48-8060B373A9CE}">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A6E1D506-3D19-4314-9F6F-6AF7667D5B25}">
      <text>
        <r>
          <rPr>
            <b/>
            <sz val="9"/>
            <color indexed="81"/>
            <rFont val="Tahoma"/>
            <family val="2"/>
          </rPr>
          <t>Objetivo:</t>
        </r>
        <r>
          <rPr>
            <sz val="9"/>
            <color indexed="81"/>
            <rFont val="Tahoma"/>
            <family val="2"/>
          </rPr>
          <t xml:space="preserve"> Señala el para qué se establece el indicador y qué mide.
</t>
        </r>
      </text>
    </comment>
    <comment ref="C18" authorId="0" shapeId="0" xr:uid="{D2182B66-15F7-4AC3-9473-6C9D7EAEC5C8}">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69781894-F2CD-4C33-A82F-3D4E2319A7BA}">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2C00C7A7-9D1F-4FFF-8F8B-15AC974C2C79}">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EEA7DFD6-9BE0-44C1-AD1B-71910B1AD932}">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BBAB67EE-7A6C-4C7F-9508-C6474D83EF8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CFD27E2F-69DA-4085-A78D-1FAA65481EA1}">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83824860-BADC-4E2F-9295-9C5FB678CF65}">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7B6EE496-E030-4699-B09A-611A56B12CD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AF0EFF91-899D-4C1B-9C36-B62FDDD442E7}">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43BB30AA-B943-401B-9A78-DB81B43F234D}">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2" authorId="0" shapeId="0" xr:uid="{22503238-0C4D-428C-BDF2-E03DE3008993}">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C76289BD-D31C-46F6-871E-48ECB8BA8369}">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F804CBC8-9D67-4F69-9CD0-CCA4B2F0FB67}">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DB312505-95FF-484E-B007-6D5145C3E04F}">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9643ED56-168A-4639-BC9A-9ACE28F1246E}">
      <text>
        <r>
          <rPr>
            <b/>
            <sz val="9"/>
            <color indexed="81"/>
            <rFont val="Tahoma"/>
            <family val="2"/>
          </rPr>
          <t>Objetivo:</t>
        </r>
        <r>
          <rPr>
            <sz val="9"/>
            <color indexed="81"/>
            <rFont val="Tahoma"/>
            <family val="2"/>
          </rPr>
          <t xml:space="preserve"> Señala el para qué se establece el indicador y qué mide.
</t>
        </r>
      </text>
    </comment>
    <comment ref="C18" authorId="0" shapeId="0" xr:uid="{C8B2FF84-0651-4AD4-A047-DC19786F2F3D}">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AEFEBD8B-7B86-44B8-879C-BA7727F6811D}">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C2E82D75-6152-45E9-A2EE-C8D3B1E1A7FE}">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AB6108D9-5BA2-4C6F-9940-3A38399EF28A}">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CC5AEC18-2FA3-4E93-AD8C-6305E2542BB4}">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8ABCF1DA-6248-4A2B-9DBC-06A4A9F3536A}">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4D0EE019-CB41-4625-AFA9-BDE5EBC44F57}">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1821237F-A182-4CE7-8CD7-E9DE06D37DEB}">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54D838D3-A236-41C4-827E-7F82B5A3D531}">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70742B85-69B4-48E1-AE66-0569BA321CDA}">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4B04C3D9-A66E-4E11-B43D-316655FABFB4}">
      <text>
        <r>
          <rPr>
            <b/>
            <sz val="9"/>
            <color indexed="81"/>
            <rFont val="Tahoma"/>
            <family val="2"/>
          </rPr>
          <t>Mensual
trimestral
semestral:</t>
        </r>
        <r>
          <rPr>
            <sz val="9"/>
            <color indexed="81"/>
            <rFont val="Tahoma"/>
            <family val="2"/>
          </rPr>
          <t xml:space="preserve">
</t>
        </r>
      </text>
    </comment>
    <comment ref="H32" authorId="0" shapeId="0" xr:uid="{9DEB36A2-1527-4F06-81BF-C16D8B3B4441}">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6A0C43D0-2AB3-43E7-A4D1-5AC2470EAFD8}">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E2F8B88D-67EF-4E70-BF1A-983870FCD1E1}">
      <text>
        <r>
          <rPr>
            <b/>
            <sz val="9"/>
            <color indexed="81"/>
            <rFont val="Tahoma"/>
            <family val="2"/>
          </rPr>
          <t>Resultado:</t>
        </r>
        <r>
          <rPr>
            <sz val="9"/>
            <color indexed="81"/>
            <rFont val="Tahoma"/>
            <family val="2"/>
          </rPr>
          <t xml:space="preserve">
 Producto de la operación </t>
        </r>
      </text>
    </comment>
    <comment ref="K32" authorId="0" shapeId="0" xr:uid="{60EADB3E-6195-4EE3-8613-2AC289E94CED}">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E6FB5282-50BB-46FD-A924-1929A8E93A72}">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BEAA855-4EB7-46F9-89F9-5A3F29C0EDE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3E4FA3FC-756A-459D-8120-68010259C13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693A6959-18E6-4FF8-82A0-F6DCC5FB7186}">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5ACCB6D9-BEE5-4AF4-9770-BC0CE2065999}">
      <text>
        <r>
          <rPr>
            <b/>
            <sz val="9"/>
            <color indexed="81"/>
            <rFont val="Tahoma"/>
            <family val="2"/>
          </rPr>
          <t>Objetivo:</t>
        </r>
        <r>
          <rPr>
            <sz val="9"/>
            <color indexed="81"/>
            <rFont val="Tahoma"/>
            <family val="2"/>
          </rPr>
          <t xml:space="preserve"> Señala el para qué se establece el indicador y qué mide.
</t>
        </r>
      </text>
    </comment>
    <comment ref="C18" authorId="0" shapeId="0" xr:uid="{A3722EBA-B673-4FE7-8595-0834BD78943A}">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7E37C5D6-645A-41B7-9BFA-01930D26A576}">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9FD6A5D4-8201-4386-A309-A01E13AF4953}">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DDCC4326-F5DC-4C33-A67C-97C16D140B78}">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4D6E8234-9FDD-4FBC-8107-DB88EA237936}">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DC47412B-6C82-42DB-A4B8-284371784BF6}">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F076FB9D-40E9-4EF5-8D74-A6F3AFF16A6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2978B723-7C28-46F7-80C1-EA9D03D5894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1F22284E-F177-4957-8C35-D5F44BC2C9CF}">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3162913D-31AB-4ABD-959F-4E9D2A21293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61D6C400-5E56-4EA4-A281-42A280A0C8ED}">
      <text>
        <r>
          <rPr>
            <b/>
            <sz val="9"/>
            <color indexed="81"/>
            <rFont val="Tahoma"/>
            <family val="2"/>
          </rPr>
          <t>Mensual
trimestral
semestral:</t>
        </r>
        <r>
          <rPr>
            <sz val="9"/>
            <color indexed="81"/>
            <rFont val="Tahoma"/>
            <family val="2"/>
          </rPr>
          <t xml:space="preserve">
</t>
        </r>
      </text>
    </comment>
    <comment ref="H32" authorId="0" shapeId="0" xr:uid="{28BBF31F-E076-4FED-B05D-3154ADA41615}">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3D0A8759-A84F-40F6-8606-26F99A665A62}">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E8FA4691-A0F3-449C-8DBE-10A7F0318BD7}">
      <text>
        <r>
          <rPr>
            <b/>
            <sz val="9"/>
            <color indexed="81"/>
            <rFont val="Tahoma"/>
            <family val="2"/>
          </rPr>
          <t>Resultado:</t>
        </r>
        <r>
          <rPr>
            <sz val="9"/>
            <color indexed="81"/>
            <rFont val="Tahoma"/>
            <family val="2"/>
          </rPr>
          <t xml:space="preserve">
 Producto de la operación </t>
        </r>
      </text>
    </comment>
    <comment ref="K32" authorId="0" shapeId="0" xr:uid="{DEBC855C-22FA-4E29-9911-CB83AA62AEC9}">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xr:uid="{9B8698FB-0381-41C4-9A57-CD134B7A78A3}">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1500CBA4-E37D-462C-8D03-34011285E8F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C4B831E8-F045-442A-A85B-FB70F38BA3A6}">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1676254-36DA-4FFF-A639-F1BBFFAC75A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D7E487F7-FE08-47A8-8EDD-FAE6EE45F0BC}">
      <text>
        <r>
          <rPr>
            <b/>
            <sz val="9"/>
            <color indexed="81"/>
            <rFont val="Tahoma"/>
            <family val="2"/>
          </rPr>
          <t>Objetivo:</t>
        </r>
        <r>
          <rPr>
            <sz val="9"/>
            <color indexed="81"/>
            <rFont val="Tahoma"/>
            <family val="2"/>
          </rPr>
          <t xml:space="preserve"> Señala el para qué se establece el indicador y qué mide.
</t>
        </r>
      </text>
    </comment>
    <comment ref="C18" authorId="0" shapeId="0" xr:uid="{28DE7FD6-194B-46FA-82DE-5A18B45F4668}">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78AE6B-A978-42E0-ACF7-28F481944534}">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D9303A3A-677B-4756-9633-6969AE69E573}">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62EAA86C-7532-44CC-9783-8B54C219C73F}">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DECD6DC3-1369-4453-8709-89BF95E1D17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913BCD26-D892-496E-B11C-49A5000B3B6F}">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67D7DF77-62D3-4FBF-AAFB-94B221909734}">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60D46F11-C846-408D-919C-4F51E3E68AF3}">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B9D66E92-FDA5-4731-B8F9-CBCC4046ACE7}">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74CF09B0-BAFE-44EF-86E6-DF175B2B5FB6}">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E62C1069-82F1-4363-A69E-CD1F2FCB5137}">
      <text>
        <r>
          <rPr>
            <b/>
            <sz val="9"/>
            <color indexed="81"/>
            <rFont val="Tahoma"/>
            <family val="2"/>
          </rPr>
          <t>Mensual
trimestral
semestral:</t>
        </r>
        <r>
          <rPr>
            <sz val="9"/>
            <color indexed="81"/>
            <rFont val="Tahoma"/>
            <family val="2"/>
          </rPr>
          <t xml:space="preserve">
</t>
        </r>
      </text>
    </comment>
    <comment ref="H32" authorId="0" shapeId="0" xr:uid="{6AAF3079-0799-46E9-9319-52700464C6B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8B2DD05A-AC0B-42F0-9EEE-02F796F29783}">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48269BC4-E418-43FB-892C-AB74D53E7A7D}">
      <text>
        <r>
          <rPr>
            <b/>
            <sz val="9"/>
            <color indexed="81"/>
            <rFont val="Tahoma"/>
            <family val="2"/>
          </rPr>
          <t>Resultado:</t>
        </r>
        <r>
          <rPr>
            <sz val="9"/>
            <color indexed="81"/>
            <rFont val="Tahoma"/>
            <family val="2"/>
          </rPr>
          <t xml:space="preserve">
 Producto de la operación </t>
        </r>
      </text>
    </comment>
    <comment ref="K32" authorId="0" shapeId="0" xr:uid="{8EAE1C54-C095-4A4B-ACA7-8DB96BBFB103}">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88FA7572-3CD6-4AF1-9098-5A62DD5668B2}">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2DA2346C-420A-4A9B-A41E-8E3D2F84FE47}">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1E54FF60-6B4F-4C9A-B682-BAF6A6C05095}">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F52DC07E-DC26-4880-9D8D-A7BB773F637B}">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199927D2-1BEF-4830-B5DC-5F8FDBE6F407}">
      <text>
        <r>
          <rPr>
            <b/>
            <sz val="9"/>
            <color indexed="81"/>
            <rFont val="Tahoma"/>
            <family val="2"/>
          </rPr>
          <t>Objetivo:</t>
        </r>
        <r>
          <rPr>
            <sz val="9"/>
            <color indexed="81"/>
            <rFont val="Tahoma"/>
            <family val="2"/>
          </rPr>
          <t xml:space="preserve"> Señala el para qué se establece el indicador y qué mide.
</t>
        </r>
      </text>
    </comment>
    <comment ref="C18" authorId="0" shapeId="0" xr:uid="{EB7ADB72-74E0-4561-9C9E-DA2D7134869F}">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4AC3870A-7C2C-4369-B14D-B0478A5A466C}">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E71D7A1E-4184-4301-A742-6C6FDE72286E}">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718940CC-963B-4908-8116-6064370ACFFA}">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73BA4EE1-BBA6-49D5-B37B-BB67014FCC05}">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B83551A0-A76C-42E9-9A5D-59D770AFB3B9}">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A1DBF79-5A7D-461A-9880-7158FA45649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5D69E9A5-051C-4345-B97E-22270A1A06C5}">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4FC5AD6E-E2B3-4B6B-97DC-F57BBC4E0C8B}">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413DD4E4-038B-4198-878B-2114F4F51455}">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9744EAAA-8046-4267-BA06-AFBF05BC3D8F}">
      <text>
        <r>
          <rPr>
            <b/>
            <sz val="9"/>
            <color indexed="81"/>
            <rFont val="Tahoma"/>
            <family val="2"/>
          </rPr>
          <t>Mensual
trimestral
semestral:</t>
        </r>
        <r>
          <rPr>
            <sz val="9"/>
            <color indexed="81"/>
            <rFont val="Tahoma"/>
            <family val="2"/>
          </rPr>
          <t xml:space="preserve">
</t>
        </r>
      </text>
    </comment>
    <comment ref="H32" authorId="0" shapeId="0" xr:uid="{FD26B708-325D-4F5E-A85D-420B912FC5BA}">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D0C7191F-A5E9-4F20-A7F8-D02CBE02592F}">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34BD54EE-C1BA-4008-9B21-60AAB97E206F}">
      <text>
        <r>
          <rPr>
            <b/>
            <sz val="9"/>
            <color indexed="81"/>
            <rFont val="Tahoma"/>
            <family val="2"/>
          </rPr>
          <t>Resultado:</t>
        </r>
        <r>
          <rPr>
            <sz val="9"/>
            <color indexed="81"/>
            <rFont val="Tahoma"/>
            <family val="2"/>
          </rPr>
          <t xml:space="preserve">
 Producto de la operación </t>
        </r>
      </text>
    </comment>
    <comment ref="K32" authorId="0" shapeId="0" xr:uid="{AD229352-921C-4558-9681-1EC6F4638B4D}">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xr:uid="{026CE551-A89B-4D2C-842F-D046396FF918}">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O1" authorId="0" shapeId="0" xr:uid="{B9F45399-F251-483A-9BF4-ACF64758C377}">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xr:uid="{2C5D3CC5-54AB-4D2A-AEEC-43A46D47C9A0}">
      <text>
        <r>
          <rPr>
            <b/>
            <sz val="9"/>
            <color indexed="81"/>
            <rFont val="Tahoma"/>
            <family val="2"/>
          </rPr>
          <t>Variable 2: Denominador</t>
        </r>
        <r>
          <rPr>
            <sz val="9"/>
            <color indexed="81"/>
            <rFont val="Tahoma"/>
            <family val="2"/>
          </rPr>
          <t xml:space="preserve">
regitrar el nombre del denominador de la formula del indicador.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D170EABE-CA5F-4F62-AF62-5E2064E8CD27}">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87D91561-3F9E-4403-A30D-4F3E26670498}">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52C97BFD-B50A-4944-8BB9-4DC83A7FC9C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5BD70496-8A09-4DEA-808E-57968E794D4A}">
      <text>
        <r>
          <rPr>
            <b/>
            <sz val="9"/>
            <color indexed="81"/>
            <rFont val="Tahoma"/>
            <family val="2"/>
          </rPr>
          <t>Objetivo:</t>
        </r>
        <r>
          <rPr>
            <sz val="9"/>
            <color indexed="81"/>
            <rFont val="Tahoma"/>
            <family val="2"/>
          </rPr>
          <t xml:space="preserve"> Señala el para qué se establece el indicador y qué mide.
</t>
        </r>
      </text>
    </comment>
    <comment ref="C18" authorId="0" shapeId="0" xr:uid="{1E97A25E-9B8C-44A0-A075-1BB7444C6F4E}">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F25B2F5B-0165-4868-BCFB-271294A91AF1}">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617BCAC0-20B6-4AEE-9767-513CD026589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D1868BA1-AFF5-40A4-AB5A-AFFFBFF2F0B7}">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34AED7A3-2736-4020-89EA-8D3D4B458D29}">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8F8AE253-EDDD-4907-8C60-68A0A1A226D2}">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4F9C83EC-3765-4E4A-8B0F-B3975177B777}">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8F4602AD-6FB5-49E8-90AC-C92EAF2EE122}">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365A7326-48A4-452C-B496-3E1F01FBE4CA}">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43F2F5F1-4BEF-4810-A9FB-3649CCDABCC4}">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CB486E2F-15CA-4C0E-A17D-9776C916BDE0}">
      <text>
        <r>
          <rPr>
            <b/>
            <sz val="9"/>
            <color indexed="81"/>
            <rFont val="Tahoma"/>
            <family val="2"/>
          </rPr>
          <t>Mensual
trimestral
semetral:</t>
        </r>
        <r>
          <rPr>
            <sz val="9"/>
            <color indexed="81"/>
            <rFont val="Tahoma"/>
            <family val="2"/>
          </rPr>
          <t xml:space="preserve">
</t>
        </r>
      </text>
    </comment>
    <comment ref="H32" authorId="0" shapeId="0" xr:uid="{CC1171AC-D03F-473E-9B70-4BC832693D58}">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1A8BB66-11DA-4C07-B944-38195BD5A034}">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C5C164A1-8BF0-41CC-99D2-9B3489C58FF1}">
      <text>
        <r>
          <rPr>
            <b/>
            <sz val="9"/>
            <color indexed="81"/>
            <rFont val="Tahoma"/>
            <family val="2"/>
          </rPr>
          <t>Reultado:</t>
        </r>
        <r>
          <rPr>
            <sz val="9"/>
            <color indexed="81"/>
            <rFont val="Tahoma"/>
            <family val="2"/>
          </rPr>
          <t xml:space="preserve">
 Producto de la operación </t>
        </r>
      </text>
    </comment>
    <comment ref="K32" authorId="0" shapeId="0" xr:uid="{E1292059-A011-4EA4-A553-2B4307F57C14}">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369E07B9-E973-4718-988F-74F909029C54}">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E0160C82-6238-4FCB-9C12-E76AD88A0551}">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FFCC8432-1796-45B6-81D3-C04A5FFAF556}">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AE8C010D-6A6D-40A6-B74D-D543A3054AB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C17100E6-2D46-445A-869B-E415151845E1}">
      <text>
        <r>
          <rPr>
            <b/>
            <sz val="9"/>
            <color indexed="81"/>
            <rFont val="Tahoma"/>
            <family val="2"/>
          </rPr>
          <t>Objetivo:</t>
        </r>
        <r>
          <rPr>
            <sz val="9"/>
            <color indexed="81"/>
            <rFont val="Tahoma"/>
            <family val="2"/>
          </rPr>
          <t xml:space="preserve"> Señala el para qué se establece el indicador y qué mide.
</t>
        </r>
      </text>
    </comment>
    <comment ref="C18" authorId="0" shapeId="0" xr:uid="{B87A2B04-DE19-4C10-A44C-A02E09459E7E}">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47A0D014-D90F-4058-BFED-78716CDDEE81}">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57FD8A90-7AF0-4BEB-89DD-164AFF96FA63}">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AF9F6DEF-F4F8-4B8D-96E2-1D38627AEFE4}">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F6A8AD21-0604-45F3-ACF0-F5F90C0AC12C}">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6B8A0959-C277-47A8-8A9C-D4D8421A444D}">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B9901824-1FDB-4063-9918-48A4130FABAC}">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9E898C71-2288-4329-8330-B2D49CD3DE02}">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CBA1C133-56FF-4022-9996-33A9CB632922}">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CDD715D8-4698-4FE1-98C0-48C40704AC89}">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598659BB-47CE-420E-9C4D-E8F47549F555}">
      <text>
        <r>
          <rPr>
            <b/>
            <sz val="9"/>
            <color indexed="81"/>
            <rFont val="Tahoma"/>
            <family val="2"/>
          </rPr>
          <t>Mensual
trimestral
semetral:</t>
        </r>
        <r>
          <rPr>
            <sz val="9"/>
            <color indexed="81"/>
            <rFont val="Tahoma"/>
            <family val="2"/>
          </rPr>
          <t xml:space="preserve">
</t>
        </r>
      </text>
    </comment>
    <comment ref="H32" authorId="0" shapeId="0" xr:uid="{094EAAC6-FB07-4CCA-8E63-5687136ABAA5}">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7C5E1D0E-6AB1-4416-9C21-1E22648A2A08}">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27F84C3E-2921-4265-9ED5-449BECD239A9}">
      <text>
        <r>
          <rPr>
            <b/>
            <sz val="9"/>
            <color indexed="81"/>
            <rFont val="Tahoma"/>
            <family val="2"/>
          </rPr>
          <t>Reultado:</t>
        </r>
        <r>
          <rPr>
            <sz val="9"/>
            <color indexed="81"/>
            <rFont val="Tahoma"/>
            <family val="2"/>
          </rPr>
          <t xml:space="preserve">
 Producto de la operación </t>
        </r>
      </text>
    </comment>
    <comment ref="K32" authorId="0" shapeId="0" xr:uid="{79E71CD7-6288-40AC-9C35-82DB1A5DE32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D37E4BC-FA4B-4431-8280-6C0410BA981F}">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A7BB8242-533A-47A2-AEFF-F3A47F65B7B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E98A6558-7CC5-46BE-9C2B-00ABBC8F15C4}">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BE94246A-FA24-4B07-AB47-505ABF7E0A69}">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4F70AC4A-8993-43FF-A34B-B23916100241}">
      <text>
        <r>
          <rPr>
            <b/>
            <sz val="9"/>
            <color indexed="81"/>
            <rFont val="Tahoma"/>
            <family val="2"/>
          </rPr>
          <t>Objetivo:</t>
        </r>
        <r>
          <rPr>
            <sz val="9"/>
            <color indexed="81"/>
            <rFont val="Tahoma"/>
            <family val="2"/>
          </rPr>
          <t xml:space="preserve"> Señala el para qué se establece el indicador y qué mide.
</t>
        </r>
      </text>
    </comment>
    <comment ref="C18" authorId="0" shapeId="0" xr:uid="{605AFF72-D66F-40C6-A445-7C0F894FBF3A}">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DB22E8E7-6D88-4BB2-91D7-1387EE7325EE}">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B0B158F2-B024-47DF-B5C8-2273EB6D2DCF}">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FA59BB8D-3D7C-4B31-BC62-DCF3B01C434D}">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5598E0A7-0178-4D8E-9658-6F49B28B97AF}">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1496569-71C5-4F0C-958F-97FA61968EEB}">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8E46727D-DC26-4D3A-97EC-AA6EE8D66B44}">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B28AA1B8-760D-45C9-9542-5B6C4D45D796}">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6F7D83D5-6BC8-4A7A-B521-BEC8D39E7BB8}">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4D407F3D-8FE0-408D-AEBE-89569911EEFE}">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86A1A0C8-E024-4215-BCA6-04C6D4E1B8A3}">
      <text>
        <r>
          <rPr>
            <b/>
            <sz val="9"/>
            <color indexed="81"/>
            <rFont val="Tahoma"/>
            <family val="2"/>
          </rPr>
          <t>Mensual
trimestral
semetral:</t>
        </r>
        <r>
          <rPr>
            <sz val="9"/>
            <color indexed="81"/>
            <rFont val="Tahoma"/>
            <family val="2"/>
          </rPr>
          <t xml:space="preserve">
</t>
        </r>
      </text>
    </comment>
    <comment ref="H32" authorId="0" shapeId="0" xr:uid="{2B4DCED2-2440-456B-A91F-FE983DC90636}">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5208CA40-A83C-4E80-A628-9BBF2A3B61F5}">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2BAD0ACD-9E9E-49E5-AF72-E679502044ED}">
      <text>
        <r>
          <rPr>
            <b/>
            <sz val="9"/>
            <color indexed="81"/>
            <rFont val="Tahoma"/>
            <family val="2"/>
          </rPr>
          <t>Reultado:</t>
        </r>
        <r>
          <rPr>
            <sz val="9"/>
            <color indexed="81"/>
            <rFont val="Tahoma"/>
            <family val="2"/>
          </rPr>
          <t xml:space="preserve">
 Producto de la operación </t>
        </r>
      </text>
    </comment>
    <comment ref="K32" authorId="0" shapeId="0" xr:uid="{65456532-4468-4342-B920-E7B4AECFF6C7}">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6" authorId="0" shapeId="0" xr:uid="{D9BEE675-F8BB-454D-9C0D-82E87F1B6868}">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FBC340EB-0B05-4411-87B0-0AF7894B1A88}">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144B15E5-B083-46D4-A214-3B424F9E798D}">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DED1AA40-8BC7-4305-BB55-3143B1C9C54E}">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8878452A-BEC6-444D-8789-83B71B61C0DD}">
      <text>
        <r>
          <rPr>
            <b/>
            <sz val="9"/>
            <color indexed="81"/>
            <rFont val="Tahoma"/>
            <family val="2"/>
          </rPr>
          <t>Objetivo:</t>
        </r>
        <r>
          <rPr>
            <sz val="9"/>
            <color indexed="81"/>
            <rFont val="Tahoma"/>
            <family val="2"/>
          </rPr>
          <t xml:space="preserve"> Señala el para qué se establece el indicador y qué mide.
</t>
        </r>
      </text>
    </comment>
    <comment ref="C18" authorId="0" shapeId="0" xr:uid="{2A5922AF-35CA-4257-B2CF-404E3C7905B7}">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EF3F07C9-FFC0-43D4-AFE2-CAC58BEE377C}">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3365D61C-AFF6-4B3F-8E43-BE39CC12D55D}">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11CF3A12-CB21-4927-8C9A-8DFB25684982}">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3DCF3A2A-4A15-44EE-9AF9-90C8A2013FE1}">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9C68CB6D-A5FB-429E-9BCF-1111DC8B2FBF}">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427A828-F357-421A-94DC-FFEF21B5807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541940D3-58C6-4EB4-A946-86491B3873DF}">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B7EDA67F-4771-4533-AFA8-E5D303FFD5F1}">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E695736B-0DFC-4ECF-9263-E1E56DCF7552}">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6F0F0C3C-3EEE-4B1B-A2A6-DD6ECBDBCFF4}">
      <text>
        <r>
          <rPr>
            <b/>
            <sz val="9"/>
            <color indexed="81"/>
            <rFont val="Tahoma"/>
            <family val="2"/>
          </rPr>
          <t>Mensual
trimestral
semetral:</t>
        </r>
        <r>
          <rPr>
            <sz val="9"/>
            <color indexed="81"/>
            <rFont val="Tahoma"/>
            <family val="2"/>
          </rPr>
          <t xml:space="preserve">
</t>
        </r>
      </text>
    </comment>
    <comment ref="H32" authorId="0" shapeId="0" xr:uid="{979A7E7E-A8B0-4CF4-8A3C-DBB35DCC2586}">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3D542AAC-B620-4068-8B94-5BCADDEBC711}">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A64CB624-8379-4285-AAE1-67B8C9C64E52}">
      <text>
        <r>
          <rPr>
            <b/>
            <sz val="9"/>
            <color indexed="81"/>
            <rFont val="Tahoma"/>
            <family val="2"/>
          </rPr>
          <t>Reultado:</t>
        </r>
        <r>
          <rPr>
            <sz val="9"/>
            <color indexed="81"/>
            <rFont val="Tahoma"/>
            <family val="2"/>
          </rPr>
          <t xml:space="preserve">
 Producto de la operación </t>
        </r>
      </text>
    </comment>
    <comment ref="K32" authorId="0" shapeId="0" xr:uid="{51031D4F-2914-42E7-91AB-A21C3A9E3B65}">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6" authorId="0" shapeId="0" xr:uid="{D6B1D4D6-A336-491B-A131-EA85B12C8436}">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69312CF4-6B6D-4BC9-8717-A24D1BFA03A8}">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6B10DCCD-1065-4772-A43C-4E1A70EBE6C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3587A097-0FC8-4B66-AB1E-2C5A253A0955}">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1A266E72-A263-4536-A797-EB894681126C}">
      <text>
        <r>
          <rPr>
            <b/>
            <sz val="9"/>
            <color indexed="81"/>
            <rFont val="Tahoma"/>
            <family val="2"/>
          </rPr>
          <t>Objetivo:</t>
        </r>
        <r>
          <rPr>
            <sz val="9"/>
            <color indexed="81"/>
            <rFont val="Tahoma"/>
            <family val="2"/>
          </rPr>
          <t xml:space="preserve"> Señala el para qué se establece el indicador y qué mide.
</t>
        </r>
      </text>
    </comment>
    <comment ref="C18" authorId="0" shapeId="0" xr:uid="{5D05F468-910A-4173-93A5-8FCF478CB6F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F4576D8D-FFD8-4BD8-B08A-A955DF058048}">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F4C07832-50EE-462F-8891-5AB2D3196C31}">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FD226FB4-829C-4206-ACA1-135BC44E9F76}">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AF1E33D0-C68A-4224-980C-C8EF6A39D2A8}">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A602C3F2-4949-47E4-B96D-D9CD90D8E9DF}">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A4211D4-2490-4E6D-A8B6-31A7EAA5361F}">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FD860B0F-942C-40F6-8BDC-4D1053508914}">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BCCEE683-70B3-4A6C-A2A1-EF2E7005C29D}">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DCAC3862-935D-4461-ACFE-EC0869B4EBD8}">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1ED96EFE-B320-46FF-9FAB-21E695FC8C0E}">
      <text>
        <r>
          <rPr>
            <b/>
            <sz val="9"/>
            <color indexed="81"/>
            <rFont val="Tahoma"/>
            <family val="2"/>
          </rPr>
          <t>Mensual
trimestral
semestral:</t>
        </r>
        <r>
          <rPr>
            <sz val="9"/>
            <color indexed="81"/>
            <rFont val="Tahoma"/>
            <family val="2"/>
          </rPr>
          <t xml:space="preserve">
</t>
        </r>
      </text>
    </comment>
    <comment ref="H32" authorId="0" shapeId="0" xr:uid="{BC1399E3-C3AF-4314-A911-818AA4DEFC05}">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xr:uid="{D63533B2-DB64-4988-AC12-1B2306E8DEC1}">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xr:uid="{1D3BDB49-3D99-407C-AF8A-0727EA14E57B}">
      <text>
        <r>
          <rPr>
            <b/>
            <sz val="9"/>
            <color indexed="81"/>
            <rFont val="Tahoma"/>
            <family val="2"/>
          </rPr>
          <t>Resultado:</t>
        </r>
        <r>
          <rPr>
            <sz val="9"/>
            <color indexed="81"/>
            <rFont val="Tahoma"/>
            <family val="2"/>
          </rPr>
          <t xml:space="preserve">
 Producto de la operación </t>
        </r>
      </text>
    </comment>
    <comment ref="K32" authorId="0" shapeId="0" xr:uid="{4DF5DA1F-AE2D-4678-BFA0-49052422D4FB}">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C0B83123-AE95-4402-B3E5-83016695DD45}">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M20" authorId="0" shapeId="0" xr:uid="{2D1745A4-A949-4C82-90C5-25F61E47466B}">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37AFE654-D2DC-4A32-A375-57A40F176A54}">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6" authorId="0" shapeId="0" xr:uid="{6BD6F5D6-DA5D-4F20-A767-98E3DCB4E61C}">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C379297-9AEA-4383-A7B7-C7EE7A5A7EF3}">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E36EEA8F-C570-461D-BC67-B9FEACF6F4BF}">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2" authorId="0" shapeId="0" xr:uid="{AFEB0646-5551-4BB5-858D-D5951A47AD09}">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ED73150E-6487-4910-811B-4F8B49C970CE}">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Ruth Mireya Fajardo Cuadrado</author>
  </authors>
  <commentList>
    <comment ref="C10" authorId="0" shapeId="0" xr:uid="{EA5019E9-5DF6-4F43-A8B9-997FFC5356F7}">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D091CF7D-75EF-4AD5-9ED0-BD057DFFE783}">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B9F7CE70-092D-4F5C-856D-8D6C38C4354B}">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5C912634-F2D4-4059-AEC3-D8ABE10712B3}">
      <text>
        <r>
          <rPr>
            <b/>
            <sz val="9"/>
            <color indexed="81"/>
            <rFont val="Tahoma"/>
            <family val="2"/>
          </rPr>
          <t>Objetivo:</t>
        </r>
        <r>
          <rPr>
            <sz val="9"/>
            <color indexed="81"/>
            <rFont val="Tahoma"/>
            <family val="2"/>
          </rPr>
          <t xml:space="preserve"> Señala el para qué se establece el indicador y qué mide.
</t>
        </r>
      </text>
    </comment>
    <comment ref="C18" authorId="0" shapeId="0" xr:uid="{71BDEEE3-B03A-4825-960E-2D6F04E9EFE4}">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13A544EC-52BB-4A01-B3E5-2D148CDB44C9}">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B6D63152-4AB0-43FB-913E-92315AD83925}">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244A67A2-19C2-4FFA-8A39-012C6B0CDD29}">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F9C1F5B3-4431-4361-BBA9-2BDBF926A5A8}">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657D682E-063E-42C6-AFC0-BD9D66E302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781ED8AA-A221-4577-9CD7-E44F65F08C1C}">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48A72E1E-38CB-42F8-807E-4D1DDA62295E}">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568D86D8-3DA5-4096-BB63-994BDF567FC2}">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8EEF6C33-B33F-48C5-90C1-D97C350D84D1}">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40449AFC-BE48-4544-B304-07462A6C48C7}">
      <text>
        <r>
          <rPr>
            <b/>
            <sz val="9"/>
            <color indexed="81"/>
            <rFont val="Tahoma"/>
            <family val="2"/>
          </rPr>
          <t>Mensual
trimestral
semetral:</t>
        </r>
        <r>
          <rPr>
            <sz val="9"/>
            <color indexed="81"/>
            <rFont val="Tahoma"/>
            <family val="2"/>
          </rPr>
          <t xml:space="preserve">
</t>
        </r>
      </text>
    </comment>
    <comment ref="H32" authorId="0" shapeId="0" xr:uid="{049AA13D-CCBC-4E5B-8758-18C4E6AD65D9}">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3A841622-14FC-4B42-AD7D-EC4CAB9E17E7}">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F9A6B783-5F31-4A3A-94BD-D3DD4496B242}">
      <text>
        <r>
          <rPr>
            <b/>
            <sz val="9"/>
            <color indexed="81"/>
            <rFont val="Tahoma"/>
            <family val="2"/>
          </rPr>
          <t>Reultado:</t>
        </r>
        <r>
          <rPr>
            <sz val="9"/>
            <color indexed="81"/>
            <rFont val="Tahoma"/>
            <family val="2"/>
          </rPr>
          <t xml:space="preserve">
 Producto de la operación </t>
        </r>
      </text>
    </comment>
    <comment ref="K32" authorId="0" shapeId="0" xr:uid="{D75AEED0-6246-4945-8F5F-6FB2640E3710}">
      <text/>
    </comment>
    <comment ref="P32" authorId="2" shapeId="0" xr:uid="{AAA714EA-6CB9-407F-9E11-DB97877108AE}">
      <text>
        <r>
          <rPr>
            <b/>
            <sz val="9"/>
            <color indexed="81"/>
            <rFont val="Tahoma"/>
            <family val="2"/>
          </rPr>
          <t>Ruth Mireya Fajardo Cuadrado:</t>
        </r>
        <r>
          <rPr>
            <sz val="9"/>
            <color indexed="81"/>
            <rFont val="Tahoma"/>
            <family val="2"/>
          </rPr>
          <t xml:space="preserve">
Evaluación Cualitativa: Comentarios que deban tenerse en cuenta sobre el resultado del indicador, que se consideran pertinentes y que no se pueden expresar a traves de la simple 
operación matemática
</t>
        </r>
      </text>
    </comment>
    <comment ref="N66" authorId="0" shapeId="0" xr:uid="{FDD66837-38FD-4C0B-B27F-A4EF69A9898E}">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583247C1-BF9A-4811-A798-BE3E2AE621D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A4D18946-C795-4A6C-9392-88F8357453B5}">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CE3ADF6F-0F7C-4350-9037-8DD96706312B}">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44734766-5843-4ACC-934B-E93C9A6AFA59}">
      <text>
        <r>
          <rPr>
            <b/>
            <sz val="9"/>
            <color indexed="81"/>
            <rFont val="Tahoma"/>
            <family val="2"/>
          </rPr>
          <t>Objetivo:</t>
        </r>
        <r>
          <rPr>
            <sz val="9"/>
            <color indexed="81"/>
            <rFont val="Tahoma"/>
            <family val="2"/>
          </rPr>
          <t xml:space="preserve"> Señala el para qué se establece el indicador y qué mide.
</t>
        </r>
      </text>
    </comment>
    <comment ref="C18" authorId="0" shapeId="0" xr:uid="{1557B2D9-5AC9-4114-82EE-C2B24E12112B}">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277B65DD-766B-47FE-8889-D5640ADE8E49}">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AE4AEF2E-5AC7-43F3-A60D-06887BAC961B}">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C228D60D-5574-430E-9E44-0B31805377E5}">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946C9FE3-34AD-44E6-831E-487FDC045FFE}">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E9506F5D-F692-4B9E-AAD4-76ACD1257649}">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6DF4C731-BED5-4728-81ED-D39977212F6F}">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241B5F14-249C-4E59-B735-C473A1724DB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8953ECCD-560E-4428-B2D6-20C563B362FC}">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966F0951-90D4-4732-B759-AAC04F6E9EC8}">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50A6D67A-C755-42C1-A4C4-7B2BD71E6DAF}">
      <text>
        <r>
          <rPr>
            <b/>
            <sz val="9"/>
            <color indexed="81"/>
            <rFont val="Tahoma"/>
            <family val="2"/>
          </rPr>
          <t>Mensual
trimestral
semetral:</t>
        </r>
        <r>
          <rPr>
            <sz val="9"/>
            <color indexed="81"/>
            <rFont val="Tahoma"/>
            <family val="2"/>
          </rPr>
          <t xml:space="preserve">
</t>
        </r>
      </text>
    </comment>
    <comment ref="K32" authorId="0" shapeId="0" xr:uid="{C92E8C99-943D-4B42-A90D-33DE963541B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ABE26B90-F391-4754-B9F7-719EE4FEAA77}">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4445FD1C-37EF-4C2C-92A0-91E2C835B73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78C2E3C7-987F-485B-B1AE-749988017FAE}">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77223041-E129-43B6-84D2-6AF92DC37312}">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633FA9BC-E429-4D2A-AE38-3040445AB9E7}">
      <text>
        <r>
          <rPr>
            <b/>
            <sz val="9"/>
            <color indexed="81"/>
            <rFont val="Tahoma"/>
            <family val="2"/>
          </rPr>
          <t>Objetivo:</t>
        </r>
        <r>
          <rPr>
            <sz val="9"/>
            <color indexed="81"/>
            <rFont val="Tahoma"/>
            <family val="2"/>
          </rPr>
          <t xml:space="preserve"> Señala el para qué se establece el indicador y qué mide.
</t>
        </r>
      </text>
    </comment>
    <comment ref="C18" authorId="0" shapeId="0" xr:uid="{3C83CEAC-DAE8-469C-BBC5-051B2A64DBB8}">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79D606B7-EAEB-40F7-A69D-A47F01F0A05D}">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8E9A243D-8E5B-482C-8C53-2C1F5F28E8C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32E94777-68F3-4370-9FB9-F68179A29C77}">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577B26DE-96BA-46AB-B3EB-0907872A307C}">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D09636B3-43E4-483E-B2AE-478FBEBB817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9A3018D-4FEA-448C-BA18-D454FE19868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6A5DD3A9-41E8-4FD5-933A-E3F8D9D77738}">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B179C81C-6A3A-4ACB-AE85-FBA1899614F7}">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D56C1CFE-BB9E-458D-A149-D6AE2958B95D}">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EF16E7B-153D-4383-B348-D87B5F749197}">
      <text>
        <r>
          <rPr>
            <b/>
            <sz val="9"/>
            <color indexed="81"/>
            <rFont val="Tahoma"/>
            <family val="2"/>
          </rPr>
          <t>Mensual
trimestral
semetral:</t>
        </r>
        <r>
          <rPr>
            <sz val="9"/>
            <color indexed="81"/>
            <rFont val="Tahoma"/>
            <family val="2"/>
          </rPr>
          <t xml:space="preserve">
</t>
        </r>
      </text>
    </comment>
    <comment ref="K32" authorId="0" shapeId="0" xr:uid="{4E508766-6D3E-4DC9-BCDA-18019808C8BE}">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6" authorId="0" shapeId="0" xr:uid="{FCD04D96-6E68-49C1-93D7-2445D11ED7E3}">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178FFCEC-C227-4F4D-A482-AE63D88F9B09}">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14DFDD2A-D6CC-4766-8F74-DDC62EBD7FB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5226272F-9DE6-4802-AAFE-B0F34703CD6F}">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1C57F8A6-EBCD-409C-9BA2-47B65D290ADE}">
      <text>
        <r>
          <rPr>
            <b/>
            <sz val="9"/>
            <color indexed="81"/>
            <rFont val="Tahoma"/>
            <family val="2"/>
          </rPr>
          <t>Objetivo:</t>
        </r>
        <r>
          <rPr>
            <sz val="9"/>
            <color indexed="81"/>
            <rFont val="Tahoma"/>
            <family val="2"/>
          </rPr>
          <t xml:space="preserve"> Señala el para qué se establece el indicador y qué mide.
</t>
        </r>
      </text>
    </comment>
    <comment ref="C18" authorId="0" shapeId="0" xr:uid="{D705DEF8-54ED-4E67-B519-BC60C3026645}">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DC2FB69C-5E57-4CC4-BFD5-66D6124DB843}">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31DD44AA-A8E0-4A11-8F0C-DB7AB5448227}">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CD3DB43E-53C0-44F3-9C69-FE0827FDD6D9}">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520D864F-0D5F-4736-A4F3-288D582842A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02F6C0B-B20C-4A3F-89B9-3E6A3A060243}">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63D986B4-841E-4EA2-B780-346F68DB4A9E}">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FCAC779A-A260-4EDD-BA2E-AF56DEA3AFC2}">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772B4F04-ADC1-41DE-BC9A-EC7E063B96F3}">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F56B6EC6-36CD-459B-B332-072ED4BB6E78}">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D57D971D-72D5-445B-9D5B-ABA708584F5B}">
      <text>
        <r>
          <rPr>
            <b/>
            <sz val="9"/>
            <color indexed="81"/>
            <rFont val="Tahoma"/>
            <family val="2"/>
          </rPr>
          <t>Mensual
trimestral
semetral:</t>
        </r>
        <r>
          <rPr>
            <sz val="9"/>
            <color indexed="81"/>
            <rFont val="Tahoma"/>
            <family val="2"/>
          </rPr>
          <t xml:space="preserve">
</t>
        </r>
      </text>
    </comment>
    <comment ref="H32" authorId="0" shapeId="0" xr:uid="{D0F909FC-3B77-494A-8016-34D88302FB51}">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D3C9117-AC94-48F9-9FBC-7A3E432F2D49}">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733730BC-2F6B-45DA-A36D-4DED21D7C57C}">
      <text>
        <r>
          <rPr>
            <b/>
            <sz val="9"/>
            <color indexed="81"/>
            <rFont val="Tahoma"/>
            <family val="2"/>
          </rPr>
          <t>Reultado:</t>
        </r>
        <r>
          <rPr>
            <sz val="9"/>
            <color indexed="81"/>
            <rFont val="Tahoma"/>
            <family val="2"/>
          </rPr>
          <t xml:space="preserve">
 Producto de la operación </t>
        </r>
      </text>
    </comment>
    <comment ref="K32" authorId="0" shapeId="0" xr:uid="{B73BF44D-2506-45C7-BA1F-EC0551874B12}">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DEF19F6E-D9F5-4556-A4EF-52CE1580AC3C}">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2B192207-11E3-43C2-BBDF-9CAECB99480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C7BB569E-8A48-497F-8678-1504EC2F336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H13" authorId="0" shapeId="0" xr:uid="{6C67058A-F114-48CF-8922-C2B2F11E756B}">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896AA0F1-4C3E-49B6-B62F-5880C77BC5FA}">
      <text>
        <r>
          <rPr>
            <b/>
            <sz val="9"/>
            <color indexed="81"/>
            <rFont val="Tahoma"/>
            <family val="2"/>
          </rPr>
          <t>Objetivo:</t>
        </r>
        <r>
          <rPr>
            <sz val="9"/>
            <color indexed="81"/>
            <rFont val="Tahoma"/>
            <family val="2"/>
          </rPr>
          <t xml:space="preserve"> Señala el para qué se establece el indicador y qué mide.
</t>
        </r>
      </text>
    </comment>
    <comment ref="C18" authorId="0" shapeId="0" xr:uid="{7F43954F-DD70-4A6B-BB8E-205177216F24}">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EDB0494D-AA57-4DC7-87DE-93409A67401A}">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66134DA3-B97E-4916-8D6E-75F449A07EF1}">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H20" authorId="0" shapeId="0" xr:uid="{16D06300-81A9-4EE7-B529-FBACC17718EC}">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A569A23-13E1-4635-9471-901DE8A1BC9B}">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F18C5891-C061-42D7-861D-71A798B0CBB6}">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0" shapeId="0" xr:uid="{3844373C-9782-4697-8820-E8AE8653849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62A5D4CD-B3A7-4C8B-BAEA-4009C532937C}">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E261D7DC-360D-49DA-8F95-7DC399E01A12}">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7303369B-CF78-4F73-9C96-F661E9974299}">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ABDC98F4-D271-4B71-A077-4F0FFF014BA6}">
      <text>
        <r>
          <rPr>
            <b/>
            <sz val="9"/>
            <color indexed="81"/>
            <rFont val="Tahoma"/>
            <family val="2"/>
          </rPr>
          <t>Mensual
trimestral
semetral:</t>
        </r>
        <r>
          <rPr>
            <sz val="9"/>
            <color indexed="81"/>
            <rFont val="Tahoma"/>
            <family val="2"/>
          </rPr>
          <t xml:space="preserve">
</t>
        </r>
      </text>
    </comment>
    <comment ref="H32" authorId="0" shapeId="0" xr:uid="{1A9DC566-25F6-4336-ABD5-5BE3EDEA4C01}">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0B0D7C7-D11F-4B7F-B773-59A4ADD29628}">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4B4AAE9E-0146-44B6-985D-C65F1957C67B}">
      <text>
        <r>
          <rPr>
            <b/>
            <sz val="9"/>
            <color indexed="81"/>
            <rFont val="Tahoma"/>
            <family val="2"/>
          </rPr>
          <t>Reultado:</t>
        </r>
        <r>
          <rPr>
            <sz val="9"/>
            <color indexed="81"/>
            <rFont val="Tahoma"/>
            <family val="2"/>
          </rPr>
          <t xml:space="preserve">
 Producto de la operación </t>
        </r>
      </text>
    </comment>
    <comment ref="K32" authorId="0" shapeId="0" xr:uid="{9A800117-AF2F-4964-97B6-73FC7839EF63}">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8" authorId="0" shapeId="0" xr:uid="{046905C7-8FAA-4F73-BF56-881D720EA074}">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866167FB-5F2F-4054-931E-F8738CE25976}">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27F8C3E5-F28F-4992-AE17-E7AC91346C4B}">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28A7EF45-62F8-4FBC-BA66-5D73DD994CDA}">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EBA3DD77-A6C3-495B-A88B-32B51EB80F32}">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6589991-EE22-4F52-99FA-074CEFA1CDBB}">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ABFA5793-1C6F-413A-B0F1-CF2B2A11F02A}">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21A26763-3073-4941-8F16-EE69794AD63E}">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5BA18B85-C8DB-42F6-ACF9-404393742459}">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39D85103-48EC-4CCE-969C-C9067B20052C}">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73D17A23-0886-4C5D-8D1E-3880B2DBB9FE}">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3CD84857-CA64-4C52-956D-852CA5A84D0E}">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BA1424DB-510E-4CC8-9829-50BCDDA23CE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4E7B4354-26F2-4FAA-A6AC-09F2F997EF73}">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2E34BBC2-5659-4AB1-B66D-6C8FE0B63813}">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48B29E58-3F0D-4A51-9BA1-356DC537DCD0}">
      <text>
        <r>
          <rPr>
            <b/>
            <sz val="9"/>
            <color indexed="81"/>
            <rFont val="Tahoma"/>
            <family val="2"/>
          </rPr>
          <t>Mensual
trimestral
semetral:</t>
        </r>
        <r>
          <rPr>
            <sz val="9"/>
            <color indexed="81"/>
            <rFont val="Tahoma"/>
            <family val="2"/>
          </rPr>
          <t xml:space="preserve">
</t>
        </r>
      </text>
    </comment>
    <comment ref="H32" authorId="0" shapeId="0" xr:uid="{071BD8B3-EB3D-4279-A4A3-861442675C3E}">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B85E9FB7-C469-4949-92F0-C72CC7B1A224}">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A6211637-A17A-417F-BA02-A7C8A254A85D}">
      <text>
        <r>
          <rPr>
            <b/>
            <sz val="9"/>
            <color indexed="81"/>
            <rFont val="Tahoma"/>
            <family val="2"/>
          </rPr>
          <t>Reultado:</t>
        </r>
        <r>
          <rPr>
            <sz val="9"/>
            <color indexed="81"/>
            <rFont val="Tahoma"/>
            <family val="2"/>
          </rPr>
          <t xml:space="preserve">
 Producto de la operación </t>
        </r>
      </text>
    </comment>
    <comment ref="K32" authorId="0" shapeId="0" xr:uid="{B6D447F9-6EE9-4CF8-8B13-9D90A17EEA5E}">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EAB98FBB-2BF6-41A0-A96E-8117A07B3F4F}">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B70B294B-B9B0-4D48-8993-27FD7183792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69667C30-16BF-4218-8F43-AE23F1A97129}">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EAE0AFDF-B1D4-4645-B195-3EF1652C4B82}">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2F9D76AF-CA85-454D-9197-74F0AC218174}">
      <text>
        <r>
          <rPr>
            <b/>
            <sz val="9"/>
            <color indexed="81"/>
            <rFont val="Tahoma"/>
            <family val="2"/>
          </rPr>
          <t>Objetivo:</t>
        </r>
        <r>
          <rPr>
            <sz val="9"/>
            <color indexed="81"/>
            <rFont val="Tahoma"/>
            <family val="2"/>
          </rPr>
          <t xml:space="preserve"> Señala el para qué se establece el indicador y qué mide.
</t>
        </r>
      </text>
    </comment>
    <comment ref="C18" authorId="0" shapeId="0" xr:uid="{42089FFE-8447-47B2-AB46-1592132DA28E}">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109C7D41-E03A-4EEB-846D-67A1765B2F7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A443C88F-862F-435A-8E12-054169F8808F}">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636A314F-3E9E-4E53-8424-6B92400E03A1}">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6C444678-0569-4B75-8D67-9E1FFEE89517}">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2090C132-2D25-467A-804B-73D0550F1E5D}">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8D9971F2-9852-4970-A86D-93A5CCBCC519}">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FC8899DE-8921-47D5-962C-9A850EC85809}">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3E845948-AC7E-490B-81A9-5B25ACC395CD}">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C05ED4A-F1CB-4658-9C18-9F2E80B9F3F9}">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EC9D9120-7BAF-4B43-8BAF-4EFB6B317006}">
      <text>
        <r>
          <rPr>
            <b/>
            <sz val="9"/>
            <color indexed="81"/>
            <rFont val="Tahoma"/>
            <family val="2"/>
          </rPr>
          <t>Mensual
trimestral
semetral:</t>
        </r>
        <r>
          <rPr>
            <sz val="9"/>
            <color indexed="81"/>
            <rFont val="Tahoma"/>
            <family val="2"/>
          </rPr>
          <t xml:space="preserve">
</t>
        </r>
      </text>
    </comment>
    <comment ref="H32" authorId="0" shapeId="0" xr:uid="{DD2AD9EB-EC2B-4867-9EEE-0E46D77483A7}">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D4530994-D129-41F5-AEC2-579EA0BF1E8D}">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B65DB346-CEE7-40EC-827A-F0BA3ECEAA53}">
      <text>
        <r>
          <rPr>
            <b/>
            <sz val="9"/>
            <color indexed="81"/>
            <rFont val="Tahoma"/>
            <family val="2"/>
          </rPr>
          <t>Reultado:</t>
        </r>
        <r>
          <rPr>
            <sz val="9"/>
            <color indexed="81"/>
            <rFont val="Tahoma"/>
            <family val="2"/>
          </rPr>
          <t xml:space="preserve">
 Producto de la operación </t>
        </r>
      </text>
    </comment>
    <comment ref="K32" authorId="0" shapeId="0" xr:uid="{98927F23-1D57-446B-9DE5-BEFE9787A86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xr:uid="{EE1DB38E-856D-41BB-9E2D-C8A06A222D77}">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86BB78D9-9485-4E9B-B905-39456C5B0B6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1F99C506-B9B0-4A83-8B6F-ABBABBC0BFE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385073ED-7D1D-4CCF-BEE6-88D8A3514E9A}">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77392BEC-E324-4B71-BA03-58EBC7CF55B3}">
      <text>
        <r>
          <rPr>
            <b/>
            <sz val="9"/>
            <color indexed="81"/>
            <rFont val="Tahoma"/>
            <family val="2"/>
          </rPr>
          <t>Objetivo:</t>
        </r>
        <r>
          <rPr>
            <sz val="9"/>
            <color indexed="81"/>
            <rFont val="Tahoma"/>
            <family val="2"/>
          </rPr>
          <t xml:space="preserve"> Señala el para qué se establece el indicador y qué mide.
</t>
        </r>
      </text>
    </comment>
    <comment ref="C18" authorId="0" shapeId="0" xr:uid="{D0045EDF-5CF9-4A8C-BEAC-DF2896A76811}">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4BA0AB4C-00FA-49F3-9F08-AEEF39453FB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39092617-FE69-4602-BDCB-B03FEC96D0ED}">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33360976-AD37-4139-A652-A6699593CB03}">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1E167E2D-9C19-47B4-B109-E7F40C1C0BFD}">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E07FE415-DE46-43B9-92A5-290B5A655CB8}">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B2FE7600-364D-40FA-9C6D-8392AD9C9221}">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426A3B76-E2B9-4108-8521-DCDACBFD4E4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CE5220CF-469A-4649-BE88-AB00A16251F6}">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234640AA-E280-421B-B753-D396FD62CB0B}">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4B9BCC12-F58E-4E5C-999F-700193D89FB5}">
      <text>
        <r>
          <rPr>
            <b/>
            <sz val="9"/>
            <color indexed="81"/>
            <rFont val="Tahoma"/>
            <family val="2"/>
          </rPr>
          <t>Mensual
trimestral
semetral:</t>
        </r>
        <r>
          <rPr>
            <sz val="9"/>
            <color indexed="81"/>
            <rFont val="Tahoma"/>
            <family val="2"/>
          </rPr>
          <t xml:space="preserve">
</t>
        </r>
      </text>
    </comment>
    <comment ref="H32" authorId="0" shapeId="0" xr:uid="{C3985B67-3C2B-4F89-AE4E-936314F3D324}">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49FBEC1-644D-4E04-89DC-92A0E50A686F}">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B343CB36-5194-4424-9078-DA5EF8BEE046}">
      <text>
        <r>
          <rPr>
            <b/>
            <sz val="9"/>
            <color indexed="81"/>
            <rFont val="Tahoma"/>
            <family val="2"/>
          </rPr>
          <t>Reultado:</t>
        </r>
        <r>
          <rPr>
            <sz val="9"/>
            <color indexed="81"/>
            <rFont val="Tahoma"/>
            <family val="2"/>
          </rPr>
          <t xml:space="preserve">
 Producto de la operación </t>
        </r>
      </text>
    </comment>
    <comment ref="K32" authorId="0" shapeId="0" xr:uid="{37C2439D-B761-4AF4-9DE2-8D0281A22DEE}">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E2304F8E-4478-4F3D-AFF6-36B6B1BB1D5F}">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34863EBC-6A70-48E5-9891-42F4CF2F13EC}">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94CD37F7-A970-4CFF-A7D2-82A5B8BCBAC6}">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DF75AFCA-E63E-48B8-8078-C6512DE29B86}">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85D1000A-0A62-4253-80C9-53F1938635E7}">
      <text>
        <r>
          <rPr>
            <b/>
            <sz val="9"/>
            <color indexed="81"/>
            <rFont val="Tahoma"/>
            <family val="2"/>
          </rPr>
          <t>Objetivo:</t>
        </r>
        <r>
          <rPr>
            <sz val="9"/>
            <color indexed="81"/>
            <rFont val="Tahoma"/>
            <family val="2"/>
          </rPr>
          <t xml:space="preserve"> Señala el para qué se establece el indicador y qué mide.
</t>
        </r>
      </text>
    </comment>
    <comment ref="C18" authorId="0" shapeId="0" xr:uid="{532A472C-A323-4EE2-A889-EAE8824A5657}">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8B122549-7EC7-4054-82E3-FB0D88E61065}">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B68C6AD6-7367-4C36-B2F4-BA676DC6DAA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9B2FDFEA-BFA9-4B55-B7BE-F1879E735D67}">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F18DAB65-3B5D-4C80-B3B1-084CEA87EF1C}">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D42B07A-4578-40DE-BDBB-848AD0A5354D}">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152783B2-86E4-4782-AB6D-24DC7B6FFDEF}">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868D3920-9BC2-4412-A201-7739B960DD71}">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E60B041A-6FB8-4112-87DB-C0507A44AB16}">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D8759F-EBBC-4733-A803-3D6497BCCDA6}">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716274D5-C55B-47DA-A020-EBA391448358}">
      <text>
        <r>
          <rPr>
            <b/>
            <sz val="9"/>
            <color indexed="81"/>
            <rFont val="Tahoma"/>
            <family val="2"/>
          </rPr>
          <t>Mensual
trimestral
semetral:</t>
        </r>
        <r>
          <rPr>
            <sz val="9"/>
            <color indexed="81"/>
            <rFont val="Tahoma"/>
            <family val="2"/>
          </rPr>
          <t xml:space="preserve">
</t>
        </r>
      </text>
    </comment>
    <comment ref="H32" authorId="0" shapeId="0" xr:uid="{25BDF284-666E-4279-BAAF-B59E5A822B09}">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E167B69-AB87-429D-A942-0FA725D66E62}">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97579BB8-78EC-4EBA-92F0-90C3987E58F2}">
      <text>
        <r>
          <rPr>
            <b/>
            <sz val="9"/>
            <color indexed="81"/>
            <rFont val="Tahoma"/>
            <family val="2"/>
          </rPr>
          <t>Reultado:</t>
        </r>
        <r>
          <rPr>
            <sz val="9"/>
            <color indexed="81"/>
            <rFont val="Tahoma"/>
            <family val="2"/>
          </rPr>
          <t xml:space="preserve">
 Producto de la operación </t>
        </r>
      </text>
    </comment>
    <comment ref="K32" authorId="0" shapeId="0" xr:uid="{A3CBB08A-8555-4B0D-8EA8-57784FCCDC9B}">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U58" authorId="0" shapeId="0" xr:uid="{4A533F81-A75A-4F1F-B6F1-336A0C87BE12}">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A7FDC2C7-3EB2-48FE-83F1-69EB41CD04E2}">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956CD747-9A18-4986-B6A4-0D85A257C8C2}">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CEB270E2-1F0C-4F47-9089-60F53384C081}">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4BCA4F84-3D71-4046-9CDE-33306DCEC469}">
      <text>
        <r>
          <rPr>
            <b/>
            <sz val="9"/>
            <color indexed="81"/>
            <rFont val="Tahoma"/>
            <family val="2"/>
          </rPr>
          <t>Objetivo:</t>
        </r>
        <r>
          <rPr>
            <sz val="9"/>
            <color indexed="81"/>
            <rFont val="Tahoma"/>
            <family val="2"/>
          </rPr>
          <t xml:space="preserve"> Señala el para qué se establece el indicador y qué mide.
</t>
        </r>
      </text>
    </comment>
    <comment ref="C18" authorId="0" shapeId="0" xr:uid="{AFC5AAB8-54CB-470B-8BEF-BD6CF4053278}">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457074F0-8B20-4278-97F8-76D185A99B25}">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B62D6927-2ACB-48AD-BD85-B1F3CBAB5E68}">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E1431BEE-1550-454F-A2D9-D6D696B12A9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8D16757B-365F-4C7D-965B-A3019996B4A7}">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EF07038E-96EA-48F3-A03C-135D07A42998}">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EEF13E07-9515-4D14-BBBC-DBA10F32802A}">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8501E8AF-5B49-4195-95C0-5944947994D8}">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88CAD2F6-0890-46EF-8B69-2772FDE2CEE1}">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A375F601-732C-4E3B-9D7C-1DF556F00C88}">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3C65EB3-C8C1-45B6-8C20-D69DFA58A444}">
      <text>
        <r>
          <rPr>
            <b/>
            <sz val="9"/>
            <color indexed="81"/>
            <rFont val="Tahoma"/>
            <family val="2"/>
          </rPr>
          <t>Mensual
trimestral
semetral:</t>
        </r>
        <r>
          <rPr>
            <sz val="9"/>
            <color indexed="81"/>
            <rFont val="Tahoma"/>
            <family val="2"/>
          </rPr>
          <t xml:space="preserve">
</t>
        </r>
      </text>
    </comment>
    <comment ref="H32" authorId="0" shapeId="0" xr:uid="{236918BC-93E6-497A-B372-C53F93805508}">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BD28EB37-2F4B-488E-8D1A-99CB55AA633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1BCF21FA-D520-4487-A950-6534683AD562}">
      <text>
        <r>
          <rPr>
            <b/>
            <sz val="9"/>
            <color indexed="81"/>
            <rFont val="Tahoma"/>
            <family val="2"/>
          </rPr>
          <t>Reultado:</t>
        </r>
        <r>
          <rPr>
            <sz val="9"/>
            <color indexed="81"/>
            <rFont val="Tahoma"/>
            <family val="2"/>
          </rPr>
          <t xml:space="preserve">
 Producto de la operación </t>
        </r>
      </text>
    </comment>
    <comment ref="K32" authorId="0" shapeId="0" xr:uid="{4AFE8586-AE13-497D-AFD7-594AB5CA594B}">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U58" authorId="0" shapeId="0" xr:uid="{DC1861DE-6492-475D-AA92-9F13F8AD0179}">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4DC75C24-4AC5-4544-9F8D-6DEDF0F5681F}">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991A3684-AA28-420F-84EF-C6332C1006E2}">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CA06EBCC-21BB-4908-A0BD-D9CBDB669264}">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2397D498-2D43-40A1-9146-5607D83740BB}">
      <text>
        <r>
          <rPr>
            <b/>
            <sz val="9"/>
            <color indexed="81"/>
            <rFont val="Tahoma"/>
            <family val="2"/>
          </rPr>
          <t>Objetivo:</t>
        </r>
        <r>
          <rPr>
            <sz val="9"/>
            <color indexed="81"/>
            <rFont val="Tahoma"/>
            <family val="2"/>
          </rPr>
          <t xml:space="preserve"> Señala el para qué se establece el indicador y qué mide.
</t>
        </r>
      </text>
    </comment>
    <comment ref="C18" authorId="0" shapeId="0" xr:uid="{1A5B54C6-A024-4314-95A6-87876D46FEB2}">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1BE451B4-9243-470A-82D0-B10EDF2A2BB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33FFBE55-1BF8-447B-9837-4457D892B446}">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E5184FE6-465E-4845-9A25-9E0E65E1C142}">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2F97375E-FDEF-4A8D-8ACC-A01A061B1305}">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9AB78270-805D-4714-9D1C-C62A8C24D128}">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E5E7AE26-E454-4A25-93FC-EBC62F12D705}">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2C1752E5-84FD-4C08-A93F-D57944FD17E8}">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39FB70FC-1234-4708-BBDF-2D8752F85B74}">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665A7ACF-0289-4976-93EB-B0DE5040BB7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CC18D7C8-A17F-424B-AD9F-E536E1D40C67}">
      <text>
        <r>
          <rPr>
            <b/>
            <sz val="9"/>
            <color indexed="81"/>
            <rFont val="Tahoma"/>
            <family val="2"/>
          </rPr>
          <t>Mensual
trimestral
semetral:</t>
        </r>
        <r>
          <rPr>
            <sz val="9"/>
            <color indexed="81"/>
            <rFont val="Tahoma"/>
            <family val="2"/>
          </rPr>
          <t xml:space="preserve">
</t>
        </r>
      </text>
    </comment>
    <comment ref="H32" authorId="0" shapeId="0" xr:uid="{0E1A06EE-26D2-4449-A632-2590851CC07B}">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1C393414-07FF-47B7-A345-B0D5E84288D1}">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7BD9B777-DB84-4BDF-AF19-46EF0146E86C}">
      <text>
        <r>
          <rPr>
            <b/>
            <sz val="9"/>
            <color indexed="81"/>
            <rFont val="Tahoma"/>
            <family val="2"/>
          </rPr>
          <t>Reultado:</t>
        </r>
        <r>
          <rPr>
            <sz val="9"/>
            <color indexed="81"/>
            <rFont val="Tahoma"/>
            <family val="2"/>
          </rPr>
          <t xml:space="preserve">
 Producto de la operación </t>
        </r>
      </text>
    </comment>
    <comment ref="K32" authorId="0" shapeId="0" xr:uid="{17413F0A-39C0-478B-AAED-B0F747A2BD0F}">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U58" authorId="0" shapeId="0" xr:uid="{A6A7DF54-F17F-4471-A43B-4BB075413A43}">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E06C9766-26D6-4117-A659-CCA92476194E}">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DACFD3AC-FF32-49E2-BF79-0B4389AC412F}">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CB243738-9DD2-422A-A629-225A063B2F68}">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EF67FACA-0C58-477F-B988-B066DC1B5254}">
      <text>
        <r>
          <rPr>
            <b/>
            <sz val="9"/>
            <color indexed="81"/>
            <rFont val="Tahoma"/>
            <family val="2"/>
          </rPr>
          <t>Objetivo:</t>
        </r>
        <r>
          <rPr>
            <sz val="9"/>
            <color indexed="81"/>
            <rFont val="Tahoma"/>
            <family val="2"/>
          </rPr>
          <t xml:space="preserve"> Señala el para qué se establece el indicador y qué mide.
</t>
        </r>
      </text>
    </comment>
    <comment ref="C18" authorId="0" shapeId="0" xr:uid="{27C52EBC-E315-4C09-B70F-35E31FEB35EB}">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D83F0C10-D678-4895-AA00-794C05D888C8}">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9808278E-24F6-4825-B58C-F0DC9AB5FE59}">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54809220-7567-483E-94CF-8D1F50582027}">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D7DE09AC-6700-41E9-9A68-8013215FDC5E}">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B3194F7-E6E5-44B9-94E8-9BBB54F6C6B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CFD781F7-8BB7-45A2-9BAA-964D5F0F4C21}">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9C10E1C2-E227-49A9-A40D-92D594D15C9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34D29423-7197-4C4D-8753-CE946BF28421}">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9CAEDA87-FD8A-4DBA-85FA-53FFE25F3D3B}">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C93F44D6-5806-4CDF-8A12-FA49AB080894}">
      <text>
        <r>
          <rPr>
            <b/>
            <sz val="9"/>
            <color indexed="81"/>
            <rFont val="Tahoma"/>
            <family val="2"/>
          </rPr>
          <t>Mensual
trimestral
semetral:</t>
        </r>
        <r>
          <rPr>
            <sz val="9"/>
            <color indexed="81"/>
            <rFont val="Tahoma"/>
            <family val="2"/>
          </rPr>
          <t xml:space="preserve">
</t>
        </r>
      </text>
    </comment>
    <comment ref="H32" authorId="0" shapeId="0" xr:uid="{3B0987A3-BCA6-4AD4-ADDE-C8E18E5F2211}">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93BBF553-241D-40BA-A51B-9C8AEDBF6084}">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D6855D17-F8A4-4DB1-BE67-0ACBCDA73157}">
      <text>
        <r>
          <rPr>
            <b/>
            <sz val="9"/>
            <color indexed="81"/>
            <rFont val="Tahoma"/>
            <family val="2"/>
          </rPr>
          <t>Reultado:</t>
        </r>
        <r>
          <rPr>
            <sz val="9"/>
            <color indexed="81"/>
            <rFont val="Tahoma"/>
            <family val="2"/>
          </rPr>
          <t xml:space="preserve">
 Producto de la operación </t>
        </r>
      </text>
    </comment>
    <comment ref="K32" authorId="0" shapeId="0" xr:uid="{77C3162F-3C32-4226-B80C-2788CEDD9463}">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D18037A7-540B-407D-8FAA-11304965C5CB}">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84DA64D3-7FFE-4F46-B2AE-AE660576103C}">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7B26BBE6-8E18-4EFD-9C51-F96FCA6BF074}">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24B28E04-3E54-402C-ADA3-E2BFD629BA41}">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3F8E9A92-8C6A-48D6-A144-ABD274FF00BD}">
      <text>
        <r>
          <rPr>
            <b/>
            <sz val="9"/>
            <color indexed="81"/>
            <rFont val="Tahoma"/>
            <family val="2"/>
          </rPr>
          <t>Objetivo:</t>
        </r>
        <r>
          <rPr>
            <sz val="9"/>
            <color indexed="81"/>
            <rFont val="Tahoma"/>
            <family val="2"/>
          </rPr>
          <t xml:space="preserve"> Señala el para qué se establece el indicador y qué mide.
</t>
        </r>
      </text>
    </comment>
    <comment ref="C18" authorId="0" shapeId="0" xr:uid="{394CB8DD-4510-4BE1-BA0F-1CD446ADF39A}">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51EF8369-291E-447F-9AF7-4C46B94054D3}">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A1B59F86-0AE3-4AFA-BC23-5D51C64E692D}">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F4B495FF-B8AD-4333-8D40-979E99A30931}">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38AFCE2-5027-4500-9B06-93E1D1FE4D3E}">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42F1BF22-A528-493B-B5EF-8A49BE58BB9E}">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C5BB0EB0-88CD-4072-9097-55BE5208220A}">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40B89F69-F76A-4ECB-BEE2-FD93ABC329C4}">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DF17F922-B249-497F-A187-0E98F5A3D72D}">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AD40C1A4-3A24-4095-B981-353F5A5526EE}">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A4B6ECD6-A02C-48CF-B4A3-D87090469523}">
      <text>
        <r>
          <rPr>
            <b/>
            <sz val="9"/>
            <color indexed="81"/>
            <rFont val="Tahoma"/>
            <family val="2"/>
          </rPr>
          <t>Mensual
trimestral
semetral:</t>
        </r>
        <r>
          <rPr>
            <sz val="9"/>
            <color indexed="81"/>
            <rFont val="Tahoma"/>
            <family val="2"/>
          </rPr>
          <t xml:space="preserve">
</t>
        </r>
      </text>
    </comment>
    <comment ref="H32" authorId="0" shapeId="0" xr:uid="{58EDAC56-E979-4E20-BD1E-6C7D945E042F}">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C3AEA6AE-19D1-4D5F-B1D8-DD16DE759CEC}">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B17042CA-7EE8-4FC0-9077-4542F750D51D}">
      <text>
        <r>
          <rPr>
            <b/>
            <sz val="9"/>
            <color indexed="81"/>
            <rFont val="Tahoma"/>
            <family val="2"/>
          </rPr>
          <t>Reultado:</t>
        </r>
        <r>
          <rPr>
            <sz val="9"/>
            <color indexed="81"/>
            <rFont val="Tahoma"/>
            <family val="2"/>
          </rPr>
          <t xml:space="preserve">
 Producto de la operación </t>
        </r>
      </text>
    </comment>
    <comment ref="K32" authorId="0" shapeId="0" xr:uid="{66920AAC-BDAB-4F18-9C05-AAB964891F98}">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74803842-4784-4C98-B901-83E530EE8BEB}">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A6D7AC0E-FEE0-4550-ADEC-6386F720152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7ACED665-C182-4979-A3DD-F0A06E5DFB1E}">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F8D734DA-582A-4241-8ADE-14874FB3B2AB}">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589D8302-663F-4BFC-B0E0-72BC8F3178B2}">
      <text>
        <r>
          <rPr>
            <b/>
            <sz val="9"/>
            <color indexed="81"/>
            <rFont val="Tahoma"/>
            <family val="2"/>
          </rPr>
          <t>Objetivo:</t>
        </r>
        <r>
          <rPr>
            <sz val="9"/>
            <color indexed="81"/>
            <rFont val="Tahoma"/>
            <family val="2"/>
          </rPr>
          <t xml:space="preserve"> Señala el para qué se establece el indicador y qué mide.
</t>
        </r>
      </text>
    </comment>
    <comment ref="C18" authorId="0" shapeId="0" xr:uid="{5E3B6345-44A7-4613-8C99-E4D2AEF42DF9}">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A6207BBE-EDC9-4F14-9DE3-1F5E880F40DB}">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D739BBBE-9379-49D1-9AE3-DF5525367FD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9DF3415E-B45B-4701-A92C-E535BC63F249}">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1EBF3791-FCA0-4283-AD8F-8132A71D5561}">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A9D60505-E54E-4333-8885-D85E0745A9C3}">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4A5CBFD4-F7F9-4AC6-A836-755083215F58}">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D1876145-FF2D-4742-948D-4F6B1CCFA0F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7F35441C-680A-4744-91AB-160B5510FF63}">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38EEDEC6-DB3C-4D0B-92E5-C7CE46E601A2}">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EF1F9C1E-3DC1-4A8D-A191-527D17AAD2B7}">
      <text>
        <r>
          <rPr>
            <b/>
            <sz val="9"/>
            <color indexed="81"/>
            <rFont val="Tahoma"/>
            <family val="2"/>
          </rPr>
          <t>Mensual
trimestral
semetral:</t>
        </r>
        <r>
          <rPr>
            <sz val="9"/>
            <color indexed="81"/>
            <rFont val="Tahoma"/>
            <family val="2"/>
          </rPr>
          <t xml:space="preserve">
</t>
        </r>
      </text>
    </comment>
    <comment ref="H32" authorId="0" shapeId="0" xr:uid="{A606E55F-3607-43CA-A3FA-2E0BF69445AE}">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D064F33F-08BE-4FBE-B0FC-56138504E8F6}">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DC818DD3-6DA8-415D-82A5-910952C74D58}">
      <text>
        <r>
          <rPr>
            <b/>
            <sz val="9"/>
            <color indexed="81"/>
            <rFont val="Tahoma"/>
            <family val="2"/>
          </rPr>
          <t>Reultado:</t>
        </r>
        <r>
          <rPr>
            <sz val="9"/>
            <color indexed="81"/>
            <rFont val="Tahoma"/>
            <family val="2"/>
          </rPr>
          <t xml:space="preserve">
 Producto de la operación </t>
        </r>
      </text>
    </comment>
    <comment ref="K32" authorId="0" shapeId="0" xr:uid="{47FA7284-69E7-4A24-A3A8-60679CAE07F5}">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4BA0F667-B9E7-43A9-948B-76782F240757}">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B51310F2-60C1-4165-9AA6-1B1C664597E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F5D995BC-702C-492A-93F2-C36A02B1487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F3C7148B-CF7C-4E79-98E6-3EDACE4A7C09}">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DACE05C5-CE81-4145-84F4-10F4FF4003CE}">
      <text>
        <r>
          <rPr>
            <b/>
            <sz val="9"/>
            <color indexed="81"/>
            <rFont val="Tahoma"/>
            <family val="2"/>
          </rPr>
          <t>Objetivo:</t>
        </r>
        <r>
          <rPr>
            <sz val="9"/>
            <color indexed="81"/>
            <rFont val="Tahoma"/>
            <family val="2"/>
          </rPr>
          <t xml:space="preserve"> Señala el para qué se establece el indicador y qué mide.
</t>
        </r>
      </text>
    </comment>
    <comment ref="C18" authorId="0" shapeId="0" xr:uid="{BFF0ACCD-7B83-4C2F-84C5-82ACF0C5B07F}">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67273A11-1839-46C8-8246-CC6CEA429573}">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F93B8A54-676C-4AEC-BBB3-5EA444F69083}">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9BC10499-59A7-492A-ADE5-AD03DE0694AC}">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A902CB16-568D-443B-A427-36BB2CEBE8F3}">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F7555126-0704-44D9-A2D0-483BDE239F07}">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5A9301BD-33A4-4A9D-93FE-82838291CB2B}">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670D4DD5-703A-484A-BB83-348F5718FC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C126A5EF-E2AD-4D40-871B-4F9C00731F6F}">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86AB4503-B3EC-46BE-96D0-E984DBCBEBAE}">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974DB03-B0A8-48F1-8504-6201BEA62E9C}">
      <text>
        <r>
          <rPr>
            <b/>
            <sz val="9"/>
            <color indexed="81"/>
            <rFont val="Tahoma"/>
            <family val="2"/>
          </rPr>
          <t>Mensual
trimestral
semetral:</t>
        </r>
        <r>
          <rPr>
            <sz val="9"/>
            <color indexed="81"/>
            <rFont val="Tahoma"/>
            <family val="2"/>
          </rPr>
          <t xml:space="preserve">
</t>
        </r>
      </text>
    </comment>
    <comment ref="H32" authorId="0" shapeId="0" xr:uid="{D2F9B1E6-3956-40D2-8B3B-1C354BC40A51}">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46AB655A-AB28-427C-AE0F-6CA45990E69D}">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762515DB-57C8-4C67-AF59-B5A7EDD436FD}">
      <text>
        <r>
          <rPr>
            <b/>
            <sz val="9"/>
            <color indexed="81"/>
            <rFont val="Tahoma"/>
            <family val="2"/>
          </rPr>
          <t>Reultado:</t>
        </r>
        <r>
          <rPr>
            <sz val="9"/>
            <color indexed="81"/>
            <rFont val="Tahoma"/>
            <family val="2"/>
          </rPr>
          <t xml:space="preserve">
 Producto de la operación </t>
        </r>
      </text>
    </comment>
    <comment ref="K32" authorId="0" shapeId="0" xr:uid="{75131715-8837-4DE0-8497-39BFF41CFEA3}">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93C9A091-9BE8-425E-AC65-8A688F5A7856}">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F79F0DFD-89C4-47BC-8DE8-A12922C08279}">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4DF55466-2A64-47C4-BE59-C3F74E13FD3A}">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H13" authorId="0" shapeId="0" xr:uid="{3DCEBCF6-ED6E-433D-ACED-738C8606C24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8469C062-0A1F-4B98-8F72-78516916F5FB}">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F21516-3E5C-4B63-9D44-FD28C08392C3}">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BBABDE59-FE30-4D46-B66D-21497105D2DD}">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32F6654F-7BA7-447E-89E6-8926BBB8C545}">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H20" authorId="0" shapeId="0" xr:uid="{41114A90-E9E3-4C75-93D0-A06EF0E42A78}">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6FE14FE1-348F-4D7D-88E5-A2E233634808}">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C3B1F5BC-42E1-4746-A69F-470800156F87}">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0" shapeId="0" xr:uid="{48A27DCB-C954-4D9A-9E22-29600C78DDDE}">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761170F8-D5F0-43BE-9D95-EEBFF1A9446E}">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A0734B59-7043-48BC-9771-AF02C459073F}">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71049EFD-7BBE-4FB3-9578-6D5E175769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C2CCC871-FB05-4B4E-9A0C-909A9D70AE3C}">
      <text>
        <r>
          <rPr>
            <b/>
            <sz val="9"/>
            <color indexed="81"/>
            <rFont val="Tahoma"/>
            <family val="2"/>
          </rPr>
          <t>Mensual
trimestral
semetral:</t>
        </r>
        <r>
          <rPr>
            <sz val="9"/>
            <color indexed="81"/>
            <rFont val="Tahoma"/>
            <family val="2"/>
          </rPr>
          <t xml:space="preserve">
</t>
        </r>
      </text>
    </comment>
    <comment ref="H32" authorId="0" shapeId="0" xr:uid="{3F96AE4E-50E2-4F39-9F65-45C79945F4EB}">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63435973-A9EA-45A6-A47B-43D1B21B5D6C}">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7821B77D-C719-45F1-B350-354911EA3097}">
      <text>
        <r>
          <rPr>
            <b/>
            <sz val="9"/>
            <color indexed="81"/>
            <rFont val="Tahoma"/>
            <family val="2"/>
          </rPr>
          <t>Reultado:</t>
        </r>
        <r>
          <rPr>
            <sz val="9"/>
            <color indexed="81"/>
            <rFont val="Tahoma"/>
            <family val="2"/>
          </rPr>
          <t xml:space="preserve">
 Producto de la operación </t>
        </r>
      </text>
    </comment>
    <comment ref="K32" authorId="0" shapeId="0" xr:uid="{A8B3091D-D3D4-4D9D-B74F-38FE18E0F678}">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8" authorId="0" shapeId="0" xr:uid="{A9EEF578-B63B-4C93-B3ED-A50204253882}">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566541C6-7D52-4553-AD3B-6D5D33F52D1F}">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F0FE4ED7-04AA-4AA7-AAA2-88F26BF1418A}">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7F4D4BD7-DEC5-4EF0-8BD8-AF3733C290BE}">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92A227ED-20D0-4F38-993E-B3887E298B1E}">
      <text>
        <r>
          <rPr>
            <b/>
            <sz val="9"/>
            <color indexed="81"/>
            <rFont val="Tahoma"/>
            <family val="2"/>
          </rPr>
          <t>Objetivo:</t>
        </r>
        <r>
          <rPr>
            <sz val="9"/>
            <color indexed="81"/>
            <rFont val="Tahoma"/>
            <family val="2"/>
          </rPr>
          <t xml:space="preserve"> Señala el para qué se establece el indicador y qué mide.
</t>
        </r>
      </text>
    </comment>
    <comment ref="C18" authorId="0" shapeId="0" xr:uid="{18340338-6C4F-4C8E-9444-95767F672AA2}">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FCB59233-25AB-4EA6-95A7-E100C23CA75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EEF713BD-A6F4-4817-9C3F-D4EC0CE8B748}">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760C61E8-1C5C-4409-9070-0003480364F4}">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CA37186B-A9E5-4691-851E-1004162D7FF1}">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212E2CA-F19A-48A2-9088-A976E57F37FA}">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83498E5C-0C8B-4D34-9008-0BCC6115049C}">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17015848-517A-42FA-8E10-924AA11F950A}">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8F8C83BE-B2A4-49A7-86BC-A9C9ACF9D394}">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6C9A090F-9F04-4617-83F7-137EA4B409C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B15F5800-6BC6-4E2E-AE23-7B963CBEC2DE}">
      <text>
        <r>
          <rPr>
            <b/>
            <sz val="9"/>
            <color indexed="81"/>
            <rFont val="Tahoma"/>
            <family val="2"/>
          </rPr>
          <t>Mensual
trimestral
semetral:</t>
        </r>
        <r>
          <rPr>
            <sz val="9"/>
            <color indexed="81"/>
            <rFont val="Tahoma"/>
            <family val="2"/>
          </rPr>
          <t xml:space="preserve">
</t>
        </r>
      </text>
    </comment>
    <comment ref="H32" authorId="0" shapeId="0" xr:uid="{916804C9-CFAC-4F2F-8460-C93EDD55BD5C}">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556ED51-29F7-436F-BA4C-3C2054BA958E}">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B229807F-43AB-4E91-8DBF-3705DFC277A1}">
      <text>
        <r>
          <rPr>
            <b/>
            <sz val="9"/>
            <color indexed="81"/>
            <rFont val="Tahoma"/>
            <family val="2"/>
          </rPr>
          <t>Reultado:</t>
        </r>
        <r>
          <rPr>
            <sz val="9"/>
            <color indexed="81"/>
            <rFont val="Tahoma"/>
            <family val="2"/>
          </rPr>
          <t xml:space="preserve">
 Producto de la operación </t>
        </r>
      </text>
    </comment>
    <comment ref="K32" authorId="0" shapeId="0" xr:uid="{3BA94BA5-1E9D-42FD-A9A9-1DE251783105}">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6" authorId="0" shapeId="0" xr:uid="{4C67D74D-E6CC-4073-BE62-14AC4977F1FD}">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A8591850-0673-406D-BB50-C812F7C4893F}">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12F2B9CA-7A7F-45D0-B944-5136C8D283C9}">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43C31BF5-F7B6-4464-A32A-46189B3EC14F}">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E7C12C2F-F408-435A-83BE-54A4E2A13E29}">
      <text>
        <r>
          <rPr>
            <b/>
            <sz val="9"/>
            <color indexed="81"/>
            <rFont val="Tahoma"/>
            <family val="2"/>
          </rPr>
          <t>Objetivo:</t>
        </r>
        <r>
          <rPr>
            <sz val="9"/>
            <color indexed="81"/>
            <rFont val="Tahoma"/>
            <family val="2"/>
          </rPr>
          <t xml:space="preserve"> Señala el para qué se establece el indicador y qué mide.
</t>
        </r>
      </text>
    </comment>
    <comment ref="C18" authorId="0" shapeId="0" xr:uid="{FFBFEE87-5AFD-4C0C-95A1-5F610C5EB24D}">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5D923FDF-59A2-4FB4-949D-8785F2DE0FE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622AD73-67CA-452A-AF19-479DD43EA586}">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3BB7D501-C137-4F98-B458-95D7BFB0F83F}">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7339C951-46A8-4577-B16A-C7507265C92B}">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3E54F38-031E-438B-AB36-7EF1B9003C5C}">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AD21525C-2F27-4CE5-8AC1-7FCD7E081631}">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38DD36BB-254F-47D5-BD2E-4F7187189B7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92AD101A-A9C9-449E-B703-DB7DFF4594EC}">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C2E93AAA-87E0-4C58-ACD3-439B3274EFFF}">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2571FBCC-A707-4420-B676-2C4F33AFF0E1}">
      <text>
        <r>
          <rPr>
            <b/>
            <sz val="9"/>
            <color indexed="81"/>
            <rFont val="Tahoma"/>
            <family val="2"/>
          </rPr>
          <t>Mensual
trimestral
semetral:</t>
        </r>
        <r>
          <rPr>
            <sz val="9"/>
            <color indexed="81"/>
            <rFont val="Tahoma"/>
            <family val="2"/>
          </rPr>
          <t xml:space="preserve">
</t>
        </r>
      </text>
    </comment>
    <comment ref="H32" authorId="0" shapeId="0" xr:uid="{2E166B19-5D8B-42F8-83A5-8E42ED1210A5}">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C27A4994-98E2-4A69-9676-5C72B1310F3A}">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42C53B17-5315-4962-952E-CFE4EE9E249B}">
      <text>
        <r>
          <rPr>
            <b/>
            <sz val="9"/>
            <color indexed="81"/>
            <rFont val="Tahoma"/>
            <family val="2"/>
          </rPr>
          <t>Reultado:</t>
        </r>
        <r>
          <rPr>
            <sz val="9"/>
            <color indexed="81"/>
            <rFont val="Tahoma"/>
            <family val="2"/>
          </rPr>
          <t xml:space="preserve">
 Producto de la operación </t>
        </r>
      </text>
    </comment>
    <comment ref="K32" authorId="0" shapeId="0" xr:uid="{562AB717-6EEA-45DB-8F2C-D4E177AFCE74}">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xr:uid="{0517753E-0CB3-464A-8B58-251806FFEA29}">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534613FC-B392-410A-9573-2D7CC25699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E47441D5-FB61-46ED-9179-EC9AE2EA7B73}">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6A9D1461-0024-4A05-9C66-AE70F080D236}">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CB3E3BEC-1912-4148-913C-2EB2DB0140BC}">
      <text>
        <r>
          <rPr>
            <b/>
            <sz val="9"/>
            <color indexed="81"/>
            <rFont val="Tahoma"/>
            <family val="2"/>
          </rPr>
          <t>Objetivo:</t>
        </r>
        <r>
          <rPr>
            <sz val="9"/>
            <color indexed="81"/>
            <rFont val="Tahoma"/>
            <family val="2"/>
          </rPr>
          <t xml:space="preserve"> Señala el para qué se establece el indicador y qué mide.
</t>
        </r>
      </text>
    </comment>
    <comment ref="C18" authorId="0" shapeId="0" xr:uid="{D2ED309E-FC76-4A53-9B4D-7899D4B8D1D7}">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980906A7-1377-47E8-BB17-628D289DF7E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7E925A3-87A1-4E37-BE0A-1EF73946C22F}">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FF143348-8F75-4BC9-A201-39BECC2A1273}">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2F58BB0-79DD-4BDD-8944-742E5E09653D}">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DB08F9E6-86A0-42F5-AD84-E90D9B505E09}">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16A3302F-A609-4CEA-A20D-543EA9DDDE53}">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AFC6E5A4-264A-4C97-9A19-454E83B02576}">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9006B897-3425-4117-A009-80381468B9F9}">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986D9AD3-16C1-4DC8-8A2A-C4549CB9B2F9}">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C46B478C-756C-426A-BDE9-7A74868C5FA4}">
      <text>
        <r>
          <rPr>
            <b/>
            <sz val="9"/>
            <color indexed="81"/>
            <rFont val="Tahoma"/>
            <family val="2"/>
          </rPr>
          <t>Mensual
trimestral
semetral:</t>
        </r>
        <r>
          <rPr>
            <sz val="9"/>
            <color indexed="81"/>
            <rFont val="Tahoma"/>
            <family val="2"/>
          </rPr>
          <t xml:space="preserve">
</t>
        </r>
      </text>
    </comment>
    <comment ref="H32" authorId="0" shapeId="0" xr:uid="{6C5B3672-B0FE-4D70-AA12-3C85FD905589}">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DDF7BBD2-0E1D-417F-AA46-05AD5856C3CE}">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AC858A5B-61D7-490C-8751-79997ADA64F2}">
      <text>
        <r>
          <rPr>
            <b/>
            <sz val="9"/>
            <color indexed="81"/>
            <rFont val="Tahoma"/>
            <family val="2"/>
          </rPr>
          <t>Reultado:</t>
        </r>
        <r>
          <rPr>
            <sz val="9"/>
            <color indexed="81"/>
            <rFont val="Tahoma"/>
            <family val="2"/>
          </rPr>
          <t xml:space="preserve">
 Producto de la operación </t>
        </r>
      </text>
    </comment>
    <comment ref="K32" authorId="0" shapeId="0" xr:uid="{58F2C21A-6BA0-49E0-9209-80317F1E37E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FDC9731E-1AF8-458A-9893-5BF8F2D40EAE}">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93D63C5B-232D-401F-8E15-E668B8ABA00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ED3372D0-12C5-4BED-B0AC-ACE0EEE6F49A}">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CB3D450B-0AC8-45FD-A0B3-014C3E1D46C1}">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D41D166F-6255-4530-8D77-FAD88D886026}">
      <text>
        <r>
          <rPr>
            <b/>
            <sz val="9"/>
            <color indexed="81"/>
            <rFont val="Tahoma"/>
            <family val="2"/>
          </rPr>
          <t>Objetivo:</t>
        </r>
        <r>
          <rPr>
            <sz val="9"/>
            <color indexed="81"/>
            <rFont val="Tahoma"/>
            <family val="2"/>
          </rPr>
          <t xml:space="preserve"> Señala el para qué se establece el indicador y qué mide.
</t>
        </r>
      </text>
    </comment>
    <comment ref="C18" authorId="0" shapeId="0" xr:uid="{B64E8E05-F75C-412B-93F7-47579409CFEE}">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3C43394-5981-4459-B53C-1FA3383E512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A793A23E-F222-49D8-A359-6DDFC9968C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44315E91-AC18-4FF7-9F7E-567BF528ED62}">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7EF4F96-34F1-401C-8BBC-D98ACA905D1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D9A934C4-3073-4495-B7E6-83F19CBB3B75}">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4F84EF87-4086-480A-916C-4129B065E7AF}">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8165F848-A0B2-484A-8D34-273D5FD2FC3B}">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4CF0E55D-0083-4BA6-A03C-2E0E5FB51A7B}">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B26B0DC4-A0A9-42A7-99D7-13960695E163}">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76BC8126-2187-4AF5-88CE-DD15235F13CC}">
      <text>
        <r>
          <rPr>
            <b/>
            <sz val="9"/>
            <color indexed="81"/>
            <rFont val="Tahoma"/>
            <family val="2"/>
          </rPr>
          <t>Mensual
trimestral
semetral:</t>
        </r>
        <r>
          <rPr>
            <sz val="9"/>
            <color indexed="81"/>
            <rFont val="Tahoma"/>
            <family val="2"/>
          </rPr>
          <t xml:space="preserve">
</t>
        </r>
      </text>
    </comment>
    <comment ref="H32" authorId="0" shapeId="0" xr:uid="{BC84223C-CCE3-45BA-84D9-79DBD5DFF484}">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C6210278-FA57-428D-A1B7-8D7E63A0DE9A}">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389D26AA-F243-44DD-B9ED-209B0E223902}">
      <text>
        <r>
          <rPr>
            <b/>
            <sz val="9"/>
            <color indexed="81"/>
            <rFont val="Tahoma"/>
            <family val="2"/>
          </rPr>
          <t>Reultado:</t>
        </r>
        <r>
          <rPr>
            <sz val="9"/>
            <color indexed="81"/>
            <rFont val="Tahoma"/>
            <family val="2"/>
          </rPr>
          <t xml:space="preserve">
 Producto de la operación </t>
        </r>
      </text>
    </comment>
    <comment ref="K32" authorId="0" shapeId="0" xr:uid="{B7AC7F06-CE2C-4CEB-BBA3-E55851565682}">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D6AE5AAE-F722-4DB0-95AF-82F7E3367476}">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5D37A64F-8A78-4F22-B2D4-BA55E59E82AF}">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4EBA29C3-DA3A-42B7-9AD4-DCFE0A3DC265}">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4257C392-4324-4E95-9E74-8178A06B219B}">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D053DD7F-DBDD-449B-AD3B-0E8FB0B59C3E}">
      <text>
        <r>
          <rPr>
            <b/>
            <sz val="9"/>
            <color indexed="81"/>
            <rFont val="Tahoma"/>
            <family val="2"/>
          </rPr>
          <t>Objetivo:</t>
        </r>
        <r>
          <rPr>
            <sz val="9"/>
            <color indexed="81"/>
            <rFont val="Tahoma"/>
            <family val="2"/>
          </rPr>
          <t xml:space="preserve"> Señala el para qué se establece el indicador y qué mide.
</t>
        </r>
      </text>
    </comment>
    <comment ref="C18" authorId="0" shapeId="0" xr:uid="{35B722E3-5AF3-4CF6-B375-80144DDF440F}">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5F09959C-C6FC-477F-9A8B-A7F918717A01}">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89F5387A-9282-4677-A593-F0B5D6EB8DAE}">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C94473B7-C2E4-455E-8C15-3BEE17094665}">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ADB458F3-CB29-4423-B25E-89DD0B4A742E}">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6CC5BFAE-4EB8-4422-ABA8-6273D6275875}">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EB5EBC8-BE15-460A-9F2E-BC096E553C2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ED86F337-CF6F-4872-ADBB-03A68D09E746}">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58676A78-9639-4587-96BF-124E1A6A7FAA}">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7C30E402-B63E-4929-93C7-B3564D0657A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C8E45A22-F912-465E-BDA7-F409B0CF1EC1}">
      <text>
        <r>
          <rPr>
            <b/>
            <sz val="9"/>
            <color indexed="81"/>
            <rFont val="Tahoma"/>
            <family val="2"/>
          </rPr>
          <t>Mensual
trimestral
semetral:</t>
        </r>
        <r>
          <rPr>
            <sz val="9"/>
            <color indexed="81"/>
            <rFont val="Tahoma"/>
            <family val="2"/>
          </rPr>
          <t xml:space="preserve">
</t>
        </r>
      </text>
    </comment>
    <comment ref="H32" authorId="0" shapeId="0" xr:uid="{93E7B798-8AD9-4B04-BEB6-F2991918FBC7}">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3D920CBF-C32B-4C5A-A3DA-F2145386DDB8}">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4ECB7523-317F-4CE7-9291-E616BEEA41E8}">
      <text>
        <r>
          <rPr>
            <b/>
            <sz val="9"/>
            <color indexed="81"/>
            <rFont val="Tahoma"/>
            <family val="2"/>
          </rPr>
          <t>Reultado:</t>
        </r>
        <r>
          <rPr>
            <sz val="9"/>
            <color indexed="81"/>
            <rFont val="Tahoma"/>
            <family val="2"/>
          </rPr>
          <t xml:space="preserve">
 Producto de la operación </t>
        </r>
      </text>
    </comment>
    <comment ref="K32" authorId="0" shapeId="0" xr:uid="{DCC57381-75C5-4CFD-8C1E-BC05189F8F7C}">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FB43B588-1947-4310-99DB-A73C4926804D}">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3BADDCE6-31B3-411F-B292-786EC71CE4A6}">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FDEEAB27-7276-434B-BDCB-470ACF3A6AF1}">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FB7C67C-A824-42B8-9306-CD5D6AF6AEFA}">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28624EF2-A336-48B6-85A2-0F59ADFA967A}">
      <text>
        <r>
          <rPr>
            <b/>
            <sz val="9"/>
            <color indexed="81"/>
            <rFont val="Tahoma"/>
            <family val="2"/>
          </rPr>
          <t>Objetivo:</t>
        </r>
        <r>
          <rPr>
            <sz val="9"/>
            <color indexed="81"/>
            <rFont val="Tahoma"/>
            <family val="2"/>
          </rPr>
          <t xml:space="preserve"> Señala el para qué se establece el indicador y qué mide.
</t>
        </r>
      </text>
    </comment>
    <comment ref="C18" authorId="0" shapeId="0" xr:uid="{9D3DE4A5-EFED-4438-918F-9ED4905C65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71FCD50C-6E5B-4D43-853F-2A0393CFF5AE}">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F9BF1C70-2DC2-4002-935D-CA81708633E6}">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ACFEC421-87C2-486F-93E6-69A25C8D1E93}">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F993AE18-7473-4A8F-94C5-5896011FB16F}">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ECAE145D-1E6A-49B9-B3F0-4DBE7347411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151D94B2-53AD-4B3F-8A39-855A11C6F1C8}">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CF8E480B-909D-43D1-A1A2-36C20041402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3EDFEDC7-63C9-4DCF-8755-8A99E3F5888B}">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4FDD8DC7-4EF1-4D43-8F46-F845D57464E1}">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8ADD575E-F099-43C3-98C8-BBFA29960AA6}">
      <text>
        <r>
          <rPr>
            <b/>
            <sz val="9"/>
            <color indexed="81"/>
            <rFont val="Tahoma"/>
            <family val="2"/>
          </rPr>
          <t>Mensual
trimestral
semetral:</t>
        </r>
        <r>
          <rPr>
            <sz val="9"/>
            <color indexed="81"/>
            <rFont val="Tahoma"/>
            <family val="2"/>
          </rPr>
          <t xml:space="preserve">
</t>
        </r>
      </text>
    </comment>
    <comment ref="H32" authorId="0" shapeId="0" xr:uid="{982A08A0-10B1-451A-AFA9-6F8AC3FD0019}">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BEA547D3-B3C0-4E2A-9FDA-D0FAF64C1361}">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A0134A5B-B69B-48D1-919A-29389DAF75B8}">
      <text>
        <r>
          <rPr>
            <b/>
            <sz val="9"/>
            <color indexed="81"/>
            <rFont val="Tahoma"/>
            <family val="2"/>
          </rPr>
          <t>Reultado:</t>
        </r>
        <r>
          <rPr>
            <sz val="9"/>
            <color indexed="81"/>
            <rFont val="Tahoma"/>
            <family val="2"/>
          </rPr>
          <t xml:space="preserve">
 Producto de la operación </t>
        </r>
      </text>
    </comment>
    <comment ref="K32" authorId="0" shapeId="0" xr:uid="{558FBAF3-273C-44B6-BF9D-DBBE5E15F887}">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6" authorId="0" shapeId="0" xr:uid="{71F6415F-10FD-431D-9589-EF1C6290FA79}">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2C866061-2B9D-40C0-9855-472E59DC8A1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E6DF686-933F-45CB-BE7A-D1482E1D13D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3488BC33-9157-4556-B70C-C0C099D1505E}">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A47EC048-36C1-4961-9B8C-8971C23C72F1}">
      <text>
        <r>
          <rPr>
            <b/>
            <sz val="9"/>
            <color indexed="81"/>
            <rFont val="Tahoma"/>
            <family val="2"/>
          </rPr>
          <t>Objetivo:</t>
        </r>
        <r>
          <rPr>
            <sz val="9"/>
            <color indexed="81"/>
            <rFont val="Tahoma"/>
            <family val="2"/>
          </rPr>
          <t xml:space="preserve"> Señala el para qué se establece el indicador y qué mide.
</t>
        </r>
      </text>
    </comment>
    <comment ref="C18" authorId="0" shapeId="0" xr:uid="{3ABCA121-22D3-4295-B719-43C7915D1755}">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C62754FA-456D-4DF6-BF06-4CB253827BFB}">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8AE5F96D-3172-4C33-AB42-6B211FF3EDB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BC8BC537-5EDE-45F6-9987-92B7431A156B}">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72215A79-9365-4318-B5CD-64B263EBC6C7}">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16C6B0C2-7505-4A5F-BF8D-9387B5079185}">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95C697D2-F699-4500-8646-B1F513D0A177}">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F6F84AF5-B85D-4E17-A125-CE37E109F1BE}">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81787745-1996-47AB-82AE-148795C3923D}">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E73D296-4FD0-4529-84DB-47FFE50AD28E}">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EAA1E15F-3A1D-4219-9D35-35743EEB1100}">
      <text>
        <r>
          <rPr>
            <b/>
            <sz val="9"/>
            <color indexed="81"/>
            <rFont val="Tahoma"/>
            <family val="2"/>
          </rPr>
          <t>Mensual
trimestral
semetral:</t>
        </r>
        <r>
          <rPr>
            <sz val="9"/>
            <color indexed="81"/>
            <rFont val="Tahoma"/>
            <family val="2"/>
          </rPr>
          <t xml:space="preserve">
</t>
        </r>
      </text>
    </comment>
    <comment ref="H32" authorId="0" shapeId="0" xr:uid="{6EC52978-931A-4937-A0CB-7395979B9C0D}">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1CE7A701-1CE8-497C-9CDC-D5A19DB9AA96}">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BD1A7EA2-F3B2-402F-A220-B8241E021056}">
      <text>
        <r>
          <rPr>
            <b/>
            <sz val="9"/>
            <color indexed="81"/>
            <rFont val="Tahoma"/>
            <family val="2"/>
          </rPr>
          <t>Reultado:</t>
        </r>
        <r>
          <rPr>
            <sz val="9"/>
            <color indexed="81"/>
            <rFont val="Tahoma"/>
            <family val="2"/>
          </rPr>
          <t xml:space="preserve">
 Producto de la operación </t>
        </r>
      </text>
    </comment>
    <comment ref="K32" authorId="0" shapeId="0" xr:uid="{99E87EEB-DC3C-4179-8F5C-EB1AE364CF0E}">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xr:uid="{FF0832F2-7196-4B4E-879E-F0E501E0E764}">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220B2E90-780F-49D3-9AE6-0C56E0E1F70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4DDF8612-426E-4BDE-AC60-E245C642BBB6}">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69F518FD-6C53-4CB2-A96B-F3BCF88124EC}">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A6FCC7B5-0B56-497E-B0C6-35D8187AC7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5C6C80C5-2CB2-4B0A-81B6-AF78965A4D5D}">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B7A34F0E-99C3-45AE-B4D4-E718A88117F3}">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F0CD3079-5BD8-428C-B63A-F4576C75774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B5BA3E7C-FA2F-41E1-8F06-DDB93378BBA8}">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26BBA0EE-897F-4676-9904-D1FFF79E4449}">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AEAB9F97-F89A-4B0D-B344-7502E50C6363}">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DB81627F-65DC-48F3-850E-D32DDC14A241}">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DC253FC5-17AA-4FE9-87BB-4ADBBBC8DC2A}">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47F43DDE-A750-43E9-95F7-85093C53F531}">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D196F8F7-202E-43BD-ADCD-C3E8AE677272}">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88C0AC35-1B61-4C57-B01C-AAD5B9F42869}">
      <text>
        <r>
          <rPr>
            <b/>
            <sz val="9"/>
            <color indexed="81"/>
            <rFont val="Tahoma"/>
            <family val="2"/>
          </rPr>
          <t>Mensual
trimestral
semetral:</t>
        </r>
        <r>
          <rPr>
            <sz val="9"/>
            <color indexed="81"/>
            <rFont val="Tahoma"/>
            <family val="2"/>
          </rPr>
          <t xml:space="preserve">
</t>
        </r>
      </text>
    </comment>
    <comment ref="H32" authorId="0" shapeId="0" xr:uid="{728073E5-26AA-4959-8C4B-D95E2D0D46AC}">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C0E9EDC-87DC-41C8-9954-BC2295A504D4}">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2C6853BC-32D0-477C-97E9-2791E1FDF23B}">
      <text>
        <r>
          <rPr>
            <b/>
            <sz val="9"/>
            <color indexed="81"/>
            <rFont val="Tahoma"/>
            <family val="2"/>
          </rPr>
          <t>Reultado:</t>
        </r>
        <r>
          <rPr>
            <sz val="9"/>
            <color indexed="81"/>
            <rFont val="Tahoma"/>
            <family val="2"/>
          </rPr>
          <t xml:space="preserve">
 Producto de la operación </t>
        </r>
      </text>
    </comment>
    <comment ref="K32" authorId="0" shapeId="0" xr:uid="{27194C42-8EAE-4B17-A222-AFF39CDD624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xr:uid="{FD5B973A-A208-47B0-B664-7B8CC96E2585}">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46E3221C-A6B6-4286-9629-7620383A266A}">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663D64E-16A1-4BC0-9526-07A444DB5454}">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4F33A792-7C93-4E86-BFB5-B3ACC67ED385}">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A83200F4-347F-481D-9A9C-91CCBC40792F}">
      <text>
        <r>
          <rPr>
            <b/>
            <sz val="9"/>
            <color indexed="81"/>
            <rFont val="Tahoma"/>
            <family val="2"/>
          </rPr>
          <t>Objetivo:</t>
        </r>
        <r>
          <rPr>
            <sz val="9"/>
            <color indexed="81"/>
            <rFont val="Tahoma"/>
            <family val="2"/>
          </rPr>
          <t xml:space="preserve"> Señala el para qué se establece el indicador y qué mide.
</t>
        </r>
      </text>
    </comment>
    <comment ref="C18" authorId="0" shapeId="0" xr:uid="{FCFF1D35-C832-4058-9832-CDDD8F834AFA}">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52196BCC-7FB8-4346-B0AA-429C7B10EA5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820FD25A-4F5F-4E6A-A4B6-E9326F647159}">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F21E9B7E-122A-4E89-A7B2-E7FA08CADF8D}">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114C28F2-1C8D-4F07-8FF3-417DD83EBA5A}">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637F96C-8B42-45BC-95C4-7EE9AF084E25}">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13D4C6EE-DCC2-4D03-8095-8972FF21F369}">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E57E4AF7-43BA-4F38-9DB6-57D699DC7B66}">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1424F10C-E9AE-48FD-8EAE-8C48ADF5D36B}">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82FB7DB7-D5EC-443A-B3A4-5E69B3772B4B}">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DBAB17D7-25C5-44DB-8D99-AED4201EC6EB}">
      <text>
        <r>
          <rPr>
            <b/>
            <sz val="9"/>
            <color indexed="81"/>
            <rFont val="Tahoma"/>
            <family val="2"/>
          </rPr>
          <t>Mensual
trimestral
semetral:</t>
        </r>
        <r>
          <rPr>
            <sz val="9"/>
            <color indexed="81"/>
            <rFont val="Tahoma"/>
            <family val="2"/>
          </rPr>
          <t xml:space="preserve">
</t>
        </r>
      </text>
    </comment>
    <comment ref="H32" authorId="0" shapeId="0" xr:uid="{3CC4F147-FB09-46D1-86E9-F907552EBD35}">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124FEB44-DBAD-4BE8-9EDC-BBF42AD41711}">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E42AAABD-FAD2-467F-87F1-381951FA444F}">
      <text>
        <r>
          <rPr>
            <b/>
            <sz val="9"/>
            <color indexed="81"/>
            <rFont val="Tahoma"/>
            <family val="2"/>
          </rPr>
          <t>Reultado:</t>
        </r>
        <r>
          <rPr>
            <sz val="9"/>
            <color indexed="81"/>
            <rFont val="Tahoma"/>
            <family val="2"/>
          </rPr>
          <t xml:space="preserve">
 Producto de la operación </t>
        </r>
      </text>
    </comment>
    <comment ref="K32" authorId="0" shapeId="0" xr:uid="{7DCF5D53-2CF3-400D-AC63-6D7CF0DD2BE5}">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6" authorId="0" shapeId="0" xr:uid="{93FFD5EB-0BB2-4D93-A9B5-7CDBE3198F06}">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46A2B3F3-49CE-4FC7-A3CE-A20F459AE48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BFAEBB4D-EDF7-47F9-B5B7-EAEDCA763C0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1DA129E8-6FAA-4FE2-AF57-B0A0CC9F5C19}">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364E3D6D-3E63-4FAB-903E-E0D503EE0811}">
      <text>
        <r>
          <rPr>
            <b/>
            <sz val="9"/>
            <color indexed="81"/>
            <rFont val="Tahoma"/>
            <family val="2"/>
          </rPr>
          <t>Objetivo:</t>
        </r>
        <r>
          <rPr>
            <sz val="9"/>
            <color indexed="81"/>
            <rFont val="Tahoma"/>
            <family val="2"/>
          </rPr>
          <t xml:space="preserve"> Señala el para qué se establece el indicador y qué mide.
</t>
        </r>
      </text>
    </comment>
    <comment ref="C18" authorId="0" shapeId="0" xr:uid="{3103671C-9C9D-4D18-8CDC-A679B48B8F0D}">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90118670-8656-4A75-B552-531F8FC25698}">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7157F93C-A28F-49EC-BD14-CF6A85DBE4B9}">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662E5EE-A602-4624-84F9-1564684DDC42}">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338384-B9A3-48A5-9165-E3B6CFDA2424}">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7C75EE59-9AC1-4EE9-AB9F-5B9A16065E6C}">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5AA0236C-00B7-477D-9C4E-CD43F0CF3BDE}">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9B97D58B-C9CD-4992-949C-8EE7F398CBFF}">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EE8AB4DB-3F05-4F96-B635-BBA48F994CE5}">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648A8631-65B0-4B23-8314-E0E104C24E91}">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BC669A4D-6D0A-4E1C-BAFF-82C563BD952F}">
      <text>
        <r>
          <rPr>
            <b/>
            <sz val="9"/>
            <color indexed="81"/>
            <rFont val="Tahoma"/>
            <family val="2"/>
          </rPr>
          <t>Mensual
trimestral
semetral:</t>
        </r>
        <r>
          <rPr>
            <sz val="9"/>
            <color indexed="81"/>
            <rFont val="Tahoma"/>
            <family val="2"/>
          </rPr>
          <t xml:space="preserve">
</t>
        </r>
      </text>
    </comment>
    <comment ref="H32" authorId="0" shapeId="0" xr:uid="{19137BAF-A2E4-47D1-8479-9A235EDD4F45}">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9BD4A09-3235-4DED-A726-336C40A4B1CC}">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AC7CC8B1-7B13-4C60-BCCF-EB4784DB7915}">
      <text>
        <r>
          <rPr>
            <b/>
            <sz val="9"/>
            <color indexed="81"/>
            <rFont val="Tahoma"/>
            <family val="2"/>
          </rPr>
          <t>Reultado:</t>
        </r>
        <r>
          <rPr>
            <sz val="9"/>
            <color indexed="81"/>
            <rFont val="Tahoma"/>
            <family val="2"/>
          </rPr>
          <t xml:space="preserve">
 Producto de la operación </t>
        </r>
      </text>
    </comment>
    <comment ref="K32" authorId="0" shapeId="0" xr:uid="{69D7183C-ACEB-41D8-A4AF-C7A2F1A64052}">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A60945B3-FDA8-4C60-8287-51E63B275934}">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DBE72A34-B1F8-4BCD-AE09-9FB0ADD55B0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25A3E2CD-52C7-49FB-AA26-6C85308382ED}">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H13" authorId="0" shapeId="0" xr:uid="{A6D60518-A190-416A-8AD8-8F21DFE59846}">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4A9E2CC-2D38-4C1E-9E92-062883397C3A}">
      <text>
        <r>
          <rPr>
            <b/>
            <sz val="9"/>
            <color indexed="81"/>
            <rFont val="Tahoma"/>
            <family val="2"/>
          </rPr>
          <t>Objetivo:</t>
        </r>
        <r>
          <rPr>
            <sz val="9"/>
            <color indexed="81"/>
            <rFont val="Tahoma"/>
            <family val="2"/>
          </rPr>
          <t xml:space="preserve"> Señala el para qué se establece el indicador y qué mide.
</t>
        </r>
      </text>
    </comment>
    <comment ref="C18" authorId="0" shapeId="0" xr:uid="{B60ABBFB-455F-4EB0-ADDB-DED7CC111718}">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1288A8DD-DC35-4504-9567-75EEDF3F9618}">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94D655CF-0531-4580-811F-7332DCD80DC2}">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H20" authorId="0" shapeId="0" xr:uid="{B447318A-AC1E-43EA-BE69-83A30F2C9468}">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EA5F1203-E2A9-4A5D-9A7D-DF57E6162A4C}">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28E9E604-F38A-4F61-A0C5-08690E5B4D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0" shapeId="0" xr:uid="{02CEDF0F-C0D2-4602-A068-6D470631A735}">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A56F6A28-3149-4869-B701-0845B31F67C5}">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7ADCE755-A9D1-41AC-8A3C-22B385552774}">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BB1583E7-C9A9-44C4-8A9D-E58E800EBEF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DB775D12-A805-44EB-A38F-65A5409B92B5}">
      <text>
        <r>
          <rPr>
            <b/>
            <sz val="9"/>
            <color indexed="81"/>
            <rFont val="Tahoma"/>
            <family val="2"/>
          </rPr>
          <t>Mensual
trimestral
semetral:</t>
        </r>
        <r>
          <rPr>
            <sz val="9"/>
            <color indexed="81"/>
            <rFont val="Tahoma"/>
            <family val="2"/>
          </rPr>
          <t xml:space="preserve">
</t>
        </r>
      </text>
    </comment>
    <comment ref="H32" authorId="0" shapeId="0" xr:uid="{C159DA6E-F9C8-4BAB-A1F8-D1A2CEFEDF08}">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64A93E3-AF4F-4A32-B374-BFBFE2EF6981}">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31685A93-4F66-4D67-8C78-25270E437D34}">
      <text>
        <r>
          <rPr>
            <b/>
            <sz val="9"/>
            <color indexed="81"/>
            <rFont val="Tahoma"/>
            <family val="2"/>
          </rPr>
          <t>Reultado:</t>
        </r>
        <r>
          <rPr>
            <sz val="9"/>
            <color indexed="81"/>
            <rFont val="Tahoma"/>
            <family val="2"/>
          </rPr>
          <t xml:space="preserve">
 Producto de la operación </t>
        </r>
      </text>
    </comment>
    <comment ref="K32" authorId="0" shapeId="0" xr:uid="{A64F9207-9D63-48F5-8A4D-86B756DFD1FC}">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8" authorId="0" shapeId="0" xr:uid="{77C926BF-3D41-48BF-ABAB-97CBF5116D65}">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B6DF5E32-93EF-4F07-8D15-1351D15CC36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ECDF1020-ACBE-496C-A6DB-601C9C4B8E5B}">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U13" authorId="0" shapeId="0" xr:uid="{A170CD4C-CDC8-4F1F-8BDC-8C1D8E50CAB7}">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639D4DDA-38EF-4639-906F-5357D6E24E6F}">
      <text>
        <r>
          <rPr>
            <b/>
            <sz val="9"/>
            <color indexed="81"/>
            <rFont val="Tahoma"/>
            <family val="2"/>
          </rPr>
          <t>Objetivo:</t>
        </r>
        <r>
          <rPr>
            <sz val="9"/>
            <color indexed="81"/>
            <rFont val="Tahoma"/>
            <family val="2"/>
          </rPr>
          <t xml:space="preserve"> Señala el para qué se establece el indicador y qué mide.
</t>
        </r>
      </text>
    </comment>
    <comment ref="C18" authorId="0" shapeId="0" xr:uid="{36BB355A-B386-4A0B-A359-E8D762C274B7}">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F82B6DA5-0951-4A70-8BBF-45A6CCA8F527}">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N20" authorId="0" shapeId="0" xr:uid="{4185C729-5A31-4BDE-A87B-46BC55206FF1}">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U20" authorId="0" shapeId="0" xr:uid="{6AD76F98-F956-4A42-8841-7BAFFF8A1BDF}">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83215D7D-DCAD-4628-8DBD-9F202F24A1DA}">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R23" authorId="0" shapeId="0" xr:uid="{E77E9832-5572-4F33-8981-9DD791AC498C}">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B58E1BEE-8F8B-4AAF-AD17-790E18460272}">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E7BABD0F-5D7F-4F73-A132-D6AAA8C192D2}">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L28" authorId="0" shapeId="0" xr:uid="{F9316677-E62D-4C52-9B74-C9E3E7D1C078}">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E20F113D-412D-47A3-8D1C-E8FD80678D30}">
      <text>
        <r>
          <rPr>
            <b/>
            <sz val="9"/>
            <color indexed="81"/>
            <rFont val="Tahoma"/>
            <family val="2"/>
          </rPr>
          <t>Mensual
trimestral
semestral:</t>
        </r>
        <r>
          <rPr>
            <sz val="9"/>
            <color indexed="81"/>
            <rFont val="Tahoma"/>
            <family val="2"/>
          </rPr>
          <t xml:space="preserve">
</t>
        </r>
      </text>
    </comment>
    <comment ref="I32" authorId="0" shapeId="0" xr:uid="{D9846CFE-2F8D-4C7F-B8DD-6D3977C6FA4D}">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xr:uid="{97D6A171-6CD6-467C-9C9C-CD0C0556DBCF}">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xr:uid="{0EB9E40E-077B-4F19-BB80-4790AF391143}">
      <text>
        <r>
          <rPr>
            <b/>
            <sz val="9"/>
            <color indexed="81"/>
            <rFont val="Tahoma"/>
            <family val="2"/>
          </rPr>
          <t>Resultado:</t>
        </r>
        <r>
          <rPr>
            <sz val="9"/>
            <color indexed="81"/>
            <rFont val="Tahoma"/>
            <family val="2"/>
          </rPr>
          <t xml:space="preserve">
 Producto de la operación </t>
        </r>
      </text>
    </comment>
    <comment ref="O60" authorId="0" shapeId="0" xr:uid="{425FEA5F-06FE-4991-B0B4-0B224C163AB1}">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F1D0E4D-B7D5-411A-9DAC-B5F68C34D924}">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62720A49-BB6E-4CEC-95A1-9086AD1B4D1A}">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0" shapeId="0" xr:uid="{DADF8EED-7A5F-4940-B824-860A8FF0FB73}">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6E60A7FC-6CDE-4C3D-B04A-18D57DB3DC43}">
      <text>
        <r>
          <rPr>
            <b/>
            <sz val="9"/>
            <color indexed="81"/>
            <rFont val="Tahoma"/>
            <family val="2"/>
          </rPr>
          <t>Objetivo:</t>
        </r>
        <r>
          <rPr>
            <sz val="9"/>
            <color indexed="81"/>
            <rFont val="Tahoma"/>
            <family val="2"/>
          </rPr>
          <t xml:space="preserve"> Señala el para qué se establece el indicador y qué mide.
</t>
        </r>
      </text>
    </comment>
    <comment ref="C18" authorId="0" shapeId="0" xr:uid="{16A6E193-2101-4212-9B9F-079328148D21}">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6DC48498-1CB4-4E00-8A00-5A6E857C6E31}">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0" shapeId="0" xr:uid="{DB7E742B-FAD6-440B-AB8D-C7860AA9AD3D}">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0" shapeId="0" xr:uid="{8B444BFB-813B-4561-BB3D-A1AF5E58E991}">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D0C91D42-38A9-4E22-A827-A16B6EE390B3}">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C26" authorId="0" shapeId="0" xr:uid="{35329790-5D02-4D6B-8437-FE765D1D5665}">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290F933-D40B-4CC2-B421-7C85FA5759EE}">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xr:uid="{97AAF9BB-FCF0-425C-83B5-D655670C2B44}">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3FF974C4-5510-4EFE-989F-CEC7385E2125}">
      <text>
        <r>
          <rPr>
            <b/>
            <sz val="9"/>
            <color indexed="81"/>
            <rFont val="Tahoma"/>
            <family val="2"/>
          </rPr>
          <t>Mensual
trimestral
semetral:</t>
        </r>
        <r>
          <rPr>
            <sz val="9"/>
            <color indexed="81"/>
            <rFont val="Tahoma"/>
            <family val="2"/>
          </rPr>
          <t xml:space="preserve">
</t>
        </r>
      </text>
    </comment>
    <comment ref="H32" authorId="0" shapeId="0" xr:uid="{A73CB037-5F5C-40AC-B7CD-26391D44B417}">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6AF2CE5B-0E4A-47E9-B95E-E1C83632A626}">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DDF8490D-18EE-4B11-8B3C-F0A51898CE50}">
      <text>
        <r>
          <rPr>
            <b/>
            <sz val="9"/>
            <color indexed="81"/>
            <rFont val="Tahoma"/>
            <family val="2"/>
          </rPr>
          <t>Reultado:</t>
        </r>
        <r>
          <rPr>
            <sz val="9"/>
            <color indexed="81"/>
            <rFont val="Tahoma"/>
            <family val="2"/>
          </rPr>
          <t xml:space="preserve">
 Producto de la operación </t>
        </r>
      </text>
    </comment>
    <comment ref="N32" authorId="0" shapeId="0" xr:uid="{C7669EC8-A728-4D47-A04F-F24E1141EA0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20D7A186-0AD7-4DDC-8A0D-FD40F42920B8}">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9795B9A6-8A2E-4B72-A27B-9D02E2B219E2}">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16FF10BD-6B33-45D6-916C-95B513CD6A1F}">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304535B3-87BE-4993-81B6-F787780593B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157C0436-DA24-4797-AA43-20F6F7FABE44}">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6EBAA650-70CB-4760-82C1-D4CF17EC2009}">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C73737CA-2D3D-452D-94E5-31DDCA62259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519B83E-EEBF-41E3-990B-C3105EDE7691}">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61290F32-39FD-4925-A181-908560C81062}">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3044E22-1AAC-4D7B-A961-0CBD5BE970A9}">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78568985-127C-443C-941E-C25E70505853}">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DA689386-38C3-4B02-BC0E-1F1294847BA6}">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E4CEB561-7D06-4C28-BCF9-BF390D4938CB}">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E2BB5549-D19B-45EC-B181-54CD5A31315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28AFC4DA-A626-4E33-8EBA-00CF920AA7A1}">
      <text>
        <r>
          <rPr>
            <b/>
            <sz val="9"/>
            <color indexed="81"/>
            <rFont val="Tahoma"/>
            <family val="2"/>
          </rPr>
          <t>Mensual
trimestral
semestral:</t>
        </r>
        <r>
          <rPr>
            <sz val="9"/>
            <color indexed="81"/>
            <rFont val="Tahoma"/>
            <family val="2"/>
          </rPr>
          <t xml:space="preserve">
</t>
        </r>
      </text>
    </comment>
    <comment ref="I32" authorId="0" shapeId="0" xr:uid="{70263988-F8E3-4554-86CD-1AFE68F14B73}">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xr:uid="{78CCAF45-AFE7-459C-B249-ECE2F3F868ED}">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xr:uid="{278BB04D-1CB7-4757-9B32-6F12830B1596}">
      <text>
        <r>
          <rPr>
            <b/>
            <sz val="9"/>
            <color indexed="81"/>
            <rFont val="Tahoma"/>
            <family val="2"/>
          </rPr>
          <t>Resultado:</t>
        </r>
        <r>
          <rPr>
            <sz val="9"/>
            <color indexed="81"/>
            <rFont val="Tahoma"/>
            <family val="2"/>
          </rPr>
          <t xml:space="preserve">
 Producto de la operación </t>
        </r>
      </text>
    </comment>
    <comment ref="L32" authorId="0" shapeId="0" xr:uid="{794B29DC-DDAE-4D35-A041-92286819A4EE}">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61" authorId="0" shapeId="0" xr:uid="{100549A3-D58D-47EC-9B88-4CF02594ABBB}">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6BFA4120-7894-421B-A3BF-36BAAFDE4948}">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C6348A13-594B-49E9-BA16-51FB25A82AF9}">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0" shapeId="0" xr:uid="{DB7CDA7D-2ABB-4FBC-9553-5914089ABA16}">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5A14ABBE-0CB2-4E4F-B7A1-392B87A22A2F}">
      <text>
        <r>
          <rPr>
            <b/>
            <sz val="9"/>
            <color indexed="81"/>
            <rFont val="Tahoma"/>
            <family val="2"/>
          </rPr>
          <t>Objetivo:</t>
        </r>
        <r>
          <rPr>
            <sz val="9"/>
            <color indexed="81"/>
            <rFont val="Tahoma"/>
            <family val="2"/>
          </rPr>
          <t xml:space="preserve"> Señala el para qué se establece el indicador y qué mide.
</t>
        </r>
      </text>
    </comment>
    <comment ref="C18" authorId="0" shapeId="0" xr:uid="{769D6B62-E42F-4F3A-A359-2F494D9AFAB3}">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C7AF9965-37EF-4B23-B72B-C92C51534B1A}">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0" shapeId="0" xr:uid="{1DCF5A36-B5D2-4792-814A-D4879533E0FC}">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0" shapeId="0" xr:uid="{B0359AB7-5BE5-4FCC-A570-78B29B87B9B7}">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B725ED8-B652-4626-BEB9-9C189F67005E}">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C26" authorId="0" shapeId="0" xr:uid="{F98E3179-17FC-4FC2-9CEC-1DC1B5D192DA}">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704D1CC9-5DD7-4948-87B6-5DF78E3816C4}">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xr:uid="{5F31B358-F8A3-4EF4-BF51-972FA2FF1F4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F29E6BCD-3DBB-494D-9B99-58A4ECE289B3}">
      <text>
        <r>
          <rPr>
            <b/>
            <sz val="9"/>
            <color indexed="81"/>
            <rFont val="Tahoma"/>
            <family val="2"/>
          </rPr>
          <t>Mensual
trimestral
semestral:</t>
        </r>
        <r>
          <rPr>
            <sz val="9"/>
            <color indexed="81"/>
            <rFont val="Tahoma"/>
            <family val="2"/>
          </rPr>
          <t xml:space="preserve">
</t>
        </r>
      </text>
    </comment>
    <comment ref="I32" authorId="0" shapeId="0" xr:uid="{B220AA9F-4335-4853-A6AE-42E6702599E6}">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xr:uid="{61871576-CF90-496A-98AB-4BCED8E50EDD}">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xr:uid="{0DE8BF1C-771A-4367-BC1B-3712D40238F2}">
      <text>
        <r>
          <rPr>
            <b/>
            <sz val="9"/>
            <color indexed="81"/>
            <rFont val="Tahoma"/>
            <family val="2"/>
          </rPr>
          <t>Resultado:</t>
        </r>
        <r>
          <rPr>
            <sz val="9"/>
            <color indexed="81"/>
            <rFont val="Tahoma"/>
            <family val="2"/>
          </rPr>
          <t xml:space="preserve">
 Producto de la operación </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2381F7C2-4E82-483E-AD5A-E4969D2381D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5956E7A0-32D5-4A75-B074-6950ECB30979}">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0" shapeId="0" xr:uid="{2E8A9660-AA55-444A-8B01-6C4A9B43725C}">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85923BC7-8E25-4463-AA2C-C023077587BC}">
      <text>
        <r>
          <rPr>
            <b/>
            <sz val="9"/>
            <color indexed="81"/>
            <rFont val="Tahoma"/>
            <family val="2"/>
          </rPr>
          <t>Objetivo:</t>
        </r>
        <r>
          <rPr>
            <sz val="9"/>
            <color indexed="81"/>
            <rFont val="Tahoma"/>
            <family val="2"/>
          </rPr>
          <t xml:space="preserve"> Señala el para qué se establece el indicador y qué mide.
</t>
        </r>
      </text>
    </comment>
    <comment ref="C18" authorId="0" shapeId="0" xr:uid="{3AC4ABC9-3779-42F3-B239-8A9517D714EC}">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B7FB18D-7B04-4C21-A989-A9FC3291A26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0" shapeId="0" xr:uid="{CCDC5DB7-1703-4AEF-B69B-4D385EF1A045}">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0" shapeId="0" xr:uid="{D87BA0CE-9063-458D-ACA0-855AAB1D6212}">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FA38D1DC-02AA-4A04-9526-8B81F8A9E556}">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C26" authorId="0" shapeId="0" xr:uid="{89B51955-8F0F-41BE-BD2A-313AAAB5034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C4F23134-8C44-41A8-BD06-FCAC30D9845D}">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xr:uid="{52EFD529-6025-4A8C-A1F6-07FB1B2E55A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45686DAB-1AAA-4E82-BFAD-73FAC3A715D3}">
      <text>
        <r>
          <rPr>
            <b/>
            <sz val="9"/>
            <color indexed="81"/>
            <rFont val="Tahoma"/>
            <family val="2"/>
          </rPr>
          <t>Mensual
trimestral
semestral:</t>
        </r>
        <r>
          <rPr>
            <sz val="9"/>
            <color indexed="81"/>
            <rFont val="Tahoma"/>
            <family val="2"/>
          </rPr>
          <t xml:space="preserve">
</t>
        </r>
      </text>
    </comment>
    <comment ref="I32" authorId="0" shapeId="0" xr:uid="{9BA8734F-050C-445D-8EF8-18281083525D}">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xr:uid="{679E70E7-6AE8-4633-BD88-39AD03799DC5}">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xr:uid="{DC70A806-E075-48E9-8841-B880ADD7F25A}">
      <text>
        <r>
          <rPr>
            <b/>
            <sz val="9"/>
            <color indexed="81"/>
            <rFont val="Tahoma"/>
            <family val="2"/>
          </rPr>
          <t>Resultado:</t>
        </r>
        <r>
          <rPr>
            <sz val="9"/>
            <color indexed="81"/>
            <rFont val="Tahoma"/>
            <family val="2"/>
          </rPr>
          <t xml:space="preserve">
 Producto de la operación </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46A7D076-B1ED-475A-A08D-A1A27E7115DD}">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B2D9E54A-E220-47D6-AFCA-0BA3346FE967}">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A2554701-C767-4D2A-B9BA-8A5D9535B70B}">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AF67BDB4-64C8-4ABC-890E-9C75A7521E8B}">
      <text>
        <r>
          <rPr>
            <b/>
            <sz val="9"/>
            <color indexed="81"/>
            <rFont val="Tahoma"/>
            <family val="2"/>
          </rPr>
          <t>Objetivo:</t>
        </r>
        <r>
          <rPr>
            <sz val="9"/>
            <color indexed="81"/>
            <rFont val="Tahoma"/>
            <family val="2"/>
          </rPr>
          <t xml:space="preserve"> Señala el para qué se establece el indicador y qué mide.
</t>
        </r>
      </text>
    </comment>
    <comment ref="C18" authorId="0" shapeId="0" xr:uid="{2F976EAD-EA61-4560-A654-CD84C04E1449}">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A91274A6-E417-4597-9DE8-AC5E53BF644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9DCC694F-6A02-4271-BD8B-76F8B26B9789}">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51ED9B8C-2706-4EE4-9D76-561CE77DCF64}">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204E32A7-65B1-40A2-99B4-83E3736E1654}">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AF04444F-9CC5-416C-9790-C5FB6D2B2EA4}">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712C96FB-10B2-4F63-8F64-97DCD87D1588}">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645DF704-AF51-4246-A937-42109591950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AAD3A1F8-1A7B-4F6C-883D-26B1DC7CE572}">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7D17BC87-6C44-4837-B51C-071FC7348CAA}">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8B22104E-1C29-4633-B302-D73A7920934B}">
      <text>
        <r>
          <rPr>
            <b/>
            <sz val="9"/>
            <color indexed="81"/>
            <rFont val="Tahoma"/>
            <family val="2"/>
          </rPr>
          <t>Mensual
trimestral
semestral:</t>
        </r>
        <r>
          <rPr>
            <sz val="9"/>
            <color indexed="81"/>
            <rFont val="Tahoma"/>
            <family val="2"/>
          </rPr>
          <t xml:space="preserve">
</t>
        </r>
      </text>
    </comment>
    <comment ref="I32" authorId="0" shapeId="0" xr:uid="{1EFF6A26-BBE3-437F-9BDC-AE0E98883FFD}">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xr:uid="{8A6FC250-4A7B-46A3-A0C0-051C14266D79}">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xr:uid="{01FCBA1E-67D5-460A-BC4C-9B7097F45944}">
      <text>
        <r>
          <rPr>
            <b/>
            <sz val="9"/>
            <color indexed="81"/>
            <rFont val="Tahoma"/>
            <family val="2"/>
          </rPr>
          <t>Resultado:</t>
        </r>
        <r>
          <rPr>
            <sz val="9"/>
            <color indexed="81"/>
            <rFont val="Tahoma"/>
            <family val="2"/>
          </rPr>
          <t xml:space="preserve">
 Producto de la operación </t>
        </r>
      </text>
    </comment>
    <comment ref="N60" authorId="0" shapeId="0" xr:uid="{04DB1D66-4823-4CEF-B630-B4525BE9AE81}">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2D99EC43-A4DB-4121-8B9E-FF2AB29540C9}">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BA5CF91D-DCC8-4092-8EF9-C0024B40C345}">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19B06867-0B69-4F5D-B2D4-ABD86F5B9CDA}">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9CA003FC-1CBD-434D-AC55-99D56CF3CAEF}">
      <text>
        <r>
          <rPr>
            <b/>
            <sz val="9"/>
            <color indexed="81"/>
            <rFont val="Tahoma"/>
            <family val="2"/>
          </rPr>
          <t>Objetivo:</t>
        </r>
        <r>
          <rPr>
            <sz val="9"/>
            <color indexed="81"/>
            <rFont val="Tahoma"/>
            <family val="2"/>
          </rPr>
          <t xml:space="preserve"> Señala el para qué se establece el indicador y qué mide.
</t>
        </r>
      </text>
    </comment>
    <comment ref="C18" authorId="0" shapeId="0" xr:uid="{E63598D2-E8E4-4ABC-AD5D-E996CD09184A}">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F576BD6F-30EB-47AD-A479-7D4F534B0241}">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C45A10F7-976E-4E4D-990B-8B5AA316276E}">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5D6C5991-6785-4E47-A8B3-3592B8F40441}">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AFE77D09-0F30-4CA7-B434-8C4300DF944C}">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401BFA4-6F2C-40E9-A085-55F5C5BB51BE}">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6AE41307-8A4B-4880-85B1-BF4ABFCC7D47}">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1E0E7DAE-0C7A-4ED2-AA45-E6B56BC8EF05}">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4161C580-1F38-4876-BC19-CFFA61FAF7A2}">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70D9A051-FFB2-426D-AA5D-45D933EC664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1E14686D-01DE-4814-92A1-1B0AF7E1AB17}">
      <text>
        <r>
          <rPr>
            <b/>
            <sz val="9"/>
            <color indexed="81"/>
            <rFont val="Tahoma"/>
            <family val="2"/>
          </rPr>
          <t>Mensual
trimestral
semetral:</t>
        </r>
        <r>
          <rPr>
            <sz val="9"/>
            <color indexed="81"/>
            <rFont val="Tahoma"/>
            <family val="2"/>
          </rPr>
          <t xml:space="preserve">
</t>
        </r>
      </text>
    </comment>
    <comment ref="H32" authorId="0" shapeId="0" xr:uid="{6224C65B-91AC-4281-B25B-F30FD941E1B8}">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D0A90817-93DB-4B52-A34D-7A33797FED5B}">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2496349C-F40A-462D-859D-6E04430A8D97}">
      <text>
        <r>
          <rPr>
            <b/>
            <sz val="9"/>
            <color indexed="81"/>
            <rFont val="Tahoma"/>
            <family val="2"/>
          </rPr>
          <t>Reultado:</t>
        </r>
        <r>
          <rPr>
            <sz val="9"/>
            <color indexed="81"/>
            <rFont val="Tahoma"/>
            <family val="2"/>
          </rPr>
          <t xml:space="preserve">
 Producto de la operación </t>
        </r>
      </text>
    </comment>
    <comment ref="K32" authorId="0" shapeId="0" xr:uid="{6A40D1F7-43A1-4A5D-92C3-F5BD7A7A9F99}">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F7475A19-7738-4A17-85C4-B32684D7295E}">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CD39D6B1-1DE5-40C9-B7F3-EF5C53868093}">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8BCA48C4-E914-4970-8717-7734115A4D9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376B668-917F-4637-9C81-D8659863BA95}">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2D023D0-8D89-4547-B7C9-A78A076BE985}">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8BA8AC8-9259-4256-95BF-6CC81C24131E}">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6F200C0F-0EC0-42BC-9BCA-B6B3B5FDAF49}">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EC49B633-802E-4480-9852-B6908AAAE72D}">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4CFA8AAE-87D2-4783-84A9-BC9FE2B1B6EB}">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85120EC2-24A6-4E3A-915F-668608913125}">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86AD5B69-3FBA-46D4-B907-176D872AB976}">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988C0A2F-91D0-4B9D-AB31-CE44DB53397B}">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3044D81C-0ABF-44FD-9258-8C2676E636D8}">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610755F7-20DF-44F9-B710-74441BA661BE}">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964F204D-8C26-4E89-A376-40B3EF2ACD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6EF26930-1D6D-43DA-8403-664AAD3EA2AF}">
      <text>
        <r>
          <rPr>
            <b/>
            <sz val="9"/>
            <color indexed="81"/>
            <rFont val="Tahoma"/>
            <family val="2"/>
          </rPr>
          <t>Mensual
trimestral
semetral:</t>
        </r>
        <r>
          <rPr>
            <sz val="9"/>
            <color indexed="81"/>
            <rFont val="Tahoma"/>
            <family val="2"/>
          </rPr>
          <t xml:space="preserve">
</t>
        </r>
      </text>
    </comment>
    <comment ref="H32" authorId="0" shapeId="0" xr:uid="{8CA94222-05E0-406E-A08D-C2DF8CD4DEFA}">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5AE88CF-814B-47A6-B240-A7E0DEC20A29}">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6FA6B0-D470-4F63-99D9-6B7742B175EF}">
      <text>
        <r>
          <rPr>
            <b/>
            <sz val="9"/>
            <color indexed="81"/>
            <rFont val="Tahoma"/>
            <family val="2"/>
          </rPr>
          <t>Reultado:</t>
        </r>
        <r>
          <rPr>
            <sz val="9"/>
            <color indexed="81"/>
            <rFont val="Tahoma"/>
            <family val="2"/>
          </rPr>
          <t xml:space="preserve">
 Producto de la operación </t>
        </r>
      </text>
    </comment>
    <comment ref="K32" authorId="0" shapeId="0" xr:uid="{E92F30BD-37C6-4CCB-882E-174C6236DE1E}">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41AF734A-B685-432D-BB7A-52BE04D7687F}">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CC99D86B-4045-48AE-83B2-C975F4A9C5A4}">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268F1357-1BD2-40A1-BB30-606BCE067E9D}">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ED80902F-5953-477E-8F52-EA37772F74B2}">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8299BF1-BA21-43CA-85DC-8BF380746B7C}">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7BBD8DC-0290-47FA-A005-523000B383F6}">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CCBF808F-718A-404E-A86F-85E231DFCB68}">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44A1EF3B-9646-42DA-8A23-0850C3CDC01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F1179C3C-46C8-4DCF-8BDB-32CD18A2701B}">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9B07224B-6759-49C1-98EE-B555B5879CFA}">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ECDD1340-7070-45C4-9021-677B7FBF0E1B}">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5B1A8C49-8C57-412F-94A9-75FDC5AEF888}">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CFCC7905-849F-46CA-94FA-A5FF9C95E4A4}">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6021FC80-A6CF-481D-BEEC-3A42B3CEB7A9}">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22753675-E0C2-4EF5-A128-F8DC2533E905}">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1B99C92-A6BB-47A4-835A-336BDB99E10F}">
      <text>
        <r>
          <rPr>
            <b/>
            <sz val="9"/>
            <color indexed="81"/>
            <rFont val="Tahoma"/>
            <family val="2"/>
          </rPr>
          <t>Mensual
trimestral
semetral:</t>
        </r>
        <r>
          <rPr>
            <sz val="9"/>
            <color indexed="81"/>
            <rFont val="Tahoma"/>
            <family val="2"/>
          </rPr>
          <t xml:space="preserve">
</t>
        </r>
      </text>
    </comment>
    <comment ref="H32" authorId="0" shapeId="0" xr:uid="{A3811843-2CE9-4A7A-BAF7-11FF5D17490C}">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A5A14C9D-0A71-4706-8939-C444C8674075}">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xr:uid="{8641DB81-373C-4FE5-83D5-F27765BB5EEC}">
      <text>
        <r>
          <rPr>
            <b/>
            <sz val="9"/>
            <color indexed="81"/>
            <rFont val="Tahoma"/>
            <family val="2"/>
          </rPr>
          <t>Reultado:</t>
        </r>
        <r>
          <rPr>
            <sz val="9"/>
            <color indexed="81"/>
            <rFont val="Tahoma"/>
            <family val="2"/>
          </rPr>
          <t xml:space="preserve">
 Producto de la operación </t>
        </r>
      </text>
    </comment>
    <comment ref="K32" authorId="0" shapeId="0" xr:uid="{0A669C64-D0A7-42D2-8ACB-508DEF14406B}">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46378B60-EAB9-4083-AABF-B987EF2344B1}">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F49B5201-CFB7-487E-AEA4-408743218402}">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4EC74E6D-BEDC-45CD-B93B-9D1D2AA586D5}">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165D1EA-50C5-4DBF-B2C8-378012C0664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1F879E42-3935-49EA-9BC8-F6DD636A9E9B}">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67D2F59-89D4-4AA1-8C50-F035F79A9969}">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250FC8C4-D363-403F-960E-11CBBA53F715}">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47EF9DF-7C2E-4F9F-B08F-086D8CD360CB}">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1577C6C3-DF9E-439A-9A04-8280180738CD}">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B3B4E7AC-36EE-45D3-8D15-9FE076DC0F4A}">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55F33F1C-D4B1-48CD-8EAC-2F4379C9E101}">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26D7FC9F-0D67-4D0B-B9BC-A94748B546D4}">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B8EDE1FF-0604-43FA-A2AF-63103453AFD2}">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1625E48E-9F64-4530-9F43-859C13530D48}">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A7821AD1-B7A5-4867-BC4A-4AA0E71DCA95}">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E9C6F13C-60F1-482C-BF73-5EACAD14DF19}">
      <text>
        <r>
          <rPr>
            <b/>
            <sz val="9"/>
            <color indexed="81"/>
            <rFont val="Tahoma"/>
            <family val="2"/>
          </rPr>
          <t>Mensual
trimestral
semetral:</t>
        </r>
        <r>
          <rPr>
            <sz val="9"/>
            <color indexed="81"/>
            <rFont val="Tahoma"/>
            <family val="2"/>
          </rPr>
          <t xml:space="preserve">
</t>
        </r>
      </text>
    </comment>
    <comment ref="H32" authorId="0" shapeId="0" xr:uid="{2A584DD5-10AB-49FB-9A75-01A3FF4947D7}">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xr:uid="{727659E9-05F0-4691-902E-27978518B155}">
      <text>
        <r>
          <rPr>
            <b/>
            <sz val="9"/>
            <color indexed="81"/>
            <rFont val="Tahoma"/>
            <family val="2"/>
          </rPr>
          <t>Reultado:</t>
        </r>
        <r>
          <rPr>
            <sz val="9"/>
            <color indexed="81"/>
            <rFont val="Tahoma"/>
            <family val="2"/>
          </rPr>
          <t xml:space="preserve">
 Producto de la operación </t>
        </r>
      </text>
    </comment>
    <comment ref="K32" authorId="0" shapeId="0" xr:uid="{39C097A2-CEE7-431D-985A-C3A66AFBC1A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6" authorId="0" shapeId="0" xr:uid="{B5A5ADCF-68AA-4059-9265-030DC488ABCC}">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Andrea del Pilar Zambrano Barrios</author>
  </authors>
  <commentList>
    <comment ref="AC23" authorId="0" shapeId="0" xr:uid="{1A5D67B8-BF63-4164-B23E-3911FE31656A}">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D0D0A0F6-3180-4DEA-8BC1-8D8077A20B18}">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C73BF11D-E6FA-4801-81BF-66F21900053C}">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A479A969-71D9-412F-8BFE-5026FFEF5F39}">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86435083-74ED-467F-97E0-2EBEE518654A}">
      <text>
        <r>
          <rPr>
            <b/>
            <sz val="9"/>
            <color indexed="81"/>
            <rFont val="Tahoma"/>
            <family val="2"/>
          </rPr>
          <t>Mensual
trimestral
semetral:</t>
        </r>
        <r>
          <rPr>
            <sz val="9"/>
            <color indexed="81"/>
            <rFont val="Tahoma"/>
            <family val="2"/>
          </rPr>
          <t xml:space="preserve">
</t>
        </r>
      </text>
    </comment>
    <comment ref="H32" authorId="0" shapeId="0" xr:uid="{9CD4415C-FC22-4CFB-A3E3-0064A8BE0639}">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C65F9721-B547-4B30-A869-C0091B124A8F}">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C0EA906C-C1BD-4F38-BDD5-D8D95A5D85E6}">
      <text>
        <r>
          <rPr>
            <b/>
            <sz val="9"/>
            <color indexed="81"/>
            <rFont val="Tahoma"/>
            <family val="2"/>
          </rPr>
          <t>Reultado:</t>
        </r>
        <r>
          <rPr>
            <sz val="9"/>
            <color indexed="81"/>
            <rFont val="Tahoma"/>
            <family val="2"/>
          </rPr>
          <t xml:space="preserve">
 Producto de la operación </t>
        </r>
      </text>
    </comment>
    <comment ref="K32" authorId="0" shapeId="0" xr:uid="{78137265-7F8F-4EE1-87EC-29D879F589DC}">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K34" authorId="2" shapeId="0" xr:uid="{EE7FDE23-7ACB-4534-974A-6E45CFDE7F5C}">
      <text>
        <r>
          <rPr>
            <b/>
            <sz val="9"/>
            <color indexed="81"/>
            <rFont val="Tahoma"/>
            <family val="2"/>
          </rPr>
          <t>Andrea del Pilar Zambrano Barrios:</t>
        </r>
        <r>
          <rPr>
            <sz val="9"/>
            <color indexed="81"/>
            <rFont val="Tahoma"/>
            <family val="2"/>
          </rPr>
          <t xml:space="preserve">
Agradezco formular un plan de mejor para este reporte, dado a que se evidencian debilidades que deberian ser corregidas para el proximo reporte. Asi mismo, se genera una alerta, por que si el corte de medición de este indicador es semestral este deberia tener un avance mayor en corcondancia con la meta. Es decir, deberia tener un avance del 37% minimo. Se evidencia que hay un resago del 15%. </t>
        </r>
      </text>
    </comment>
    <comment ref="Z66" authorId="0" shapeId="0" xr:uid="{AE13DE74-2A0B-4CCE-832B-F3CC689CC699}">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B10" authorId="0" shapeId="0" xr:uid="{8BE1B1A9-5977-49CA-B62D-CCC81D881DB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B13" authorId="0" shapeId="0" xr:uid="{4AB6EBD1-A6E1-4287-A82B-96A7D1C8E98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E13" authorId="0" shapeId="0" xr:uid="{4C476114-BD65-4996-A279-4EC604857FD5}">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B16" authorId="0" shapeId="0" xr:uid="{838345E4-ADCF-4852-BA0A-9CDF03961213}">
      <text>
        <r>
          <rPr>
            <b/>
            <sz val="9"/>
            <color indexed="81"/>
            <rFont val="Tahoma"/>
            <family val="2"/>
          </rPr>
          <t>Objetivo:</t>
        </r>
        <r>
          <rPr>
            <sz val="9"/>
            <color indexed="81"/>
            <rFont val="Tahoma"/>
            <family val="2"/>
          </rPr>
          <t xml:space="preserve"> Señala el para qué se establece el indicador y qué mide.
</t>
        </r>
      </text>
    </comment>
    <comment ref="B18" authorId="0" shapeId="0" xr:uid="{43D4759B-6007-48F7-9CA2-449E547D3C71}">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B20" authorId="0" shapeId="0" xr:uid="{C4B1F685-25E2-499B-BBC9-C8C0FD5FB45A}">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L20" authorId="0" shapeId="0" xr:uid="{9B6F3B8D-5F78-4A49-B95B-3D039B71B9E8}">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E20" authorId="0" shapeId="0" xr:uid="{CD76CCBC-9F87-4756-8049-29608D098EF2}">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B23" authorId="0" shapeId="0" xr:uid="{25EB0BA3-A52A-4C6E-ACA8-E24D31971DAC}">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I23" authorId="0" shapeId="0" xr:uid="{F279BD16-4688-48B4-8D14-FB98260EB136}">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B23" authorId="0" shapeId="0" xr:uid="{86C758B8-96ED-4AC5-B114-6739595B28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B26" authorId="0" shapeId="0" xr:uid="{FC0ED2C6-8A68-4415-A18F-BDA4132FA2B4}">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B28" authorId="0" shapeId="0" xr:uid="{F9DB5E8F-DA2D-4A12-A365-DDFD91CFE098}">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J28" authorId="0" shapeId="0" xr:uid="{1F6043B4-4656-443F-8C84-73FC3370835E}">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B32" authorId="1" shapeId="0" xr:uid="{03105F05-7B0A-43E3-BCDB-34D9FB1B6ABF}">
      <text>
        <r>
          <rPr>
            <b/>
            <sz val="9"/>
            <color indexed="81"/>
            <rFont val="Tahoma"/>
            <family val="2"/>
          </rPr>
          <t>Mensual
trimestral
semetral:</t>
        </r>
        <r>
          <rPr>
            <sz val="9"/>
            <color indexed="81"/>
            <rFont val="Tahoma"/>
            <family val="2"/>
          </rPr>
          <t xml:space="preserve">
</t>
        </r>
      </text>
    </comment>
    <comment ref="G32" authorId="0" shapeId="0" xr:uid="{EB0E27C8-7563-4DA7-AC0E-3CF58E5CBFE6}">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H32" authorId="0" shapeId="0" xr:uid="{2E1EEBB5-9E44-4A02-B399-D252A34BC4E9}">
      <text>
        <r>
          <rPr>
            <b/>
            <sz val="9"/>
            <color indexed="81"/>
            <rFont val="Tahoma"/>
            <family val="2"/>
          </rPr>
          <t>Variable 2: Denominador</t>
        </r>
        <r>
          <rPr>
            <sz val="9"/>
            <color indexed="81"/>
            <rFont val="Tahoma"/>
            <family val="2"/>
          </rPr>
          <t xml:space="preserve">
regitrar el nombre del denominador de la formula del indicador.   
</t>
        </r>
      </text>
    </comment>
    <comment ref="I32" authorId="0" shapeId="0" xr:uid="{342F013A-B3EB-43EB-9DCC-4B4D25304DC4}">
      <text>
        <r>
          <rPr>
            <b/>
            <sz val="9"/>
            <color indexed="81"/>
            <rFont val="Tahoma"/>
            <family val="2"/>
          </rPr>
          <t>Reultado:</t>
        </r>
        <r>
          <rPr>
            <sz val="9"/>
            <color indexed="81"/>
            <rFont val="Tahoma"/>
            <family val="2"/>
          </rPr>
          <t xml:space="preserve">
 Producto de la operación </t>
        </r>
      </text>
    </comment>
    <comment ref="J32" authorId="0" shapeId="0" xr:uid="{AE14334C-8D71-4575-8619-E75FB12F7968}">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Y58" authorId="0" shapeId="0" xr:uid="{00A4C9A3-C7DC-49C2-B809-1A7BBF9ED7DC}">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B10" authorId="0" shapeId="0" xr:uid="{08E21392-0AF4-478E-9AA5-C008910FC23C}">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B13" authorId="0" shapeId="0" xr:uid="{CB9EF04B-D818-4745-85DE-3AFF66797336}">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K13" authorId="0" shapeId="0" xr:uid="{A10C2CFB-771B-4E34-9A4C-315E294828FA}">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B16" authorId="0" shapeId="0" xr:uid="{79BC3D46-4BA8-4FB9-BE13-0246D18E2FF2}">
      <text>
        <r>
          <rPr>
            <b/>
            <sz val="9"/>
            <color indexed="81"/>
            <rFont val="Tahoma"/>
            <family val="2"/>
          </rPr>
          <t>Objetivo:</t>
        </r>
        <r>
          <rPr>
            <sz val="9"/>
            <color indexed="81"/>
            <rFont val="Tahoma"/>
            <family val="2"/>
          </rPr>
          <t xml:space="preserve"> Señala el para qué se establece el indicador y qué mide.
</t>
        </r>
      </text>
    </comment>
    <comment ref="B18" authorId="0" shapeId="0" xr:uid="{092E704E-1DB4-4145-BE19-DD5A2A48F1E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B20" authorId="0" shapeId="0" xr:uid="{326712A6-327F-474E-90BC-8D79AE10AA4E}">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L20" authorId="0" shapeId="0" xr:uid="{5EB71F3A-955A-4BCE-8711-6A6FEA027995}">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K20" authorId="0" shapeId="0" xr:uid="{0B6E248E-0C77-4F0D-9ABD-FC57F07ED99B}">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B23" authorId="0" shapeId="0" xr:uid="{EBCFEBD9-2008-44D8-8CED-B095ECAEA9B7}">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I23" authorId="0" shapeId="0" xr:uid="{A62AAD9E-6E85-4055-8200-AF3626ACD362}">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G23" authorId="0" shapeId="0" xr:uid="{377CF697-6223-416B-9210-CF76431B2354}">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B26" authorId="0" shapeId="0" xr:uid="{7506E42D-C993-452A-A79A-F32472D3E1C3}">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B28" authorId="0" shapeId="0" xr:uid="{48F9269A-C5B8-4CE2-91C4-CEE2ECB71A6F}">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J28" authorId="0" shapeId="0" xr:uid="{7811A06A-5C59-4DA6-83F4-1BE40B2D18B5}">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B32" authorId="1" shapeId="0" xr:uid="{E666583D-72BB-4BC2-B2DF-2FEA7F7B57CF}">
      <text>
        <r>
          <rPr>
            <b/>
            <sz val="9"/>
            <color indexed="81"/>
            <rFont val="Tahoma"/>
            <family val="2"/>
          </rPr>
          <t>Mensual
trimestral
semetral:</t>
        </r>
        <r>
          <rPr>
            <sz val="9"/>
            <color indexed="81"/>
            <rFont val="Tahoma"/>
            <family val="2"/>
          </rPr>
          <t xml:space="preserve">
</t>
        </r>
      </text>
    </comment>
    <comment ref="G32" authorId="0" shapeId="0" xr:uid="{AE42DD1A-13D7-4DAB-869D-2BF914E1C1B6}">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H32" authorId="0" shapeId="0" xr:uid="{C14D4EB2-BF78-4EB3-AF81-00F49C2B1731}">
      <text>
        <r>
          <rPr>
            <b/>
            <sz val="9"/>
            <color indexed="81"/>
            <rFont val="Tahoma"/>
            <family val="2"/>
          </rPr>
          <t>Variable 2: Denominador</t>
        </r>
        <r>
          <rPr>
            <sz val="9"/>
            <color indexed="81"/>
            <rFont val="Tahoma"/>
            <family val="2"/>
          </rPr>
          <t xml:space="preserve">
regitrar el nombre del denominador de la formula del indicador.   
</t>
        </r>
      </text>
    </comment>
    <comment ref="I32" authorId="0" shapeId="0" xr:uid="{8C390CAE-6167-44C1-9522-6B3912E94A8B}">
      <text>
        <r>
          <rPr>
            <b/>
            <sz val="9"/>
            <color indexed="81"/>
            <rFont val="Tahoma"/>
            <family val="2"/>
          </rPr>
          <t>Reultado:</t>
        </r>
        <r>
          <rPr>
            <sz val="9"/>
            <color indexed="81"/>
            <rFont val="Tahoma"/>
            <family val="2"/>
          </rPr>
          <t xml:space="preserve">
 Producto de la operación </t>
        </r>
      </text>
    </comment>
    <comment ref="J32" authorId="0" shapeId="0" xr:uid="{B52034A5-5035-43D5-A7DD-B5CA39AD5462}">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AD58" authorId="0" shapeId="0" xr:uid="{2D9108C5-202A-404B-BBC8-3B4217DB6C2E}">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C10" authorId="0" shapeId="0" xr:uid="{9009C759-04D1-48DB-9338-EB159D1BA9B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836E64D5-5447-45F4-BEE2-13C3F06DC985}">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53BA2E4B-DB73-4B22-9E66-8FC1460083C5}">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25327005-633C-452A-840E-A0D8A9C18569}">
      <text>
        <r>
          <rPr>
            <b/>
            <sz val="9"/>
            <color indexed="81"/>
            <rFont val="Tahoma"/>
            <family val="2"/>
          </rPr>
          <t>Objetivo:</t>
        </r>
        <r>
          <rPr>
            <sz val="9"/>
            <color indexed="81"/>
            <rFont val="Tahoma"/>
            <family val="2"/>
          </rPr>
          <t xml:space="preserve"> Señala el para qué se establece el indicador y qué mide.
</t>
        </r>
      </text>
    </comment>
    <comment ref="C18" authorId="0" shapeId="0" xr:uid="{6922EB69-5EB8-468E-A5B4-8B9822B5D75F}">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60141CA4-3634-4E99-82EB-28F05E90D8E6}">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996074-D1AA-408E-BB9D-DC5C0BF3C258}">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648304CD-B70E-4E91-982B-A5C3F3F0866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BFCE5F4D-6086-4E65-B5DA-067E212DDAE3}">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8E1BFC85-035E-4866-A132-EA6C4CF5331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2CF2CA99-2A98-495D-AB92-51AE35CC7B6D}">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58FE4F2-39A6-4A65-8DC8-6D3778BB6315}">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52B666A7-0C36-4414-A438-47B5938909A7}">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66C9BE8B-0BE4-4257-B56F-C301DF2CC98D}">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72" authorId="0" shapeId="0" xr:uid="{402F95FB-DDD1-4629-8934-6960300C6F49}">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C10" authorId="0" shapeId="0" xr:uid="{D5E81A0A-9F39-4FF9-BBD3-04C6C3C7A091}">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6181DF79-B4D0-4160-9DFA-ABFE4F3C14F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9B84C8E9-36BE-4D37-A8E1-60EEB25088E5}">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7199CF6E-F141-4EC1-9CD9-3269C16EEB0B}">
      <text>
        <r>
          <rPr>
            <b/>
            <sz val="9"/>
            <color indexed="81"/>
            <rFont val="Tahoma"/>
            <family val="2"/>
          </rPr>
          <t>Objetivo:</t>
        </r>
        <r>
          <rPr>
            <sz val="9"/>
            <color indexed="81"/>
            <rFont val="Tahoma"/>
            <family val="2"/>
          </rPr>
          <t xml:space="preserve"> Señala el para qué se establece el indicador y qué mide.
</t>
        </r>
      </text>
    </comment>
    <comment ref="C18" authorId="0" shapeId="0" xr:uid="{BD726B41-F90F-4C96-B2C0-882EBCA45A81}">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3A7770CE-F2CF-425C-8A10-745C10B7E47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85BB715-B26E-4636-8DBD-1F8E60817A14}">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BFF64765-497F-4DC4-B260-0975CB5BE793}">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680DE0A7-E6A3-48B4-9963-344EB95F5FB4}">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B786D1C7-6B03-414F-94F7-FC9EE874ECEC}">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EE46233D-1C81-42B4-808B-6EE1ABE7E64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9F91DC7B-A044-416C-8F77-39074732AF98}">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E8BC6AB8-849E-468C-8F81-AD9BA318FF44}">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990A52E7-740B-4705-A48E-D576220E4A33}">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58" authorId="0" shapeId="0" xr:uid="{8A6D96BA-4FDB-4328-BBA5-3011EB72FB3D}">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DC978976-2FF6-41D0-8CF7-677E3C74A6B7}">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D6122398-D62F-4186-B776-78C17CB334FD}">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58616559-FC6A-43FB-A2B1-004478020FF2}">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5BB60B95-2431-4B08-87F6-65D66E145E08}">
      <text>
        <r>
          <rPr>
            <b/>
            <sz val="9"/>
            <color indexed="81"/>
            <rFont val="Tahoma"/>
            <family val="2"/>
          </rPr>
          <t>Objetivo:</t>
        </r>
        <r>
          <rPr>
            <sz val="9"/>
            <color indexed="81"/>
            <rFont val="Tahoma"/>
            <family val="2"/>
          </rPr>
          <t xml:space="preserve"> Señala el para qué se establece el indicador y qué mide.
</t>
        </r>
      </text>
    </comment>
    <comment ref="C18" authorId="0" shapeId="0" xr:uid="{F5C11C7A-4427-4CB2-8BAE-02A91FDA61E3}">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976ECF31-A45A-493A-B181-E33902BA744C}">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58F3B968-5A2B-4983-96F0-283D41BF92E3}">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388F540D-B54E-4DCD-A7EC-8407F6D83841}">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4C2F7D43-5E4B-4F06-9A58-DFAC047814F9}">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2B831A00-670C-4A27-BDDB-525C08ECE8B7}">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49369B23-0E38-4141-A1F0-F3E77B8B34BA}">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AD3FA85C-77C7-499F-B897-7FFE69EE754B}">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9B2A88F0-6CD2-4FB6-AAA7-3194B6603D9D}">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B17D20DA-728A-4E26-93F2-4AE51F42482A}">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B4B1CF4B-BE05-443F-B873-991AD6C49B25}">
      <text>
        <r>
          <rPr>
            <b/>
            <sz val="9"/>
            <color indexed="81"/>
            <rFont val="Tahoma"/>
            <family val="2"/>
          </rPr>
          <t>Mensual
trimestral
semetral:</t>
        </r>
        <r>
          <rPr>
            <sz val="9"/>
            <color indexed="81"/>
            <rFont val="Tahoma"/>
            <family val="2"/>
          </rPr>
          <t xml:space="preserve">
</t>
        </r>
      </text>
    </comment>
    <comment ref="H32" authorId="0" shapeId="0" xr:uid="{F0DE85AE-6B67-4F4D-9AD8-9311EEF29D1E}">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5D60570-74E3-4F19-BF4D-C8B464A9A588}">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BA6031D1-EAEF-49E1-816E-C00DF0AE0279}">
      <text>
        <r>
          <rPr>
            <b/>
            <sz val="9"/>
            <color indexed="81"/>
            <rFont val="Tahoma"/>
            <family val="2"/>
          </rPr>
          <t>Reultado:</t>
        </r>
        <r>
          <rPr>
            <sz val="9"/>
            <color indexed="81"/>
            <rFont val="Tahoma"/>
            <family val="2"/>
          </rPr>
          <t xml:space="preserve">
 Producto de la operación </t>
        </r>
      </text>
    </comment>
    <comment ref="K32" authorId="0" shapeId="0" xr:uid="{0461F7C9-1D76-415E-9BC9-5AA3B17D75FE}">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6B99A198-AF81-4D38-AEE8-5F883E723C3B}">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CAAFCBB1-744C-4C15-9CD7-7BE86D48693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C6BE631F-EFDE-4B6C-9FA4-AF0EE089C3FE}">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5E0ECF3E-F271-4E8B-8BED-601EDAA6B30F}">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B7DCFCFA-D394-4A29-AAFD-8CC5269603AB}">
      <text>
        <r>
          <rPr>
            <b/>
            <sz val="9"/>
            <color indexed="81"/>
            <rFont val="Tahoma"/>
            <family val="2"/>
          </rPr>
          <t>Objetivo:</t>
        </r>
        <r>
          <rPr>
            <sz val="9"/>
            <color indexed="81"/>
            <rFont val="Tahoma"/>
            <family val="2"/>
          </rPr>
          <t xml:space="preserve"> Señala el para qué se establece el indicador y qué mide.
</t>
        </r>
      </text>
    </comment>
    <comment ref="C18" authorId="0" shapeId="0" xr:uid="{7CD1BB8D-32D2-4469-802A-CE7220DBB5C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2EC9897-3CC6-4740-9970-C22FD08C378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7DE7DFC3-091A-4867-A22A-603729B40C77}">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D6CE2D69-B66A-47B5-96C9-49F1B4DA8F08}">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38DEC48A-C649-4466-89E7-1E30D50498BB}">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A0CEAB40-707B-4D32-8CAC-888FA71CB545}">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D1C4B54C-48A2-42A8-98F1-030C5ABC0DE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40A3C23D-CD9A-4507-B6A6-D57AE42B4FB6}">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7BEAB4F7-0EBA-40B8-BF02-C167C885DC36}">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AE85422-EFDF-4EAA-B1F1-7841BCDDDAA5}">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DF4A1E6A-301B-47BB-B3A2-4311D018774B}">
      <text>
        <r>
          <rPr>
            <b/>
            <sz val="9"/>
            <color indexed="81"/>
            <rFont val="Tahoma"/>
            <family val="2"/>
          </rPr>
          <t>Mensual
trimestral
semetral:</t>
        </r>
        <r>
          <rPr>
            <sz val="9"/>
            <color indexed="81"/>
            <rFont val="Tahoma"/>
            <family val="2"/>
          </rPr>
          <t xml:space="preserve">
</t>
        </r>
      </text>
    </comment>
    <comment ref="H32" authorId="0" shapeId="0" xr:uid="{921B40F6-48AC-4E54-ABE9-8E416C22956B}">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A7377A48-8AEE-4CF1-A987-03BE61FFAEFF}">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C10CFE5B-A3E1-4951-9A3F-672EE9804119}">
      <text>
        <r>
          <rPr>
            <b/>
            <sz val="9"/>
            <color indexed="81"/>
            <rFont val="Tahoma"/>
            <family val="2"/>
          </rPr>
          <t>Reultado:</t>
        </r>
        <r>
          <rPr>
            <sz val="9"/>
            <color indexed="81"/>
            <rFont val="Tahoma"/>
            <family val="2"/>
          </rPr>
          <t xml:space="preserve">
 Producto de la operación </t>
        </r>
      </text>
    </comment>
    <comment ref="K32" authorId="0" shapeId="0" xr:uid="{198C2E19-5755-4CDB-9470-8BE7C0A12BB7}">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CE279303-8EF7-42CA-B248-BF124634FF2C}">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FE09E52F-C906-4222-A3AB-0D2A8A258A8A}">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B2A9214D-4514-4EAF-8CB5-8B3028D6CD01}">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875FC139-DA6A-4D95-A772-D48FCE36E9A1}">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6E427FF3-BDDF-4DFB-9F70-9794D800E839}">
      <text>
        <r>
          <rPr>
            <b/>
            <sz val="9"/>
            <color indexed="81"/>
            <rFont val="Tahoma"/>
            <family val="2"/>
          </rPr>
          <t>Objetivo:</t>
        </r>
        <r>
          <rPr>
            <sz val="9"/>
            <color indexed="81"/>
            <rFont val="Tahoma"/>
            <family val="2"/>
          </rPr>
          <t xml:space="preserve"> Señala el para qué se establece el indicador y qué mide.
</t>
        </r>
      </text>
    </comment>
    <comment ref="C18" authorId="0" shapeId="0" xr:uid="{741139DC-AD3F-4462-A196-E58BA0F59B94}">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51CBC2B4-B595-4B7E-92FF-21D07B50C621}">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651157B7-9384-47A3-8DE2-456073DD40B9}">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A1BADB98-1C17-440F-9307-7D8369273C69}">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4FC52DAA-429A-4FB5-ACA2-B75F480ED5F5}">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B8FC30DC-86D7-4974-A601-437ACE2CDBAB}">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F104FACE-7B89-48FE-9207-8C8DFDF1FDE7}">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C968B96E-45F5-4214-BAB3-83BCE8DA725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AD91468F-5E6E-4951-B811-858E53660306}">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A8B06818-326F-48E0-B63F-1BADAC1926A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6064FA22-9F11-4E7C-9072-E283956A0BB1}">
      <text>
        <r>
          <rPr>
            <b/>
            <sz val="9"/>
            <color indexed="81"/>
            <rFont val="Tahoma"/>
            <family val="2"/>
          </rPr>
          <t>Mensual
trimestral
semetral:</t>
        </r>
        <r>
          <rPr>
            <sz val="9"/>
            <color indexed="81"/>
            <rFont val="Tahoma"/>
            <family val="2"/>
          </rPr>
          <t xml:space="preserve">
</t>
        </r>
      </text>
    </comment>
    <comment ref="H32" authorId="0" shapeId="0" xr:uid="{655A2DAE-9C51-4520-863C-155D174412F5}">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K32" authorId="0" shapeId="0" xr:uid="{17CF4DF2-EDDF-4ED1-BD4F-DC76D1D07003}">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C987581B-3028-440C-97CB-13191C2C584B}">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 Milena Cely Saidiza</author>
    <author>Alexander Perea Mena</author>
    <author>Natalia Norato Mora</author>
  </authors>
  <commentList>
    <comment ref="H3" authorId="0" shapeId="0" xr:uid="{B351ADEC-02AA-423F-8AAB-EA261C1F8B57}">
      <text>
        <r>
          <rPr>
            <b/>
            <sz val="9"/>
            <color indexed="81"/>
            <rFont val="Tahoma"/>
            <family val="2"/>
          </rPr>
          <t>Ana Milena Cely Saidiza:</t>
        </r>
        <r>
          <rPr>
            <sz val="9"/>
            <color indexed="81"/>
            <rFont val="Tahoma"/>
            <family val="2"/>
          </rPr>
          <t xml:space="preserve">
¿Cuál sería la decodificiación? </t>
        </r>
      </text>
    </comment>
    <comment ref="C10" authorId="1" shapeId="0" xr:uid="{A4F29DF4-AC40-45F2-80FB-390E0908168A}">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xr:uid="{5DC3D172-4D42-4863-8A58-789506C7E078}">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3" authorId="1" shapeId="0" xr:uid="{70E42A78-3843-4289-8ADE-FB40ADAD8B55}">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xr:uid="{D78C9634-7CF5-40CE-ACAD-33C85C5CBF1F}">
      <text>
        <r>
          <rPr>
            <b/>
            <sz val="9"/>
            <color indexed="81"/>
            <rFont val="Tahoma"/>
            <family val="2"/>
          </rPr>
          <t>Objetivo:</t>
        </r>
        <r>
          <rPr>
            <sz val="9"/>
            <color indexed="81"/>
            <rFont val="Tahoma"/>
            <family val="2"/>
          </rPr>
          <t xml:space="preserve"> Señala el para qué se establece el indicador y qué mide.
</t>
        </r>
      </text>
    </comment>
    <comment ref="C18" authorId="1" shapeId="0" xr:uid="{2504B8D3-9A9A-4252-8718-0F932F54CC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xr:uid="{9E9DEE49-E8DE-4893-9CCE-3FBCA0B14A84}">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1" shapeId="0" xr:uid="{DFE136A7-0C9B-4A70-B65D-95C470B7071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20" authorId="1" shapeId="0" xr:uid="{98C00947-4A2C-4A40-9073-D96962C44DE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xr:uid="{17A1C2A8-984C-442B-92B5-D6C53F26E6E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1" shapeId="0" xr:uid="{317B72DA-0D9E-4DF0-A206-6A09DBBC46D3}">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1" shapeId="0" xr:uid="{D59B10BD-7866-4CD3-8AF9-C75C92C0632A}">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xr:uid="{1AB0FAE8-424C-47C0-883B-6994F5D86AAE}">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xr:uid="{BA1E8C48-A08E-4315-B010-7BFC2A2AFCE9}">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1" shapeId="0" xr:uid="{D0E535CA-BA6F-424B-97E7-0C8E1CF15981}">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2" shapeId="0" xr:uid="{B3501123-8D64-4F4E-A66D-6B01682299E8}">
      <text>
        <r>
          <rPr>
            <b/>
            <sz val="9"/>
            <color indexed="81"/>
            <rFont val="Tahoma"/>
            <family val="2"/>
          </rPr>
          <t>Mensual
trimestral
semetral:</t>
        </r>
        <r>
          <rPr>
            <sz val="9"/>
            <color indexed="81"/>
            <rFont val="Tahoma"/>
            <family val="2"/>
          </rPr>
          <t xml:space="preserve">
</t>
        </r>
      </text>
    </comment>
    <comment ref="H32" authorId="1" shapeId="0" xr:uid="{F48F7500-D948-4746-9EAE-1495B82D2451}">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1" shapeId="0" xr:uid="{87A19345-78DA-4810-95DC-6AC50EBBC012}">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1" shapeId="0" xr:uid="{EA55D27C-22F4-4A33-9A61-FC7BFF9C97E7}">
      <text>
        <r>
          <rPr>
            <b/>
            <sz val="9"/>
            <color indexed="81"/>
            <rFont val="Tahoma"/>
            <family val="2"/>
          </rPr>
          <t>Reultado:</t>
        </r>
        <r>
          <rPr>
            <sz val="9"/>
            <color indexed="81"/>
            <rFont val="Tahoma"/>
            <family val="2"/>
          </rPr>
          <t xml:space="preserve">
 Producto de la operación </t>
        </r>
      </text>
    </comment>
    <comment ref="K32" authorId="1" shapeId="0" xr:uid="{3C52CEEE-6276-439B-8911-5CC66E3F34A5}">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8" authorId="1" shapeId="0" xr:uid="{B9E6B1AC-87AC-4509-BBBD-4424FDC04C14}">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F7F4FD74-2012-4888-8D54-35724EE22A6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6BDCE16F-B512-40CA-A570-01616FE3F719}">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3" authorId="0" shapeId="0" xr:uid="{0C635016-573C-4B1A-AD3E-F56CF4B9AB5F}">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9B65CA6-2C65-401A-AC95-F7199F0FB621}">
      <text>
        <r>
          <rPr>
            <b/>
            <sz val="9"/>
            <color indexed="81"/>
            <rFont val="Tahoma"/>
            <family val="2"/>
          </rPr>
          <t>Objetivo:</t>
        </r>
        <r>
          <rPr>
            <sz val="9"/>
            <color indexed="81"/>
            <rFont val="Tahoma"/>
            <family val="2"/>
          </rPr>
          <t xml:space="preserve"> Señala el para qué se establece el indicador y qué mide.
</t>
        </r>
      </text>
    </comment>
    <comment ref="C18" authorId="0" shapeId="0" xr:uid="{3A588DFB-5AF5-424D-82AF-A84189215427}">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21456032-8CF7-4FCC-8164-1BD36152813D}">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5F3BA39D-15B6-4098-9ABA-E5A354032F0B}">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20" authorId="0" shapeId="0" xr:uid="{54B78E11-29E4-4A0D-B64E-BF05C1444326}">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173C0924-D4B9-4E09-B14C-B4B112783B4B}">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5ACABCD1-0B30-4B85-AF5F-5420ED5B9079}">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0" shapeId="0" xr:uid="{634DC1B9-ADB5-4FCC-9DFE-CB0B1F522D3B}">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96826460-3A5A-4B24-91E5-80BA9366C064}">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8ED4B11E-FD0A-47E5-9497-BA368A555EA3}">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AE086D5E-DA28-42F8-B10E-0449501C59AD}">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33182769-AAFE-44DC-911A-5138F93DF87E}">
      <text>
        <r>
          <rPr>
            <b/>
            <sz val="9"/>
            <color indexed="81"/>
            <rFont val="Tahoma"/>
            <family val="2"/>
          </rPr>
          <t>Mensual
trimestral
semetral:</t>
        </r>
        <r>
          <rPr>
            <sz val="9"/>
            <color indexed="81"/>
            <rFont val="Tahoma"/>
            <family val="2"/>
          </rPr>
          <t xml:space="preserve">
</t>
        </r>
      </text>
    </comment>
    <comment ref="H32" authorId="0" shapeId="0" xr:uid="{052761DB-4F2E-407A-812D-695DCD77C73A}">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E1C49BFB-8694-4A23-9400-D377B3D01CE4}">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BA8C44BD-F7E1-4378-998F-511048D0B619}">
      <text>
        <r>
          <rPr>
            <b/>
            <sz val="9"/>
            <color indexed="81"/>
            <rFont val="Tahoma"/>
            <family val="2"/>
          </rPr>
          <t>Reultado:</t>
        </r>
        <r>
          <rPr>
            <sz val="9"/>
            <color indexed="81"/>
            <rFont val="Tahoma"/>
            <family val="2"/>
          </rPr>
          <t xml:space="preserve">
 Producto de la operación </t>
        </r>
      </text>
    </comment>
    <comment ref="K32" authorId="0" shapeId="0" xr:uid="{59A9AD7A-76F0-44EC-8F7A-C4601235EE2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66" authorId="0" shapeId="0" xr:uid="{1A3B6D8C-30B5-4381-BEC1-F198DEFFA62C}">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 Milena Cely Saidiza</author>
    <author>Alexander Perea Mena</author>
    <author>Natalia Norato Mora</author>
  </authors>
  <commentList>
    <comment ref="H3" authorId="0" shapeId="0" xr:uid="{C3BF3DE2-0528-4026-90B9-61E93DDD0AD1}">
      <text>
        <r>
          <rPr>
            <b/>
            <sz val="9"/>
            <color indexed="81"/>
            <rFont val="Tahoma"/>
            <family val="2"/>
          </rPr>
          <t>Ana Milena Cely Saidiza:</t>
        </r>
        <r>
          <rPr>
            <sz val="9"/>
            <color indexed="81"/>
            <rFont val="Tahoma"/>
            <family val="2"/>
          </rPr>
          <t xml:space="preserve">
¿Cuál sería la decodificiación? </t>
        </r>
      </text>
    </comment>
    <comment ref="C9" authorId="1" shapeId="0" xr:uid="{2EAE10B6-AAE3-45FF-AE7A-8CD2A583A5C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1" shapeId="0" xr:uid="{3006E45A-5522-4199-9B93-9B376382D82E}">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1" shapeId="0" xr:uid="{9C04CFC0-CA10-4C96-9D21-251F5268332C}">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1" shapeId="0" xr:uid="{BF2436AE-AC96-46A5-B330-49EF658FDC34}">
      <text>
        <r>
          <rPr>
            <b/>
            <sz val="9"/>
            <color indexed="81"/>
            <rFont val="Tahoma"/>
            <family val="2"/>
          </rPr>
          <t>Objetivo:</t>
        </r>
        <r>
          <rPr>
            <sz val="9"/>
            <color indexed="81"/>
            <rFont val="Tahoma"/>
            <family val="2"/>
          </rPr>
          <t xml:space="preserve"> Señala el para qué se establece el indicador y qué mide.
</t>
        </r>
      </text>
    </comment>
    <comment ref="C17" authorId="1" shapeId="0" xr:uid="{3F8E6C2B-E19C-41AF-A279-A59F7A2EE88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1" shapeId="0" xr:uid="{61306A39-83BC-43A9-A508-67C602D92C8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1" shapeId="0" xr:uid="{4C16A832-2E6A-4894-A9D1-AB33912E4D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1" shapeId="0" xr:uid="{07295B23-E33B-4497-9D11-68D915F13127}">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1" shapeId="0" xr:uid="{0A3357E1-F30B-49BA-8BED-5D12F9196594}">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1" shapeId="0" xr:uid="{6EE72EE0-A209-4618-876C-7535DE629D9B}">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1" shapeId="0" xr:uid="{77933313-68A9-4EC9-B663-AAD1CCC48F4B}">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1" shapeId="0" xr:uid="{98110B9D-020F-4D9A-95A5-C6B78A1298C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1" shapeId="0" xr:uid="{DD071DA4-03EE-4FE7-A076-85160A7BBFDB}">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1" shapeId="0" xr:uid="{D1DE32B6-919C-4AFD-ACC1-1216CAD6F22B}">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2" shapeId="0" xr:uid="{216C2D44-95C3-4E3B-A841-B81251F72162}">
      <text>
        <r>
          <rPr>
            <b/>
            <sz val="9"/>
            <color indexed="81"/>
            <rFont val="Tahoma"/>
            <family val="2"/>
          </rPr>
          <t>Mensual
trimestral
semetral:</t>
        </r>
        <r>
          <rPr>
            <sz val="9"/>
            <color indexed="81"/>
            <rFont val="Tahoma"/>
            <family val="2"/>
          </rPr>
          <t xml:space="preserve">
</t>
        </r>
      </text>
    </comment>
    <comment ref="H31" authorId="1" shapeId="0" xr:uid="{1DA06980-4192-47C4-B9E6-85ACCD6968D1}">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1" authorId="1" shapeId="0" xr:uid="{B629777D-D3A4-4D1E-BC4C-F58B5A71B5E6}">
      <text>
        <r>
          <rPr>
            <b/>
            <sz val="9"/>
            <color indexed="81"/>
            <rFont val="Tahoma"/>
            <family val="2"/>
          </rPr>
          <t>Variable 2: Denominador</t>
        </r>
        <r>
          <rPr>
            <sz val="9"/>
            <color indexed="81"/>
            <rFont val="Tahoma"/>
            <family val="2"/>
          </rPr>
          <t xml:space="preserve">
regitrar el nombre del denominador de la formula del indicador.   
</t>
        </r>
      </text>
    </comment>
    <comment ref="J31" authorId="1" shapeId="0" xr:uid="{B70A0F35-D3BB-4FE0-BF55-0849E5A62771}">
      <text>
        <r>
          <rPr>
            <b/>
            <sz val="9"/>
            <color indexed="81"/>
            <rFont val="Tahoma"/>
            <family val="2"/>
          </rPr>
          <t>Reultado:</t>
        </r>
        <r>
          <rPr>
            <sz val="9"/>
            <color indexed="81"/>
            <rFont val="Tahoma"/>
            <family val="2"/>
          </rPr>
          <t xml:space="preserve">
 Producto de la operación </t>
        </r>
      </text>
    </comment>
    <comment ref="K31" authorId="1" shapeId="0" xr:uid="{620EAB27-8C26-422D-B91D-BFE64E2681B7}">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6" authorId="1" shapeId="0" xr:uid="{535C00B0-BD9C-4347-9068-D25986566128}">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<sst xmlns="http://schemas.openxmlformats.org/spreadsheetml/2006/main" count="5602" uniqueCount="1223">
  <si>
    <t>FORMATO INDICADOR DE GESTIÓN</t>
  </si>
  <si>
    <t>CÓDIGO: DESI-FM-007</t>
  </si>
  <si>
    <t>VERSIÓN: 7</t>
  </si>
  <si>
    <t>FECHA DE APLICACIÓN: JUNIO 2019</t>
  </si>
  <si>
    <t>PROCESO:</t>
  </si>
  <si>
    <t xml:space="preserve">ATENCIÓN A PARTES INTERESADAS Y COMUNICACIONES </t>
  </si>
  <si>
    <t>NOMBRE DEL INDICADOR:</t>
  </si>
  <si>
    <t>PORCENTAJE DE RESPUESTAS A PQRSFD CON TÉRMINOS DE 10 DÍAS HÁBILES RESPONDIDAS FUERA DE TÉRMINOS LEGALES</t>
  </si>
  <si>
    <t xml:space="preserve">CÓDIGO </t>
  </si>
  <si>
    <t xml:space="preserve"> VERSIÓN:</t>
  </si>
  <si>
    <t>APIC-IND-001</t>
  </si>
  <si>
    <t>VERSIÓN: 6</t>
  </si>
  <si>
    <t>META:</t>
  </si>
  <si>
    <t>MANTENER EN UN 0% LAS PQRSFD CON TÉRMINOS DE 10 DÍAS HÁBILES RESPONDIDAS FUERA DE TÉRMINOS LEGALES</t>
  </si>
  <si>
    <t xml:space="preserve">TIPO DE INDICADOR: </t>
  </si>
  <si>
    <t>EFICACIA</t>
  </si>
  <si>
    <t xml:space="preserve">OBJETIVO: </t>
  </si>
  <si>
    <t>Garantizar la oportunidad en la atención de las PQRSFD que ingresan a la Entidad.</t>
  </si>
  <si>
    <t xml:space="preserve">DESCRICIÓN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</si>
  <si>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</si>
  <si>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r>
      <rPr>
        <b/>
        <sz val="11"/>
        <rFont val="Arial"/>
        <family val="2"/>
      </rPr>
      <t>Fecha de Actualización:</t>
    </r>
    <r>
      <rPr>
        <sz val="11"/>
        <rFont val="Arial"/>
        <family val="2"/>
      </rPr>
      <t xml:space="preserve"> </t>
    </r>
  </si>
  <si>
    <t>02/01/2020</t>
  </si>
  <si>
    <t>Frecuencia:</t>
  </si>
  <si>
    <t>Unidad de Medida:</t>
  </si>
  <si>
    <t xml:space="preserve">TRIMESTRAL </t>
  </si>
  <si>
    <t>PORCENTAJE</t>
  </si>
  <si>
    <t>Fuente de Información:</t>
  </si>
  <si>
    <t>Proceso(s) generador(es)  de la información:</t>
  </si>
  <si>
    <t xml:space="preserve">Responsable del Indicador: </t>
  </si>
  <si>
    <t>Sistema Bogotá Te Escucha - SDQS
Sistema de Gestión Documental Orfeo
Base de datos PQRSFD</t>
  </si>
  <si>
    <t>ATENCIÓN A PARTES INTERESADAS</t>
  </si>
  <si>
    <t>SECRETARÍA GENERAL</t>
  </si>
  <si>
    <t xml:space="preserve">Forma de Cálculo: </t>
  </si>
  <si>
    <t>(N. de peticiones con término de respuesta de 10 días hábiles respondidas fuera de términos/ No. de PQRSFD con término de respuesta de 10 días hábiles en el periodo) * 100</t>
  </si>
  <si>
    <t>LINEA BASE</t>
  </si>
  <si>
    <t>NA</t>
  </si>
  <si>
    <t>SENTIDO DEL INDICADOR</t>
  </si>
  <si>
    <t>Ascendente</t>
  </si>
  <si>
    <t>constante o Independiente</t>
  </si>
  <si>
    <t xml:space="preserve"> Descendente</t>
  </si>
  <si>
    <t>X</t>
  </si>
  <si>
    <t>CUADRO DE SEGUIMIENTO</t>
  </si>
  <si>
    <t>PERIODO DE MEDICIÓN</t>
  </si>
  <si>
    <t>N. de peticiones con respuesta fuera de términos</t>
  </si>
  <si>
    <t>No. de peticiones en el periodo</t>
  </si>
  <si>
    <t>RESULTADO</t>
  </si>
  <si>
    <t xml:space="preserve">EVALUACIÓN CUALITATIVA </t>
  </si>
  <si>
    <t>TRIMESTRE 1</t>
  </si>
  <si>
    <t>TRIMESTRE 2</t>
  </si>
  <si>
    <t>TRIMESTRE 3</t>
  </si>
  <si>
    <t>TRIMESTRE 4</t>
  </si>
  <si>
    <t>TOTAL</t>
  </si>
  <si>
    <t>REPRESENTACIÓN GRÁFICA</t>
  </si>
  <si>
    <t>Incluir la gráfica acorde con el indicador</t>
  </si>
  <si>
    <t>RESULTADOS
VIGENCIA ANTERIOR</t>
  </si>
  <si>
    <t xml:space="preserve">RESULTADOS 
VIGENCIA ACTUAL </t>
  </si>
  <si>
    <t>ANÁLISIS DE LA DESVIACIÓN</t>
  </si>
  <si>
    <t>ACCIÓN DE MEJORA</t>
  </si>
  <si>
    <t>PORCENTAJE DE RESPUESTAS A PQRSFD CON TÉRMINOS DE 15 DÍAS HÁBILES RESPONDIDAS FUERA DE TÉRMINOS LEGALES</t>
  </si>
  <si>
    <t>MANTENER EN UN 0% LAS PQRSFD CON TÉRMINOS DE 15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</si>
  <si>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</si>
  <si>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</si>
  <si>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PORCENTAJE DE RESPUESTAS A PQRSFD CON TÉRMINOS DE 30 DÍAS HÁBILES RESPONDIDAS FUERA DE TÉRMINOS LEGALES</t>
  </si>
  <si>
    <t>MANTENER EN UN 0% LAS PQRSFD CON TÉRMINOS DE 30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</si>
  <si>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30 días hábiles.</t>
  </si>
  <si>
    <t>(N. de peticiones con término de respuesta de 30 días hábiles respondidas fuera de términos/ No. de PQRSFD con término de respuesta de 30 días hábiles en el periodo) * 100</t>
  </si>
  <si>
    <t>CLARIDAD DE LAS RESPUESTAS A PQRSFD CIUDADANAS</t>
  </si>
  <si>
    <t>APIC-IND-002</t>
  </si>
  <si>
    <t>VERSIÓN: 1</t>
  </si>
  <si>
    <t>Alcanzar el 75% de satisfacción de los ciudadanos y partes interesadas, en cuanto a la claridad de las respuestas en el trámite de PQRSFD.</t>
  </si>
  <si>
    <t>EFECTIVIDAD</t>
  </si>
  <si>
    <t>Medir la satisfacción de los ciudadanos y partes interesadas, frente a la claridad de las respuestas a las PQRSFD, con el fin de implementar acciones de mejoramiento en la gestión de la Entidad.</t>
  </si>
  <si>
    <t>El indicador mide el porcentaje de satisfacción de los ciudadanos y partes interesadas con la claridad de las respuestas remitidas por la Entidad a las PQRSFD, de conformidad con la medición realizada a través de la  "Encuesta de satisfacción a ciudadana".</t>
  </si>
  <si>
    <t>09/01/2019</t>
  </si>
  <si>
    <t>TRIMESTRAL</t>
  </si>
  <si>
    <t>Encuesta de satisfacción ciudadana</t>
  </si>
  <si>
    <t>(Σ de las respuestas con calificación "Bueno" y "Excelente" / Total de respuestas ciudadanas)</t>
  </si>
  <si>
    <t>N/A</t>
  </si>
  <si>
    <t>Sumatoria respuestas ciudadanas con calificación "Bueno" y "Excente"</t>
  </si>
  <si>
    <t>Total respuestas ciudadanas</t>
  </si>
  <si>
    <t>FECHA DE APLICACIÓN: JUNIO  2019</t>
  </si>
  <si>
    <t xml:space="preserve">NOMBRE DEL INDICADOR: </t>
  </si>
  <si>
    <t>APIC-IND-003</t>
  </si>
  <si>
    <t>VERSIÓN: 2</t>
  </si>
  <si>
    <t xml:space="preserve">EFICACIA </t>
  </si>
  <si>
    <t>SEMESTRAL</t>
  </si>
  <si>
    <t>GERENCIA SOCIAL, AMBIENTAL Y DE ATENCIÓN A PARTES INTERESADAS</t>
  </si>
  <si>
    <t>x</t>
  </si>
  <si>
    <t>No actividades programadas</t>
  </si>
  <si>
    <t xml:space="preserve">Semestre 1 </t>
  </si>
  <si>
    <t>Semestre I</t>
  </si>
  <si>
    <t>Semestre II</t>
  </si>
  <si>
    <t>SATISFACIÓN DE LAS PARTES INTERESADAS INTERNAS</t>
  </si>
  <si>
    <t>APIC-IND-004</t>
  </si>
  <si>
    <t xml:space="preserve">LOGRAR EL 80% DE SATISFACCIÓN DE LOS COLABORADORES </t>
  </si>
  <si>
    <t>MEDIR LA EFECTIVIDAD DE LAS ACTIVIDADES DE COMUNICACIÓN EN CUMPLIMIENTO DEL PLAN DE COMUNICAIONES</t>
  </si>
  <si>
    <t>El Proceso de Atención a Partes Interesadas y Comunicaciones debe adelantar acciones que permitan a los colaboradores de la entidad conocer la gestión realizada por esta. Por lo tanto resulta importante evaluar la efectivad de los canales de comunicación y de los contenidos creados para los mismos.</t>
  </si>
  <si>
    <t xml:space="preserve">PLAN DE COMUNICACIONES </t>
  </si>
  <si>
    <t xml:space="preserve">OFICINA ASESORA DE PLANEACIÓN </t>
  </si>
  <si>
    <t>(NÚMERO DE RESPUESTAS POSITIVAS/NÚMERO DE ENCUESTADOS)*100</t>
  </si>
  <si>
    <t xml:space="preserve"> NÚMERO DE RESPUESTAS POSITIVAS</t>
  </si>
  <si>
    <t>NÚMERO DE ENCUESTADOS</t>
  </si>
  <si>
    <t>SEMESTRE 1</t>
  </si>
  <si>
    <t>CÓDIGO: PES-FM-001</t>
  </si>
  <si>
    <t>VERSIÓN: 4</t>
  </si>
  <si>
    <t>FECHA DE APLICACIÓN: JUNIO 2018</t>
  </si>
  <si>
    <t>CONTROL, EVALUACIÓN Y MEJORA DE LA GESTIÓN</t>
  </si>
  <si>
    <t>EJECUCIÓN DE PLAN ANUAL DE AUDITORÍAS</t>
  </si>
  <si>
    <t>CEM-IND-001</t>
  </si>
  <si>
    <t xml:space="preserve">100%  de CUMPLIMIENTO </t>
  </si>
  <si>
    <t>Medir el cumplimiento en la ejecución de las actividades que conforman el plan anual de auditorías  vigente aprobado por el Comité Institucional de Control Interno - CICCI.</t>
  </si>
  <si>
    <t xml:space="preserve">DESCRIPCIÓN </t>
  </si>
  <si>
    <t>El resultado del indicador permite conocer cada trimestre el cumplimiento en la ejecución de plan con el fin de identificar si el riesgo asociado se materializa o no</t>
  </si>
  <si>
    <r>
      <rPr>
        <b/>
        <sz val="10"/>
        <rFont val="Arial"/>
        <family val="2"/>
      </rPr>
      <t>Fecha de Actualización:</t>
    </r>
    <r>
      <rPr>
        <sz val="10"/>
        <rFont val="Arial"/>
        <family val="2"/>
      </rPr>
      <t xml:space="preserve"> </t>
    </r>
  </si>
  <si>
    <t>ENERO DE 2019</t>
  </si>
  <si>
    <t>Plan anual de auditorías vigente aprobado</t>
  </si>
  <si>
    <t>Control, evaluación y mejora de la gestión</t>
  </si>
  <si>
    <t xml:space="preserve">Jefe de Oficina de Control Interno </t>
  </si>
  <si>
    <t xml:space="preserve">  (# actividades del plan anual de auditorías ejecutadas en el trimestre a reportar / # actividades del plan anual de auditorías programadas en el trimestre a reportar ) * 100</t>
  </si>
  <si>
    <t xml:space="preserve">Porcentaje de ejecución obtenido en 2018 y 2019 </t>
  </si>
  <si>
    <t>Creciente</t>
  </si>
  <si>
    <t>Mantenimiento</t>
  </si>
  <si>
    <t>Decreciente</t>
  </si>
  <si>
    <t>Actividades ejecutadas</t>
  </si>
  <si>
    <t>Actividades Programadas</t>
  </si>
  <si>
    <t xml:space="preserve">% Ejecución </t>
  </si>
  <si>
    <t>Trimestre 1</t>
  </si>
  <si>
    <t>Trimestre 2</t>
  </si>
  <si>
    <t>Trimestre 3</t>
  </si>
  <si>
    <t>Trimestre 4</t>
  </si>
  <si>
    <t>EVALUACIÓN DE CONTROLES EN MAPAS DE RIESGOS</t>
  </si>
  <si>
    <t>CEM-IND-002</t>
  </si>
  <si>
    <t xml:space="preserve">100%  de los controles diseñados y ejecutados por cada proceso se evalúan por parte de OCI en el cuatrimestre, (asociados a riesgos con nivel de exposición alto y extremo y todos los riesgos de corrupción)  </t>
  </si>
  <si>
    <t>Identificar acciones de mejora en la eficiencia y eficacia de los controles evaluados para que se apliquen como fueron diseñados y se eliminen la causa identificada de tal forma que se mitigue el riego asociado.</t>
  </si>
  <si>
    <t xml:space="preserve">Permite conocer cada cuatrimestre el resultado de la evaluación de la eficacia y eficiencia de cada uno de los controles evaluados, registrados en los mapas de riesgos (riesgos inherentes de gestión y seguridad digital) con nivel de exposición alto y extremo y de todos los riesgos de corrupción, conforme a la guía o metodología de riesgos vigente adoptada en la entidad </t>
  </si>
  <si>
    <t>NOVIEMBRE DE 2019</t>
  </si>
  <si>
    <t xml:space="preserve"> CUATRIMESTRAL</t>
  </si>
  <si>
    <t>* Mapas de Riesgos que indique OAP
* Monitoreo de Mapa de Riesgos OAP reportado a OCI</t>
  </si>
  <si>
    <t>CEM - Control, Evaluación y Mejora de la Gestión</t>
  </si>
  <si>
    <t xml:space="preserve">  (# controles evaluados de riesgos altos, extremos y de Corrupción  / # Total controles de riesgos altos, extremos y de corrupción)*100</t>
  </si>
  <si>
    <t>100 controles evaluados en el I cuatrimestre
86 controles evaluados II cuatrimestre</t>
  </si>
  <si>
    <t>Ascedente</t>
  </si>
  <si>
    <t>Constante o Independiente</t>
  </si>
  <si>
    <t>Descendente</t>
  </si>
  <si>
    <t>Controles evaluados  de  Riesgos Altos, Extremos y de Corrupción</t>
  </si>
  <si>
    <t>Total Controles de Riesgos Altos, Extremos y de Corrupción</t>
  </si>
  <si>
    <t>Cuatrimestre 1 
(corte 30 abril)</t>
  </si>
  <si>
    <t>Cuatrimestre 2 
(corte 31 agosto)</t>
  </si>
  <si>
    <t>Cuatrimestre 3 
(corte 31diciembre)</t>
  </si>
  <si>
    <t>CUATRIMESTRE 1</t>
  </si>
  <si>
    <t>CUATRIMESTRE 2</t>
  </si>
  <si>
    <t>CUATRIMESTRE 3</t>
  </si>
  <si>
    <t>ESTRATEGIA Y GOBIERNO DE TI</t>
  </si>
  <si>
    <t>CUMPLIMIENTO DE LAS ACCIONES DEL PLAN ESTRATÉGICO DE TECNOLOGÍAS DE LA INFORMACIÓN</t>
  </si>
  <si>
    <t>EGTI-IND-001</t>
  </si>
  <si>
    <t>Cumplir con el 80% de las actividades propuestas en el Plan Estratégico de Tecnologías de la Información - PETI</t>
  </si>
  <si>
    <t>Eficiencia</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</si>
  <si>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</si>
  <si>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</si>
  <si>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Diciembre del 2019</t>
  </si>
  <si>
    <t xml:space="preserve">Trimestral </t>
  </si>
  <si>
    <t>Cronogramas implementación PETI</t>
  </si>
  <si>
    <t>Estrategia y Gobierno de TI</t>
  </si>
  <si>
    <t>(N. de actividades ejecutadas / N. de actividades programadas ) *100</t>
  </si>
  <si>
    <t>No Aplica</t>
  </si>
  <si>
    <t>ACTIVIDADES EJECUTADAS</t>
  </si>
  <si>
    <t>ACTIVIDADES PROGRAMADAS</t>
  </si>
  <si>
    <t>Primer Trimestre</t>
  </si>
  <si>
    <t>Segundo Trimestre</t>
  </si>
  <si>
    <t>Tercer Trimestre</t>
  </si>
  <si>
    <t>Cuarto Trimestre</t>
  </si>
  <si>
    <t>CUMPLIMIENTO  DE LAS ACTIVIDADES  PARA FOMENTAR EL USO Y APROPIACIÓN DE LAS HERRAMIENTAS TECNOLÓGICAS DE LA ENTIDAD.</t>
  </si>
  <si>
    <t>EGTI-IND-002</t>
  </si>
  <si>
    <t>Cumplir con el 80% de las actividades propuestas para fomentar el uso y apropiación de las herramientas tecnológicas de la entidad.</t>
  </si>
  <si>
    <t>EFICIENCIA</t>
  </si>
  <si>
    <t>Realizar seguimiento al  cumplimiento de las actividades que buscan fomentar el uso y apropiación de las herramientas tecnológicas con que cuenta la entidad.</t>
  </si>
  <si>
    <t>El indicador permite realizar un comparativo entre el número de actividades programadas para dar cumplimiento con el Plan que busca fomentar el uso y apropiación de las herramientas tecnológicas de entidad, frente al número de actividades ejecutadas en una determinada vigencia.</t>
  </si>
  <si>
    <t>Septiembre del 2019</t>
  </si>
  <si>
    <t>Trimestral</t>
  </si>
  <si>
    <t>Cronograma de actividades para fomentar el uso y apropiación de las herramientas tecnológicas con que cuenta la entidad.</t>
  </si>
  <si>
    <t xml:space="preserve"> (N. de actividades ejecutadas / N. de actividades programadas ) *100</t>
  </si>
  <si>
    <t>Primer Trimestres</t>
  </si>
  <si>
    <t>Segundo Trimestres</t>
  </si>
  <si>
    <t>Tercer Trimestres</t>
  </si>
  <si>
    <t>Cuarto Trimestres</t>
  </si>
  <si>
    <t>GESTION AMBIENTAL</t>
  </si>
  <si>
    <t>USO EFICIENTE DE ENERGIA</t>
  </si>
  <si>
    <t>GAM-IND-003</t>
  </si>
  <si>
    <t>VERSIÓN 1</t>
  </si>
  <si>
    <t>Mantener el consumo per cápita de energía eléctrica  en 20 Kw-h/mes</t>
  </si>
  <si>
    <t>Este indicador se establece con el fin de controlar el impacto ambiental negativo por el consumo de energía eléctrica en las diferentes actividades realizadas en la UMV</t>
  </si>
  <si>
    <t xml:space="preserve">Una vez establecidas las principales acciones para minimizar la generación del impacto ambiental, se estableció como meta en el Plan de acción del PIGA mantener el consumo promedio per cápita de energía eléctrica al mes en 20Kw-h/mes,  con el fin de controlar el impacto negativo generado por este aspecto en todas las actividades que realiza la Entidad.
</t>
  </si>
  <si>
    <t>Diciembre de 2019</t>
  </si>
  <si>
    <t>Kilovatios hora</t>
  </si>
  <si>
    <t xml:space="preserve">Facturación por la prestación del servicio
</t>
  </si>
  <si>
    <t>Gestión ambiental
Gestión de recursos físicos
Gestión financiera</t>
  </si>
  <si>
    <t>Gerencia Ambiental, Social y Atención al Usuario</t>
  </si>
  <si>
    <t>Kw-hora consumidos al mes /Número de colaboradores presentes en las sedes de la Entidad *100</t>
  </si>
  <si>
    <t>VARIABLE 1</t>
  </si>
  <si>
    <t>VARIABLE 2</t>
  </si>
  <si>
    <t>Trimestre I</t>
  </si>
  <si>
    <t>Trimestre II</t>
  </si>
  <si>
    <t>Trimestre III</t>
  </si>
  <si>
    <t>Trimestre IV</t>
  </si>
  <si>
    <t xml:space="preserve">Incluir la gráfica de barra acorde con el indicador que contenga mínimo las variables propias de la medición y el resultado  </t>
  </si>
  <si>
    <t>Contratos suscritos con cláusulas de Sostenibilidad</t>
  </si>
  <si>
    <t>GAM-IND-004</t>
  </si>
  <si>
    <t>Incluir clausulas de sostenibilidad al 75% de los contratos suscritos en La Entidad</t>
  </si>
  <si>
    <t>Eficacia</t>
  </si>
  <si>
    <t>Este indicador se establece con el fin de controlar impactos ambientales negativos generados por las adquisiciones de bienes o servicios realizadas por la Entidad.</t>
  </si>
  <si>
    <t>Semestral</t>
  </si>
  <si>
    <t>Unidad</t>
  </si>
  <si>
    <t>Matriz de contratación 
SECOP I y II</t>
  </si>
  <si>
    <t>Gestión Contractual
Gestión Ambiental</t>
  </si>
  <si>
    <t>No. de contratos suscritos con criterios de sostenibilidad /Total de contratos suscritos  *100</t>
  </si>
  <si>
    <t>Aprovechamiento de residuos con material aprovechable</t>
  </si>
  <si>
    <t>GAM-IND-001</t>
  </si>
  <si>
    <t>Aprovechamiento del 100% de los residuos generados por la Entidad con material potencial de aprovechamiento</t>
  </si>
  <si>
    <t>Controlar el impacto ambiental negativo por la disposición final de residuos en relleno sanitario</t>
  </si>
  <si>
    <t>De acuerdo a las características de los residuos generados en la Entidad, se tiene como una corriente de residuos la de los aprovechables, éstos residuos basan su característica en que dentro de los materiales de conformación, se encuentran algunos susceptibles a ser devueltos a la cadena de valor en la producción para convertirse en nuevos productos o insumos, garantizando con ello la minimización del impacto ambiental por saturación del suelo en relleno sanitario.
El aprovechamiento de este tipo de residuos se hace a través de la contratación de un tercero externo quien es el que posteriormente comercializa y da valor a los residuos generados por la Entidad.</t>
  </si>
  <si>
    <t>Kilogramos</t>
  </si>
  <si>
    <t>Formato de generación diaria de residuos no peligrosos
Certificaciones de aprovechamiento por parte del gestor externo</t>
  </si>
  <si>
    <t>Gestión ambiental</t>
  </si>
  <si>
    <t>Cantidad de residuos aprovechados/Cantidad de residuos con material potencial de aprovechamiento generados *100</t>
  </si>
  <si>
    <t>USO EFICIENTE DE AGUA</t>
  </si>
  <si>
    <t>GAM-IND-002</t>
  </si>
  <si>
    <t xml:space="preserve">VERSIÓN 1 </t>
  </si>
  <si>
    <t>Mantener el consumo per cápita de agua en 1 m3/mes</t>
  </si>
  <si>
    <t>Este indicador se establece con el fin de controlar el impacto ambiental negativo por el consumo de agua en las diferentes actividades realizadas en la UMV</t>
  </si>
  <si>
    <t>Una vez establecidas las principales acciones para minimizar la generación del impacto ambiental, se estableció como meta en el Plan de acción del PIGA mantener el consumo promedio per cápita de agua al mes de 1 m3,  con el fin de controlar el impacto negativo generado por este aspecto en todas las actividades que realiza la Entidad.
Teniendo en cuenta que la facturación por este concepto se realiza de manera bimestral por parte del prestador del servicio, la frecuencia de medición se realizará de manera semestral.</t>
  </si>
  <si>
    <t>Metros cúbicos</t>
  </si>
  <si>
    <t>M3 consumidos al mes /Número de colaboradores presentes en las sedes de la Entidad *100</t>
  </si>
  <si>
    <t>Gestión Contractual</t>
  </si>
  <si>
    <t>CUMPLIMIENTO DE PLAZOS PARA LA LIQUIDACIÓN DE CONTRATOS POR MUTUO ACUERDO</t>
  </si>
  <si>
    <t>GCON-IND-001</t>
  </si>
  <si>
    <t>Liquidar como mínimo el 90% de los contratos en un plazo no mayor a 4 meses siguientes al vencimiento del término previsto para la ejecución del contrato o la expedición del acto administrativo que ordene la terminación</t>
  </si>
  <si>
    <t>Realizar seguimiento a la liquidación del 100% contratos por mutuo acuerdo, evitando vencimientos de los plazos legales establecidos para dicho proceso.</t>
  </si>
  <si>
    <t>Una vez el supervisor realice la radicación del proyecto de liquidación de contratos, se verificará que la liquidación del mismo se realice en un plazo no mayor a cuatro (4) meses, de conformidad con lo establecido en el Manual de Contratación de la Entidad.</t>
  </si>
  <si>
    <t>Porcentaje</t>
  </si>
  <si>
    <t>Base de datos contratación</t>
  </si>
  <si>
    <t>Secretaría General</t>
  </si>
  <si>
    <t>(N. de contratos liquidados en el periodo en un tiempo menor o igual a cuatro meses / N. de contratos liquidados en el periodo) *100</t>
  </si>
  <si>
    <t xml:space="preserve">N. de contratos liquidados en el periodo en un tiempo menor o igual a cuatro meses </t>
  </si>
  <si>
    <t>Total contratos liquidados en el periodo</t>
  </si>
  <si>
    <t>SEGUIMIENTO AL PLAN DE ADQUISICIONES</t>
  </si>
  <si>
    <t>GCON-IND-002</t>
  </si>
  <si>
    <t>PUBLICAR MÍNIMO EL 90% DE LOS PROCESOS CONTRACTUALES PROGRAMADOS EN EL  PAA DURANTE EL PERIODO PROGRAMADO</t>
  </si>
  <si>
    <t>Hacer seguimiento a la ejecución de los procesos de compra Institucionales de acuerdo a la programación establecida.</t>
  </si>
  <si>
    <t>El indicador busca realizar seguimiento a la ejecución contractual frente a la programación establecida en el Plan Anual de Adquisiciones, teniendo en cuenta el número de procesos contractuales programados para cada periodo respecto del número de procesos adelantados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</si>
  <si>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Plan Anual de Adquisiciones
Base de datos contratación</t>
  </si>
  <si>
    <t>(Número de procesos contractuales iniciados en el periodo /Número de procesos contractuales programados en el Plan de Adquisiciones para el periodo) * 100</t>
  </si>
  <si>
    <t>PROCESOS DE CONTRATACIÓN PUBLICADOS</t>
  </si>
  <si>
    <t>PROCESOS DE CONTRATACIÓN PROGRAMADOS</t>
  </si>
  <si>
    <t>GESTIÓN JURÍDICA</t>
  </si>
  <si>
    <t xml:space="preserve">SENTENCIAS A FAVOR DE LA ENTIDAD </t>
  </si>
  <si>
    <t>GJUR-IND-001</t>
  </si>
  <si>
    <t>LOGRAR QUE EL 70% DEL TOTAL DE LAS SENTENCIAS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</si>
  <si>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</si>
  <si>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</si>
  <si>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Diciembre 2019</t>
  </si>
  <si>
    <t>Registro: Sistema de Información de Procesos Judiciales del D.C. (SIPROJ)</t>
  </si>
  <si>
    <t>Gestón Jurídica</t>
  </si>
  <si>
    <t>Oficina Asesora Jurídica</t>
  </si>
  <si>
    <t>Número de sentencias decididas a favor de la entidad en el periodo /Número total de sentencias no favorables en el periodo</t>
  </si>
  <si>
    <t xml:space="preserve">Incluir la gráfica de barra acorde con el indicador que contenga minimo las variables propias de la medicón y el resultado  </t>
  </si>
  <si>
    <t>PREVENCIÓN DEL DAÑO ANTIJURÍDICO</t>
  </si>
  <si>
    <t>GJUR-IND-002</t>
  </si>
  <si>
    <t>GESTIONAR EL 100% DE LAS SOLICITUDES DE CONCILIACIÓN PREJUDICIAL ESTUDIADAS EN EL COMITÉ DE CONCILIACIÓN .</t>
  </si>
  <si>
    <t xml:space="preserve">Establecer el  porcentaje de las solicitudes de conciliación prejudicial estudiadas y sometidas a comité por parte de cada abogado a cargo de la defensa judicial. </t>
  </si>
  <si>
    <t xml:space="preserve">Dar cumpliento al  artículo 21 del  Decreto  1716 de 2009  para determinar la prevención del daño antijurídico. </t>
  </si>
  <si>
    <t xml:space="preserve"> Número de conciliaciones prejudiciales estudiadas en el Comité de Conciliación / Número de solicitudes de conciliación presentadas para estudio al Comité de Conciliación.</t>
  </si>
  <si>
    <t>GESTIÓN DE RECURSOS FÍSICOS</t>
  </si>
  <si>
    <t>OPORTUNIDAD EN LA ATENCIÓN DE SOLICITUDES DE ENTREGA DE RECURSOS FISICOS.</t>
  </si>
  <si>
    <t>GREF-IND-001</t>
  </si>
  <si>
    <t>VERSIÓN 2</t>
  </si>
  <si>
    <t>Mantener un porcentaje igual o menor al 5% de las solicitudes de entrega de recursos físicos de las diferentes áreas de la Entidad en un tiempo mayor a 2 días hábiles, siempre y cuando estén confirmadas las existencias en Almacén</t>
  </si>
  <si>
    <t>Medir la oportunidad en la atención de solicitudes de entrega de recursos físicos a las diferentes áreas de la entidad</t>
  </si>
  <si>
    <t xml:space="preserve">El presente indicador busca medir la oportunidad en la atención de las solicitudes de entrega de recursos físicos realizadas por el Almacén de la Entidad, siempre y cuando se cuente con existencias confirmadas de los elementos solicitados.
Este indicador mide el número de solicitudes de entrga de recursos físicos atendidas en un término mayor a dos días hábiles, con respecto al total de peticiones atendidas por la entidad. </t>
  </si>
  <si>
    <t>DÍAS</t>
  </si>
  <si>
    <t>Libro de Almacén</t>
  </si>
  <si>
    <t>Gestión de Recursos Físicos</t>
  </si>
  <si>
    <t>Secretaria General</t>
  </si>
  <si>
    <t>(N. de solicitudes de recursos físicos atendidas en un tiempo mayor a dos días hábiles /  No. de solicitudes recibidas en el periodo) * 100</t>
  </si>
  <si>
    <t>Número de solicitudes atendidas en un término mayor a dos días hábiles</t>
  </si>
  <si>
    <t>No. de solicitudes recibidas en el periodo</t>
  </si>
  <si>
    <t>GESTIÓN DE SERVICIOS E INFRAESTRUCTURA TECNOLÓGICA</t>
  </si>
  <si>
    <t>OPORTUNIDAD EN LA ATENCIÓN DE LA MESA DE AYUDA PARA PROCESOS INTERNOS</t>
  </si>
  <si>
    <t>GSIT-IND-001</t>
  </si>
  <si>
    <t>VERSIÓN: 3</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</si>
  <si>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</si>
  <si>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</si>
  <si>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ANS asociados. La importancia de dicha medición radica en la detección de puntos a mejorar y la satisfacción al usuario como base del servicio prestado.</t>
  </si>
  <si>
    <t>Reportes sistema GLPI Proporcionado por la mesa de ayuda</t>
  </si>
  <si>
    <t>Gestión de servicios de infraestructura tecnológica</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</si>
  <si>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</si>
  <si>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Actividades Ejecutadas</t>
  </si>
  <si>
    <t>Actividades Planeadas</t>
  </si>
  <si>
    <t>Resultado</t>
  </si>
  <si>
    <t>Primer trimestre</t>
  </si>
  <si>
    <t>Segundo trimestre</t>
  </si>
  <si>
    <t xml:space="preserve">INTERVENCIÓN DE LA MALLA VIAL </t>
  </si>
  <si>
    <t xml:space="preserve">POBLACIÓN SATISFECHA </t>
  </si>
  <si>
    <t>IMVI-IND-002</t>
  </si>
  <si>
    <t>LOGRAR QUE EL 80% DE LA POBLACIÓN CALIFIQUE LAS INTERVENCIONES DE LA ENTIDAD COMO SATISFACTORIA</t>
  </si>
  <si>
    <t xml:space="preserve">Medir el porcentaje de las partes interesadas de la UAERMV (población beneficiaria directa) que se encuentra satisfecha con las intervneciones  </t>
  </si>
  <si>
    <t xml:space="preserve"> Este indicador permite medir el porcentaje de las partes interesadas (usuarios beneficiarios directos de las intervenciones) y saber quienes se encuentran satisfechos o no de las intervneciones</t>
  </si>
  <si>
    <t>JUNIO 2019</t>
  </si>
  <si>
    <t>Registro: Gestión Social  - Formato Encuesta de satisfacción partes interesadas</t>
  </si>
  <si>
    <t xml:space="preserve">Gerencia GASA - INTERVENCIÓN
Oficina Asesora de Planeación </t>
  </si>
  <si>
    <t>Subdirección de Producción e Intervención - Gerencia GASA</t>
  </si>
  <si>
    <t>(# de ciudadanos satisfechos / # de encuestas aplicadas) *100</t>
  </si>
  <si>
    <t># de ciudadanos satisfechos</t>
  </si>
  <si>
    <t># Encuestas aplicadas</t>
  </si>
  <si>
    <t>% de población satisfecha</t>
  </si>
  <si>
    <t xml:space="preserve">ANÁLISIS DE LA DESVIACIÓN </t>
  </si>
  <si>
    <t>NIVEL PROMEDIO DE SATISFACCIÓN (BENEFICIARIOS DIRECTOS)</t>
  </si>
  <si>
    <t>IMVI-IND-003</t>
  </si>
  <si>
    <t>LOGRAR QUE EL 80% DE LAS PARTES INTERESADAS (BENEFICIARIA DIRECTA) DE LAS INTERVENCIONES, CALIFIQUE MAYOR O IGUAL A 4. LA CALIFICACIÓN MÁXIMA POSIBLE ES DE 5,0 PUNTOS</t>
  </si>
  <si>
    <t xml:space="preserve">Medir el promedio de la satisfacción de las partes interesadas de la UAERMV (usuarios beneficiarios directos de la intervenciones) </t>
  </si>
  <si>
    <t>Este indicador se utiliza para medir el promedio de la calificación de las partes interesadas de la UAERMV (usuarios beneficiarios directos) sobre las intervenciones realizadas por la Entidad</t>
  </si>
  <si>
    <t xml:space="preserve">Gerencia GASA
Oficina Asesora de Planeación </t>
  </si>
  <si>
    <t>(Promedio de calificación / 5)*100</t>
  </si>
  <si>
    <t>Promediol de calificación</t>
  </si>
  <si>
    <t>maximo valor a obtener (5)</t>
  </si>
  <si>
    <t>% de nivel de satisfacción</t>
  </si>
  <si>
    <t>PLANIFICACIÓN DE LA INTERVENCIÓN VIAL</t>
  </si>
  <si>
    <t>INTERVENCIONES PRIORIZADAS PARA MISIONALIDAD</t>
  </si>
  <si>
    <t>PIV-IND-001</t>
  </si>
  <si>
    <t>VERSIÓN: 5</t>
  </si>
  <si>
    <t>100% DE LA META PROGRAMADA ANUAL PARA PRIORIZACIÒN</t>
  </si>
  <si>
    <t xml:space="preserve">Medir avance en las vias priorizadas, con el fin de garantizar que la UAERMV a través de la SPI dé cumplimiento a la meta de intervención de la Entidad. </t>
  </si>
  <si>
    <t>Teniendo en cuenta las funciones asignadas a la SMVL y con el fin de dar cumplimiento a la meta de intervención definida para la vigencia en el Plan de Desarrollo Distrital,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t>
  </si>
  <si>
    <t>OCTUBRE DE 2019</t>
  </si>
  <si>
    <t>SIGMA</t>
  </si>
  <si>
    <t>Planificación de la Intervención Vial</t>
  </si>
  <si>
    <t>Subdirección de Mejoramiento de la Malla Vial</t>
  </si>
  <si>
    <t>(( Total de kms/carril de impacto priorizados/Meta  programada anual) *100)</t>
  </si>
  <si>
    <t>455 KM-CARRIL DE IMPACTO</t>
  </si>
  <si>
    <t>TRIM 1</t>
  </si>
  <si>
    <t>TRIM 2</t>
  </si>
  <si>
    <t>TRIM 3</t>
  </si>
  <si>
    <t>TRIM 4</t>
  </si>
  <si>
    <t>TRIMESTRE</t>
  </si>
  <si>
    <t>AVANCE DEL TRIM (km-carril)</t>
  </si>
  <si>
    <t>ACUMULADO (km-carril)</t>
  </si>
  <si>
    <t>META (km-carril)</t>
  </si>
  <si>
    <t>TRIM1</t>
  </si>
  <si>
    <t>TRIM2</t>
  </si>
  <si>
    <t>TRIM3</t>
  </si>
  <si>
    <t>TRIM4</t>
  </si>
  <si>
    <t>SEGUIMIENTO A INTERVENCIONES  EJECUTADAS</t>
  </si>
  <si>
    <t>PIV-IND-002</t>
  </si>
  <si>
    <t>REALIZAR EL 100% DE VISITAS DE SEGUIMIENTO A VIAS PROGRAMADAS PARA SEGUIMIENTO (INTERVENCION DE CAMBIO DE CARPETA Y REHABILITACION) EN LA VIGENCIA</t>
  </si>
  <si>
    <t>REALIZAR SEGUIMIENTO A INTERVENCIONES (CAMBIO DE CARPETA Y REHABILITACION) EJECUTADAS</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</si>
  <si>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</si>
  <si>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SMVL ejecutados con cambio de carpeta y rehabilitación</t>
  </si>
  <si>
    <t>Subdirección de Mejoramiento de la Malla Vial Local</t>
  </si>
  <si>
    <t>(Segmentos viales con visita de  seguimiento (CC y RH)/Segmentos viales programados para seguimiento) *100</t>
  </si>
  <si>
    <t>2000 CALZADAS</t>
  </si>
  <si>
    <t>FECHA DE APLICACIÓN: ENERO 2019</t>
  </si>
  <si>
    <t>INTERVENCIONES PRIORIZADAS EN LA MALLA VIAL RURAL</t>
  </si>
  <si>
    <t>PIV-IND-003</t>
  </si>
  <si>
    <t xml:space="preserve">PRIORIZAR  100% DE LA META PROGRAMADA ANUAL  PARA CONSERVACION DE LA MALLA VIAL RURAL . </t>
  </si>
  <si>
    <t>Enero de 2019</t>
  </si>
  <si>
    <t>Reporte de kms/carril de vias priorizadas y evaluadas por la SMVL</t>
  </si>
  <si>
    <t>10 KM-CARRIL DE IMPACTO</t>
  </si>
  <si>
    <t>1 TRIMESTRE</t>
  </si>
  <si>
    <t>2 TRIMESTRE</t>
  </si>
  <si>
    <t>3 TRIMESTRE</t>
  </si>
  <si>
    <t>4 TRIMESTRE</t>
  </si>
  <si>
    <t>INTERVENCIONES PRIORIZADAS DE CICLORUTAS</t>
  </si>
  <si>
    <t>PIV-IND-004</t>
  </si>
  <si>
    <t>PRIORIZAR  100% DE LA META PROGRAMADA ANUAL  PARA CICLORUTAS</t>
  </si>
  <si>
    <t>Reporte de kms/carril de vias diagnosticadas y evaluadas por la SMVL</t>
  </si>
  <si>
    <t xml:space="preserve">Subdirección de Mejoramiento de la Malla Vial </t>
  </si>
  <si>
    <t>(( Total de Km Lineales priorizados/Meta  programada anual) *100)</t>
  </si>
  <si>
    <t>9,63 KM LINEALES</t>
  </si>
  <si>
    <t>ASISTENCIA TÉCNICA A LOCALIDADES</t>
  </si>
  <si>
    <t>PIV-IND-005</t>
  </si>
  <si>
    <t>REALIZAR 40 MESAS DE ASISTENCIA TÉCNICA Y COORDINACIÓN INTERINSTITUCIONAL CON LAS ALCALDÍAS LOCALES.</t>
  </si>
  <si>
    <t xml:space="preserve">Medir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</si>
  <si>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</si>
  <si>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Julio de 2019</t>
  </si>
  <si>
    <t>Actas de las reuniones de asistencia técnica a localidades y coordinación interinstitucional.</t>
  </si>
  <si>
    <t>(( # de mesas de trabajo ejecutadas/Mesas de trabajo programadas) *100)</t>
  </si>
  <si>
    <t>40 reuniones de asistencia técnica a localidades y coordinación interinstitucional.</t>
  </si>
  <si>
    <t>MESAS DE TRABAJO EJECUTADAS</t>
  </si>
  <si>
    <t>MESAS DE TRABAJO PROGRAMADAS</t>
  </si>
  <si>
    <t>ANALISIS DE LA DESVIACIÓN</t>
  </si>
  <si>
    <t>PROYECTOS DE INVESTIGACIÓN</t>
  </si>
  <si>
    <t>PIV-IND-006</t>
  </si>
  <si>
    <t>DESARROLLAR 4 PROYECTOS DE INVESTIGACIÓN ESTRATÉGICA PARA LA ADOPCIÓN Y ADAPTACIÓN DE NUEVAS TECNOLOGÍAS PARA LA CONSERVACIÓN DE LA MALLA VIAL LOCAL.</t>
  </si>
  <si>
    <t xml:space="preserve">Medir avance en el desarrollo de los proyectos de investigación estratégica para la adopción y adaptación de nuevas tecnologías para la conservación de la malla vial local, con el fin de garantizar que la UAERMV a través de la SMVL dé cumplimiento a lo establecido en el numeral 6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</si>
  <si>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avance en el desarrollo de los proyectos de investigación estratégica para la adopción y adaptación de nuevas tecnologías para la conservación de la malla vial local.</t>
  </si>
  <si>
    <t>Informes mensuales de los contratos 040 y 068 de 2019.</t>
  </si>
  <si>
    <t>(( % Avance en los proyectos de investigación / %Proyectos programados en la Vigencia) *100)</t>
  </si>
  <si>
    <t>100% de avance de 4 proyectos de investigación.</t>
  </si>
  <si>
    <t>% DE AVANCE DE PROYECTOS EJECUTADO</t>
  </si>
  <si>
    <t>% DE AVANCE DE PROYECTOS PROGRAMADO EN LA VIGENCIA</t>
  </si>
  <si>
    <t>DIAGNÓSTICOS REALIZADOS</t>
  </si>
  <si>
    <t>PIV-IND-007</t>
  </si>
  <si>
    <t xml:space="preserve">REALIZAR DIAGNÓSTICO A TRAVES DEL APLICATIVO SIGMA A 13000 ELEMENTOS (PK_ID) </t>
  </si>
  <si>
    <t xml:space="preserve">Medir avance en el desarrollo de la actividad de diagnóstico que realiza la Subdirección Técnica de Mejoramiento de la Malla Vial Local y en concordancia con el objetivo establecido en la caracterización del proceso. </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</si>
  <si>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</si>
  <si>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Base de datos del SIGMA</t>
  </si>
  <si>
    <t>((Número de calzadas diagnosticadas / Calzadas programadas en la Vigencia) *100)</t>
  </si>
  <si>
    <t>13000 PK_ID</t>
  </si>
  <si>
    <t>CALZADAS DIAGNOSTICADAS</t>
  </si>
  <si>
    <t>CALZADAS PROGRAMADAS EN LA VIGENCIA</t>
  </si>
  <si>
    <t>VERSIÓN :1</t>
  </si>
  <si>
    <r>
      <t xml:space="preserve">De conformidad al objetivo No.12 de los Objetivos de Desarrollo Sostenible " </t>
    </r>
    <r>
      <rPr>
        <i/>
        <sz val="10"/>
        <rFont val="Arial"/>
        <family val="2"/>
      </rPr>
      <t>Producción y Consumo Responsable</t>
    </r>
    <r>
      <rPr>
        <sz val="10"/>
        <rFont val="Arial"/>
        <family val="2"/>
      </rPr>
      <t xml:space="preserv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  Todo ello se traduce en una mejor calidad de vida para todos y, además, ayuda a lograr planes generales de desarrollo, que rebajen costos económicos, ambientales y sociales, que aumenten la competitividad y que reduzcan la pobreza.
</t>
    </r>
  </si>
  <si>
    <t xml:space="preserve">GESTIÓN CONTRACTUAL </t>
  </si>
  <si>
    <t xml:space="preserve">Acciones Correctivas Cerradas </t>
  </si>
  <si>
    <t>Acciones Correctivas Programadas</t>
  </si>
  <si>
    <t>Cuatrimestre 2
 (corte 31 agosto)</t>
  </si>
  <si>
    <t>Cuatrimestre 3 
(corte 31 diciembre)</t>
  </si>
  <si>
    <t>EJECUCIÓN DE ACCIONES CORRECTIVAS</t>
  </si>
  <si>
    <t>CEM-IND-003</t>
  </si>
  <si>
    <t>100%  de cumplimiento de las acciones correctivas formuladas por los procesos son ejecutadas en los términos y plazos establecidos</t>
  </si>
  <si>
    <t>Medir el cumplimiento en la ejecución de las acciones correctivas formuladas por los procesos en los planes de mejoramiento internos</t>
  </si>
  <si>
    <t xml:space="preserve">Conocer cada cuatrimestre el porcentaje de cumplimiento en la ejecución de las acciones correctivas de los planes de mejoramiento vigentes de los procesos, acorde con el cierre que efectúa la OCI </t>
  </si>
  <si>
    <t>CUATRIMESTRAL</t>
  </si>
  <si>
    <t>Planes de mejoramiento vigentes y evidencias aportadas por los procesos</t>
  </si>
  <si>
    <t>Control, Evaluación y Mejora de la Gestión</t>
  </si>
  <si>
    <t xml:space="preserve">  (# Acciones correctivas cerradas  al proceso por parte de los evaluadores OCI / # Acciones correctivas programadas por el proceso a cumplir) * 100</t>
  </si>
  <si>
    <t>PROCESO</t>
  </si>
  <si>
    <t>Acciones Correctivas Abiertas</t>
  </si>
  <si>
    <t>Acciones Correctivas Incumplidas</t>
  </si>
  <si>
    <r>
      <t xml:space="preserve">Cuatrimestre 1 </t>
    </r>
    <r>
      <rPr>
        <sz val="8"/>
        <rFont val="Arial"/>
        <family val="2"/>
      </rPr>
      <t>(corte 30 abril)</t>
    </r>
  </si>
  <si>
    <t>DESI</t>
  </si>
  <si>
    <t>[Nota: La Sumatoria de Acciones Correctivas: Abiertas + Incumplidas + Cerradas, debe ser el mismo número de Acciones Correctivas Programadas]</t>
  </si>
  <si>
    <t>APIC</t>
  </si>
  <si>
    <t>EGTI</t>
  </si>
  <si>
    <t>PIV</t>
  </si>
  <si>
    <t>PPMQ</t>
  </si>
  <si>
    <t>IMVI</t>
  </si>
  <si>
    <t>GSIT</t>
  </si>
  <si>
    <t>GREF</t>
  </si>
  <si>
    <t>GCON</t>
  </si>
  <si>
    <t>GFIN</t>
  </si>
  <si>
    <t>GLAB</t>
  </si>
  <si>
    <t>GTHU</t>
  </si>
  <si>
    <t>GAM</t>
  </si>
  <si>
    <t>GDOC</t>
  </si>
  <si>
    <t>GJUR</t>
  </si>
  <si>
    <t>CEM</t>
  </si>
  <si>
    <t>CODI</t>
  </si>
  <si>
    <t>TOTALES</t>
  </si>
  <si>
    <r>
      <t xml:space="preserve">Cuatrimestre 2 </t>
    </r>
    <r>
      <rPr>
        <sz val="8"/>
        <rFont val="Arial"/>
        <family val="2"/>
      </rPr>
      <t>(corte 31 agosto)</t>
    </r>
  </si>
  <si>
    <r>
      <t>Cuatrimestre 3</t>
    </r>
    <r>
      <rPr>
        <sz val="8"/>
        <rFont val="Arial"/>
        <family val="2"/>
      </rPr>
      <t xml:space="preserve"> (corte 31 diciembre)</t>
    </r>
  </si>
  <si>
    <t>GESTIÓN FINANCIERA</t>
  </si>
  <si>
    <t>EJECUCIÓN PRESUPUESTAL</t>
  </si>
  <si>
    <t>GEFI-IND-002</t>
  </si>
  <si>
    <t>VERSIÓN: 8</t>
  </si>
  <si>
    <t>COMPROMETER LOS RECURSOS DEL PRESUPUESTO DE GASTOS EN UN PORCENTAJE IGUAL O SUPERIOR AL 90% RESPECTO AL PRESUPUESTO ASIGNADO.</t>
  </si>
  <si>
    <t>Realizar seguimiento de la ejecución de los recursos asignados a la entidad con el fin de lograr la máxima eficiencia presupuestal.</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</si>
  <si>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</si>
  <si>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Febrero de 2019</t>
  </si>
  <si>
    <t>PREDIS</t>
  </si>
  <si>
    <t>(Valor ejecutado (compromisos) del presupuesto / Valor total de presupuesto asignado) *100</t>
  </si>
  <si>
    <t xml:space="preserve">VALOR COMPROMISOS </t>
  </si>
  <si>
    <t>VALOR TOTAL PRESUPUESTO</t>
  </si>
  <si>
    <t>EJECUCIÓN DEL PAC (PLAN ANUALIZADO DE CAJA)</t>
  </si>
  <si>
    <t>GEFI-IND-003</t>
  </si>
  <si>
    <t>REALIZAR EL PAGO DE POR LO MENOS EL 90% LAS OBLIGACIONES PROGRAMADAS EN EL PAC</t>
  </si>
  <si>
    <t>Realizar seguimiento al porcentaje de pago de las obligaciones ejecutadas por la Unidad, de conformidad con la programación establecida por las áreas responsables</t>
  </si>
  <si>
    <t>Este indicador mide el porcentaje de ejecución del PAC, es decir el porcentaje de cumplimiento en la programación de los pagos a realizar en el período contra los realmente efectuados en el período establecido</t>
  </si>
  <si>
    <t>Bimensual</t>
  </si>
  <si>
    <t>Sistema de información PAC Tesorería Distrital</t>
  </si>
  <si>
    <t>(Ejecución de pagos en el periodo / Presupuesto programado para el periodo)*100</t>
  </si>
  <si>
    <t>VALOR EJECUCIÓN PAGOS</t>
  </si>
  <si>
    <t>VALOR TOTAL PRESUPUESTO PROGRAMADO PAC</t>
  </si>
  <si>
    <t>BIMESTRE 1</t>
  </si>
  <si>
    <t>BIMESTRE 2</t>
  </si>
  <si>
    <t>BIMESTRE 3</t>
  </si>
  <si>
    <t>BIMESTRE 4</t>
  </si>
  <si>
    <t>BIMESTRE 5</t>
  </si>
  <si>
    <t>BIMESTRE 6</t>
  </si>
  <si>
    <t>Con respecto al mismo periodo de la vigencia anterior se evidencia un incremento en el porcentaje de ejecución del PAC</t>
  </si>
  <si>
    <t>Con respecto al mismo periodo de la vigencia anterior se evidencia una disminución en el porcentaje de ejecución del PAC</t>
  </si>
  <si>
    <t>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t>
  </si>
  <si>
    <t>Remitir el informe de seguimiento del PAC a las áreas, para estén al tanto de la ejecución, y realizan la verificación de y seguimiento a la programación y radicación de cuentas esperando que sean pagadas dentro del periodo programado.</t>
  </si>
  <si>
    <t>EJECUCIÓN PRESUPUESTAL PASIVOS EXIGIBLES</t>
  </si>
  <si>
    <t>GEFI-IND-004</t>
  </si>
  <si>
    <t xml:space="preserve">EJECUTAR LOS PASIVOS EXIGIBLES EN UN PORCENTAJE SUPERIOR AL 55% </t>
  </si>
  <si>
    <t>Llevar el seguimiento de la gestión efectiva en la ejecución de los Pasivos exigibles apropiados en cada proyecto de inversión y que deben ejecutar las gerencias de proyectos.</t>
  </si>
  <si>
    <t>El presente indicador permite realizar el seguimiento de la ejecución de los pasivos exigibles programados para ser ejecutados en la presente vigencia, en razón de la importancia de realizar los pagos de las obligaciones contraidas en vigencias anteriores.</t>
  </si>
  <si>
    <t>(Valor de la ejecución de pasivos exigibles/ Presupuesto total de Pasivos Exigibles)*100</t>
  </si>
  <si>
    <t>VALOR EJECUCIÓN PASIVOS EXIGIBLES</t>
  </si>
  <si>
    <t>VALOR TOTAL PASIVOS EXIGIBLES</t>
  </si>
  <si>
    <t>EJECUCIÓN DE RESERVAS PRESUPUESTALES</t>
  </si>
  <si>
    <t>GEFI-IND-005</t>
  </si>
  <si>
    <t xml:space="preserve">EJECUTAR LAS RESERVAS EN UN PORCENTAJE SUPERIOR AL 98% </t>
  </si>
  <si>
    <t>Realizar seguimiento de la ejecución de las reservas presupuestales asignadas con el fin de lograr el cumplimiento del 98% de la ejecución del presupuesto de reservas de la Unidad.</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</si>
  <si>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</si>
  <si>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(Valor de la ejecución de reservas/ Presupuesto total de reservas)*100</t>
  </si>
  <si>
    <t>VALOR EJECUCIÓN RESERVAS</t>
  </si>
  <si>
    <t>VALOR TOTAL RESERVAS</t>
  </si>
  <si>
    <t>GESTIÓN DEL TALENTO HUMANO</t>
  </si>
  <si>
    <t>SEVERIDAD DE ACCIDENTALIDAD</t>
  </si>
  <si>
    <t>GTHU-IND-001</t>
  </si>
  <si>
    <t>Mantener en un porcentaje igual o menor al 5% la severidad de accidentalidad laboral de la UAERMV</t>
  </si>
  <si>
    <t>Medir la severidad de accidentalidad en un periodo de tiempo determinado.</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</si>
  <si>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</si>
  <si>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04/09/2019</t>
  </si>
  <si>
    <t xml:space="preserve">Mensual </t>
  </si>
  <si>
    <t xml:space="preserve">UNIDAD  </t>
  </si>
  <si>
    <t>Registro: Estadísticas ARL de la entidad</t>
  </si>
  <si>
    <t>GESTIÓN DEL TALENTO HUMANO - SST</t>
  </si>
  <si>
    <t>(Número de días de incapacidad por accidente de trabajo en el mes + número de días cargados en el mes) / (número de trabajadores en el mes) * 100</t>
  </si>
  <si>
    <t>Enero</t>
  </si>
  <si>
    <t>Febrero</t>
  </si>
  <si>
    <t>Marzo</t>
  </si>
  <si>
    <t>Abril</t>
  </si>
  <si>
    <t>Mayo</t>
  </si>
  <si>
    <t>Junio</t>
  </si>
  <si>
    <t>Julio</t>
  </si>
  <si>
    <t>Agosto</t>
  </si>
  <si>
    <t>Septiembre</t>
  </si>
  <si>
    <t>Octubre</t>
  </si>
  <si>
    <t>Noviembre</t>
  </si>
  <si>
    <t>Diciembre</t>
  </si>
  <si>
    <t>PROPORCION DE ACCIDENTES DE TRABAJO MORTALES EN EL AÑO</t>
  </si>
  <si>
    <t>GTHU-IND-002</t>
  </si>
  <si>
    <t>Mantener en 0% la proporción de accidentes de trabajo mortales en el año.</t>
  </si>
  <si>
    <t xml:space="preserve"> Medir el número de accidentes mortales durante el año, con la finalidad que este indicador siempre sea 0.</t>
  </si>
  <si>
    <t>Este indicador mide el número de accidentes de trabajo mortales que se presentaron en el año.
Su interpretación es: En el año el X % de accidentes de trabajo fueron mortales.</t>
  </si>
  <si>
    <t xml:space="preserve">UNIDAD   </t>
  </si>
  <si>
    <t>(Número de accidentes de trabajo mortales que se presentaron en el año / Total de accidentes de trabajo que se presentaron en el año) * 100</t>
  </si>
  <si>
    <t xml:space="preserve"> </t>
  </si>
  <si>
    <t>Semestre 1</t>
  </si>
  <si>
    <t>Semestre 2</t>
  </si>
  <si>
    <t>CUMPLIMIENTO DEL PLAN INSTITUCIONAL DE FORMACIÓN Y CAPACITACIÓN - PIFC.</t>
  </si>
  <si>
    <t>GTHU-IND-003</t>
  </si>
  <si>
    <t xml:space="preserve">EJECUTAR AL 100% EL PLAN INSTITUCIONAL DE FORMACIÓN Y  CAPACITACIÓN </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</si>
  <si>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</si>
  <si>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</si>
  <si>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Plan Institucional de Formación y Capactación-PIFC</t>
  </si>
  <si>
    <t xml:space="preserve">No. De Actividades del plan ejecutadas en el periodo / No. De actividades del plan programadas para el periodo </t>
  </si>
  <si>
    <t>1 Trimestre</t>
  </si>
  <si>
    <t>2 Trimestre</t>
  </si>
  <si>
    <t>3 Trimestre</t>
  </si>
  <si>
    <t>4 Trimestre</t>
  </si>
  <si>
    <t xml:space="preserve">CUMPLIMIENTO DEL PLAN DE SEGURIDAD Y SALUD EN EL TRABAJO </t>
  </si>
  <si>
    <t>GTHU-IND-004</t>
  </si>
  <si>
    <t xml:space="preserve">EJECUTAR AL 100% EL PLAN DE SEGURIDAD Y SALUD EN EL TRABAJO </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</si>
  <si>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</si>
  <si>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</si>
  <si>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Plan de Seguridad y Salud en el Trabajo</t>
  </si>
  <si>
    <t>CUMPLIMIENTO DEL PLAN DE BIENESTAR E INCENTIVOS</t>
  </si>
  <si>
    <t>GTHU-IND-005</t>
  </si>
  <si>
    <t>EJECUTAR AL 100% EL PLAN DE BIENESTAR E INCENTIVOS</t>
  </si>
  <si>
    <t xml:space="preserve">Lograr el desarrollo de la totalidad las actividades programadas del Plan de Bienestar e Incentivos </t>
  </si>
  <si>
    <t>El indicador pretende medir la gestion adelantada respecto al desarrollo de las actividades del plan ejecutadas en el periodo sobre el total de actividades del plan programadas para el periodo.</t>
  </si>
  <si>
    <t>No. De Actividades del plan ejecutadas en el periodo / No. De actividades del plan programadas para el periodo</t>
  </si>
  <si>
    <t>FRECUENCIA DE ACCIDENTALIDAD</t>
  </si>
  <si>
    <t>GTHU-IND-006</t>
  </si>
  <si>
    <t>Mantener la frecuencia de los accidentes presentados durante la vigencia, en un porcentaje no mayor al 5%</t>
  </si>
  <si>
    <t>Medir la frecuencia con que se presentan accidentes laborales en un periodo de tiempo determinado.</t>
  </si>
  <si>
    <t>Este indicador mide el número de veces que ocurre un accidente de trabajo en el mes.
Su interpretación es: Por cada cien (100) trabajadores que laboraron en el mes se presentaron X accidentes de trabajo.</t>
  </si>
  <si>
    <t>Mensual</t>
  </si>
  <si>
    <t>(número de accidentes de trabajo que se presentaron en el mes / número de trabajadores en el mes) *100</t>
  </si>
  <si>
    <t>PREVALENCIA DE LA ENFERMEDAD LABORAL</t>
  </si>
  <si>
    <t>GTHU-IND-007</t>
  </si>
  <si>
    <t>Mantener la prevalencia de enfermedades laborales en la UAERMV, en una constante menor o igual a 1000</t>
  </si>
  <si>
    <t>Medir el número de casos de enfermedad laboral presentes en un periodo de tiempo.</t>
  </si>
  <si>
    <t>Este indicador mide el número de casos de enfermedad laboral presentes en una población en un periodo de tiempo.
Su interpretación es: Por cada 100.000 trabajadores existen X casos de enfermedad laboral en el periodo Z.</t>
  </si>
  <si>
    <t>(Número de casos nuevos y antiguos de enfermedad laboral en el periodo Z / Promedio de trabajadores en el periodo Z) * 100.000</t>
  </si>
  <si>
    <t>INCIDENCIA DE LA ENFERMEDAD LABORAL</t>
  </si>
  <si>
    <t>GTHU-IND-008</t>
  </si>
  <si>
    <t>Mantener en 0% la presencia de nuevos casos de enfermedad laboral en la UAERMV.</t>
  </si>
  <si>
    <t>Medir el número de casos de enfermedad laboral presentes en la UAERMV en un periodo de tiempo.</t>
  </si>
  <si>
    <t>Este indicador mide el número de casos de enfermedad laboral presentes en una población en un periodo de tiempo.
Su interpretación es: Por cada 100.000 trabajadores existen X casos nuevos de enfermedad laboral en el periodo Z.</t>
  </si>
  <si>
    <t>UNDAD</t>
  </si>
  <si>
    <t>(Número de casos nuevos de enfermedad laboral en el periodo Z / Promedio de trabajadores en el periodo Z) * 100.000</t>
  </si>
  <si>
    <t>AUSENTISMO POR CAUSA MÉDICA</t>
  </si>
  <si>
    <t>GTHU-IND-009</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</si>
  <si>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</si>
  <si>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</si>
  <si>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</si>
  <si>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 / Número de días de trabajo programados en el mes) * 100</t>
  </si>
  <si>
    <t xml:space="preserve">Enero </t>
  </si>
  <si>
    <t>CONTROL DISCIPLINARIO INTERNO</t>
  </si>
  <si>
    <t>CUMPLIMIENTO DE LOS TÉRMINOS PROCESALES</t>
  </si>
  <si>
    <t>CODI-IND-001</t>
  </si>
  <si>
    <t>SUSTANCIAR (LLEVAR A CABO) EL 100% DE LOS EXPEDIENTES DISCIPLINARIOS, PROPENDIENDO POR EL CUMPLIMIENTO DE LOS TÉRMINOS PROCESALES ESTABLECIDOS POR LA LEY</t>
  </si>
  <si>
    <t>Realizar seguimiento al número de expedientes trámitados dentro de los términos establecidos por la Ley.</t>
  </si>
  <si>
    <t xml:space="preserve">El indicador tiene como fin establecer el número de expedientes tramitados dentro los términos establecidos por Ley sobre el numero de expedientes impulsados en el periodo, con el fin de mantener control sobre los terminos estipulados por ley respecto al tramite de cada proceso. </t>
  </si>
  <si>
    <t>Expedientes Disciplinarios</t>
  </si>
  <si>
    <t>(N° de expedientes tramitados  dentro de términos legales / N° de expedientes tramitados en el periodo)*100</t>
  </si>
  <si>
    <t>FECHA DE APLICACIÓN: FEBRERO 2019</t>
  </si>
  <si>
    <t>PORCENTAJE DE CUMPLIMIENTO DE ENTREGAS DE PRODUCCIÓN Y MATERIAS PRIMAS PROGRAMADOS</t>
  </si>
  <si>
    <t>PPMQ-IND-001</t>
  </si>
  <si>
    <t>VERSIÓN: 1.0</t>
  </si>
  <si>
    <t>CUMPLIR CON EL 90% DE LOS REQUERIMIENTOS DE PRODUCCIÓN Y MATERIA PRIMA PARA LAS INTERVENCIONES DE LA UMV Y CLIENTES EXTERNOS.</t>
  </si>
  <si>
    <t>Cumplir con las necesidades de mezcla, concreto, fresado y materiales granulares suministradas por la Gerencia de Producción a las intervenciones de la UMV y clientes externos.</t>
  </si>
  <si>
    <t>El indicador mide las entregas de lo producido y despachado de materias primas de la sede de producción, buscando generar el control del cumplimiento a las solicitudes realizadas al proceso de producción.</t>
  </si>
  <si>
    <r>
      <rPr>
        <b/>
        <sz val="12"/>
        <rFont val="Arial"/>
        <family val="2"/>
      </rPr>
      <t>Fecha de Actualización:</t>
    </r>
    <r>
      <rPr>
        <sz val="12"/>
        <rFont val="Arial"/>
        <family val="2"/>
      </rPr>
      <t xml:space="preserve"> </t>
    </r>
  </si>
  <si>
    <t>FEBRERO DE 2019</t>
  </si>
  <si>
    <t>Planilla de programacion de entregas y produccion.</t>
  </si>
  <si>
    <t>PPMQ-Produccion</t>
  </si>
  <si>
    <t>Gerencia Producción</t>
  </si>
  <si>
    <t>(Total de metros cúbicos entregados de producción y materia prima para las intervenciones de la UMV y clientes externos / # total de metros cúbicos Solicitados)*100</t>
  </si>
  <si>
    <t>Historico de cumplimiento indicador 2018</t>
  </si>
  <si>
    <t>TOTAL M3 PRODUCIDOS Y/O ENTREGADOS</t>
  </si>
  <si>
    <t># TOTAL M3 PROGRAMADOS O REQUERIDOS</t>
  </si>
  <si>
    <t>% CUMPLIMIENTO PRODUCCIÓN Y ENTREGA</t>
  </si>
  <si>
    <t>PORCENTAJE DE CUMPLIMIENTO DE LAS ESPECIFICACIONES TÉCNICAS DE LA PRODUCCIÓN DE MEZCLA ASFALTICA EN CALIENTE</t>
  </si>
  <si>
    <t>PPMQ-IND-002</t>
  </si>
  <si>
    <t>CUMPLIR CON LAS ESPECIFICACIONES TÉCNICAS DE LA PRODUCCIÓN Y ENTREGA DE MEZCLA ASFALTICA  PARA LAS INTERVENCIONES DE LA UAERMV Y CLIENTES EXTERNOS.</t>
  </si>
  <si>
    <t>Medir el cumplimiento de las especificaciones técnicas, obtenidas mediante resultados de los ensayos de laboratorio, realizados a la producción y entrega de la mezcla asfáltica para las intervenciones de la UAERMV y clientes externos.</t>
  </si>
  <si>
    <t>El indicador mide los porcentajes de cumplimiento de las especificaciones técnicas de los productos generados y entregados de mezcla asfaltica para identificar la calidad de estas.</t>
  </si>
  <si>
    <t>Febrero 2019</t>
  </si>
  <si>
    <t>Registros de Consolidado de Producción de Despachos Generados.</t>
  </si>
  <si>
    <t xml:space="preserve"> PPMQ-Producción</t>
  </si>
  <si>
    <t>Sumatoria de porcentajes de cumplimiento de cada uno de los parámetros con respecto al volumen total producido en el periodo / Número de parámetros evaluados.
Para el indicador se tiene en cuenta cuatro (4) de los seis (6) parámetros (estabilidad, flujo, vacíos con aire y relación estabilidad/flujo).
El resultado del indicador establece:
1) Es buena, cuando en el trimestre, la calidad de las muestras ensayadas, el porcentaje de cumplimiento de los 4 parámetros es mayor o igual al 85%. 
2) Es aceptable, cuando en el trimestre, la calidad de las muestras ensayadas, el porcentaje de cumplimiento de los 4 parámetros es mayor o igual al 70% y menor al 85%. 
3) Es deficiente, cuando en el trimestre, la calidad de las muestras ensayadas, el porcentaje de cumplimiento de los 4 parámetros es menor al 70%.
Nota: Para el grano caucho los criterios de aceptación son todos los anteriores, menos la relación estabilidad flujo.</t>
  </si>
  <si>
    <t>Promedio de cumplimiento año 2017: 83,08%</t>
  </si>
  <si>
    <t>SUMATORIA DEL % DE CUMPLIMIENTO DE PARAMETROS</t>
  </si>
  <si>
    <t>NÚMERO DE PARAMETROS EVALUADOS</t>
  </si>
  <si>
    <t>% DE CUMPLIMIENTO DE ESPECIFICACIONES TÉCNICAS</t>
  </si>
  <si>
    <t>CALIDAD DEL CONJUNTO DE LAS MUESTRAS ENSAYADAS EN EL TRIMESTRE, QUE SE TOMAN A LA MEZCLA ASFALTICA PRODUCIDA POR LA UAERMV</t>
  </si>
  <si>
    <t>(BUENA)</t>
  </si>
  <si>
    <t>(ACEPTABLE)</t>
  </si>
  <si>
    <t>(DEFICIENTE)</t>
  </si>
  <si>
    <t xml:space="preserve">DISPONIBILIDAD DE LOS VEHÍCULOS </t>
  </si>
  <si>
    <t>PPMQ-IND-003</t>
  </si>
  <si>
    <t>VEHÍCULOS   EN UN MÍNIMO DEL 80% DISPONIBLE.</t>
  </si>
  <si>
    <t>Identificar el estado real de los vehiculos y maquinaria de la UMV (Disponible - En mantenimiento).</t>
  </si>
  <si>
    <t>Se medirá el numero de vehículos con que se cuentan para el uso de las actividades a realizar en la misionalidad de la UAERMV, con el objetivo de obtener un control de cuales, cuantas y que porcentaje de disponibilidad cuenta la unidad.</t>
  </si>
  <si>
    <t>Febrero 2018</t>
  </si>
  <si>
    <t>Parque Automotor de la entidad. Planilla de disponibilidad.</t>
  </si>
  <si>
    <t>PPMQ-Operación de maquinaria</t>
  </si>
  <si>
    <t>(# de unidades vehiculos disponibles/numero total de unidades  vehiculos existentes)*100</t>
  </si>
  <si>
    <t>Promedio de cumplimiento año 2018</t>
  </si>
  <si>
    <t>ESTADO DELVEHICULO</t>
  </si>
  <si>
    <t># VEHICULO</t>
  </si>
  <si>
    <t>Disponible</t>
  </si>
  <si>
    <t>En mantto.</t>
  </si>
  <si>
    <t xml:space="preserve">DISPONIBILIDAD DE MAQUINARIA </t>
  </si>
  <si>
    <t>PPMQ-IND-004</t>
  </si>
  <si>
    <t>MAQUINARIA  EN UN MÍNIMO DEL 75% DISPONIBLE.</t>
  </si>
  <si>
    <t>Identificar el estado real de la maquinaria de la UMV (Disponible - En mantenimiento).</t>
  </si>
  <si>
    <t>Se medirá el numero de  maquinaria  con que se cuenta para el uso de las actividades a realizar en la misionalidad de la UAERMV, con el objetivo de obtener un control de cuales, cuantas y que porcentaje de disponibilidad cuenta la unidad.</t>
  </si>
  <si>
    <t>(# de unidades maquinaria  disponibles/numero total de unidades  maquinaria existentes)*100</t>
  </si>
  <si>
    <t>ESTADO DE LA MAQUINARIA</t>
  </si>
  <si>
    <t># MAQUINARIA</t>
  </si>
  <si>
    <t>DISPONIBILIDAD DE EQUIPOS</t>
  </si>
  <si>
    <t>PPMQ-IND-005</t>
  </si>
  <si>
    <t>EQUIPOS  EN UN MÍNIMO DEL 80% DISPONIBLE.</t>
  </si>
  <si>
    <t>Identificar el estado real de los equipos de la UMV (Disponible - En mantenimiento).</t>
  </si>
  <si>
    <t>Se medirá el numero de  equipos  con que se cuentan para el uso de las actividades a realizar en la misionalidad de la UAERMV, con el objetivo de obtener un control de cuales, cuantas y que porcentaje de disponibilidad cuenta la unidad.</t>
  </si>
  <si>
    <t>(# de unidades equipos  disponibles/numero total de unidades  equipos existentes)*100</t>
  </si>
  <si>
    <t>ESTADO DE LOS EQUIPOS</t>
  </si>
  <si>
    <t># EQUIPOS</t>
  </si>
  <si>
    <t>DISPONIBILIDAD DE LA PLANTA DE PRODUCCIÓN DE LA UMV</t>
  </si>
  <si>
    <t>PPMQ-IND-006</t>
  </si>
  <si>
    <t>VERSIÓN:1.0</t>
  </si>
  <si>
    <t xml:space="preserve">PLANTA DE PRODUCCION DISPONIBLE EN UN 70% </t>
  </si>
  <si>
    <t>Identificar el estado real de la planta de producción de la UMV (Disponible - En mantenimiento).</t>
  </si>
  <si>
    <t>Se medirá el porcentaje de disponibilidad de la planta de producción con que se cuenta para el uso de las actividades a realizar en la misionalidad de la UAERMV.</t>
  </si>
  <si>
    <t>FEBRERO DE 2018</t>
  </si>
  <si>
    <t>Planta de producción de la entidad. Planilla de disponibilidad.</t>
  </si>
  <si>
    <t xml:space="preserve">PPMQ </t>
  </si>
  <si>
    <t>(Total de metros cúbicos capacidad disponibles / # total de metros cúbicos capacidad instalada)*100</t>
  </si>
  <si>
    <t>ESTADO DE LA PLANTA DE PRODUCCION</t>
  </si>
  <si>
    <t># PLANTA DE PRODUCCION</t>
  </si>
  <si>
    <t>Instalado</t>
  </si>
  <si>
    <t xml:space="preserve">PRODUCCIÓN DE MEZCLA Y APROVISIONAMIENTO DE MAQUINARIA Y EQUIPOS </t>
  </si>
  <si>
    <t xml:space="preserve"> PRODUCCIÓN DE MEZCLA Y APROVISIONAMIENTO DE MAQUINARIA Y EQUIPOS </t>
  </si>
  <si>
    <t>GESTIÓN DEL LABORATORIO</t>
  </si>
  <si>
    <t>SEGUIMIENTO A LAS SOLICITUDES DE ENSAYOS A LAS MATERIAS PRIMAS</t>
  </si>
  <si>
    <t>GLAB-IND-001</t>
  </si>
  <si>
    <t>CUMPLIR EN UN 95% LAS SOLICITUDES DE SERVICIOS</t>
  </si>
  <si>
    <t>Hacer seguimiento a la ejecución de los ensayos necesarios para el control de calidad de las materias primas utilizadas en la producción de mezcla asfáltica y de concreto hidráulica y los materiales granulares utilizados para la conformación de las capas de la estructura de pavimento durante el proceso constructivo.</t>
  </si>
  <si>
    <t>Por medio de los resultados de los ensayos ejecutados, se realiza el control de calidad a las materias primas utilizadas para la producción de mezcla asfáltica y de concreto hidráulica y los materiales granulares utilizados para la conformación de las capas de la estructura de pavimento.</t>
  </si>
  <si>
    <t>FEBRERO 2019</t>
  </si>
  <si>
    <t>BIMESTRAL</t>
  </si>
  <si>
    <t>Consolidado de ensayos del mes</t>
  </si>
  <si>
    <t>Subdirección Técnica de Producción e Intervención</t>
  </si>
  <si>
    <t>(Numero total de ensayos realizados a las materias primas /  Numero total de ensayos requeridos)*100</t>
  </si>
  <si>
    <t>N° TOTAL DE ENSAYOS REALIZADOS A LAS MATERIAS PRIMAS</t>
  </si>
  <si>
    <t xml:space="preserve">N° TOTAL DE ENSAYOS REQUERIDOS </t>
  </si>
  <si>
    <t>% DE ENSAYOS REALIZADOS DE ACUERDO A LAS SOLICITUDES DE SERVICIOS</t>
  </si>
  <si>
    <t>SEGUIMIENTO A LAS SOLICITUDES DE ENSAYOS  A LOS PRODUCTOS Y  A LAS CAPAS DE LA ESTRUCTURA DE PAVIMENTO</t>
  </si>
  <si>
    <t>GLAB-IND-002</t>
  </si>
  <si>
    <t xml:space="preserve">Hacer seguimiento a la ejecución de los ensayos necesarios para el auto-control de calidad de los productos (mezcla asfáltica en frio y caliente, y concreto hidráulica) y las diferentes capas de la estructura de pavimento, durante el proceso constructivo y para el producto terminado. </t>
  </si>
  <si>
    <t>Por medio de los resultados de los ensayos ejecutados según solicitudes de servicio, se realiza los informes de ensayos para  el auto-control de calidad a los productos (mezcla asfáltica en frío y caliente, y concreto hidráulica) y las diferentes capas de la estructura de pavimento.</t>
  </si>
  <si>
    <t>Gestión del laboratorio</t>
  </si>
  <si>
    <t>(Número total de ensayos realizados /  Número total de ensayos requeridos )*100</t>
  </si>
  <si>
    <t>N° TOTAL DE ENSAYOS REALIZADOS</t>
  </si>
  <si>
    <t>% DE ENSAYOS REALIZADOS DE ACUERDO A LAS SOLICITUDES DE SERVICIO</t>
  </si>
  <si>
    <t>SEGUIMIENTO A LA EJECUCIÓN Y ENTREGA DE RESULTADOS DE APIQUES</t>
  </si>
  <si>
    <t>GLAB-IND-003</t>
  </si>
  <si>
    <t>CUMPLIR CON EL 100% DE LA EJECUCIÓN Y ENTREGA DE LOS RESULTADOS DE APIQUES SOLICITADOS</t>
  </si>
  <si>
    <t>Hacer seguimiento a la ejecución de apiques y entrega de resultados, con el fin de garantizar entregas periódicas definidas, aportando al cumplimiento de las metas de la UMV.</t>
  </si>
  <si>
    <t>Para el cumpliento de las metas de la UMV, la sudirección técnica de malla vial local requiere la realización de la evaluación y diseños de estructuras de pavimento de los segmentos viales, cuya intervención corresponde a rehabilitación y mantenimiento periodico (cambio de carpeta), utilizando como insumo los resultados de los ensayos realizados a los materiales obtenidos de la exploración geotécnica (apiques).</t>
  </si>
  <si>
    <t>Matriz de trazabilidad de los ensayos del laboratorio</t>
  </si>
  <si>
    <t xml:space="preserve">N° TOTAL DE DE INFORMES DE APIQUES ENTREGADOS </t>
  </si>
  <si>
    <t>N° TOTAL  DE APIQUES SOLICITADOS</t>
  </si>
  <si>
    <t>% DE CUMPLIMIENTO DE LO EJECUTADOS VS LO SOLICITADO</t>
  </si>
  <si>
    <t>VERIFICACIÓN DE LA CALIDAD DE LA EJECUCIÓN DE LOS MÉTODOS DE ENSAYO</t>
  </si>
  <si>
    <t>GLAB-IND-004</t>
  </si>
  <si>
    <t xml:space="preserve"> CUMPLIR  CON LA PRECISIÓN DE 5 MÉTODOS DE ENSAYO SEMESTRALMENTE</t>
  </si>
  <si>
    <t>Verificar el cumplimiento de la precisión en la ejecución de los métodos de ensayo, con el fin de garantizar confiabilidad en los resultados de los ensayos de calidad realizados en el laboratorio.</t>
  </si>
  <si>
    <t>Los resultados de los ensayos son utilizados como insumo en los procesos misionales para la toma de decisiones, por ende es indispensable verificar la calidad de los resultados, mediante el cumplimiento de la precisión de los métodos de ensayo.</t>
  </si>
  <si>
    <t>Resultados de repetibilidad y reproducibilidad de los métodos de ensayo verificados</t>
  </si>
  <si>
    <t xml:space="preserve">Subdirección Técnica de Producción e Intervención </t>
  </si>
  <si>
    <t xml:space="preserve">Número de métodos de ensayo que cumplieron con la precisión de la norma </t>
  </si>
  <si>
    <t>NUMERO DE METODOS DE ENSAYOS QUE CUMPLIERON CON LA PRECISION DE LA NORMA</t>
  </si>
  <si>
    <t>NUMERO DE  METODOS DE ENSAYO VERIFICADOS</t>
  </si>
  <si>
    <t>SEMESTRE 2</t>
  </si>
  <si>
    <r>
      <rPr>
        <sz val="10"/>
        <rFont val="Arial"/>
        <family val="2"/>
      </rPr>
      <t>(Número total de informes de apiques entregados  en el  trimestre /  Número total de apiques solicitados en el trimestre)*100</t>
    </r>
    <r>
      <rPr>
        <b/>
        <sz val="10"/>
        <rFont val="Arial"/>
        <family val="2"/>
      </rPr>
      <t xml:space="preserve">
Nota: </t>
    </r>
    <r>
      <rPr>
        <sz val="10"/>
        <rFont val="Arial"/>
        <family val="2"/>
      </rPr>
      <t>El total de apiques a ejecutar en  el trimestre corresponde a maximo 15 apiques por semana (según capacidad operativa del laboratorio).</t>
    </r>
  </si>
  <si>
    <t>Cumplimiento del Plan de acción de responsabilidad social para la vigencia 2020.</t>
  </si>
  <si>
    <r>
      <t>Ejecutar el 100% de las actividades formuladas en el plan de acción de responsabilidad social-</t>
    </r>
    <r>
      <rPr>
        <sz val="11"/>
        <color theme="1"/>
        <rFont val="Arial"/>
        <family val="2"/>
      </rPr>
      <t xml:space="preserve"> modelo de sostenibilidad</t>
    </r>
    <r>
      <rPr>
        <sz val="11"/>
        <rFont val="Arial"/>
        <family val="2"/>
      </rPr>
      <t xml:space="preserve"> para la vigencia 2020.</t>
    </r>
  </si>
  <si>
    <t>Lograr el desarrollo de la totalidad las actividades programadas del Plan de acción del responsabilidad social para el periodo.</t>
  </si>
  <si>
    <t>El indicador pretende medir las actividades ejecutadas del Plan de acción de Responsabilidad Social, dirigidas a las partes interesadas en el periodo.</t>
  </si>
  <si>
    <t>Enero 2020</t>
  </si>
  <si>
    <t>Plan de acción de Responsabilida Social para la vigencia 2020.</t>
  </si>
  <si>
    <t>(NÚMERO DE ACTIVIDADES DEL PLAN EJECUTADAS EN EL PERIODO /NÚMERO DE ACTIVIDADES DEL PLAN PROGRAMADAS PARA EL PERIODO)*100.</t>
  </si>
  <si>
    <t>No actividades ejecutadas</t>
  </si>
  <si>
    <t xml:space="preserve">Trimestre 1 </t>
  </si>
  <si>
    <t xml:space="preserve">Trimestre 2 </t>
  </si>
  <si>
    <t xml:space="preserve">  Trimestre 1</t>
  </si>
  <si>
    <t>Cubrimiento del Plan de acción de responsabilidad social para la vigencia 2020.</t>
  </si>
  <si>
    <t>APIC-IND-005</t>
  </si>
  <si>
    <t xml:space="preserve">Involucrar a 70 personas en las actividades de responsabilidad social ejecutadas en la UAERMV durante la vigencia 2020. </t>
  </si>
  <si>
    <t>Integrar a las partes interesadas de la entidad en el desarrollo de las actividades de responsabilidad social.</t>
  </si>
  <si>
    <t xml:space="preserve">El indicador pretende medir el número de personas involucradas en las actividades formuladas en el plan de acción de Responsabilidad Social </t>
  </si>
  <si>
    <t>(NÚMERO DE PERSONAS ASISTENTES EN EL PERIODO /NÚMERO DE PERSONAS CONVOCADAS PARA EL PERIODO)*100</t>
  </si>
  <si>
    <t>No. personas asistentes</t>
  </si>
  <si>
    <t>No. personas registradas en listados de convocatoria</t>
  </si>
  <si>
    <t>Aprehensión del Plan de acción de responsabilidad social para la vigencia 2020.</t>
  </si>
  <si>
    <t>APIC-IND-006</t>
  </si>
  <si>
    <t>Alcanzar el 70% de calificaciones positivas de las personas evaluadas en los talleres de responsabilidad social.</t>
  </si>
  <si>
    <t>Determinar la comprensión que tienen las personas en temas de Resonsabilidad Social, a partir de la aplicación del formato de aprehesión del conocimiento en cada taller.</t>
  </si>
  <si>
    <t>El indicador prentende medir  la comprensión que tienen las personas en los temas de Responsabilidad Social mediante la aplicación de talleres. Se entenederá como calificación positiva aquella que supere los tres (3) puntos en una escala de 1 a 5.</t>
  </si>
  <si>
    <t>Número de personas con calificación positiva / Número de personas evaluadas</t>
  </si>
  <si>
    <t xml:space="preserve">Promedio de calificaciones positivas </t>
  </si>
  <si>
    <t>N° de personas encuestadas</t>
  </si>
  <si>
    <t>No aplica, teniendo en cuenta que para la vigencia 2019 no hay indicador de referencia.</t>
  </si>
  <si>
    <t>GESTIÓN DOCUMENTAL</t>
  </si>
  <si>
    <t>CUMPLIMIENTO DEL PROGRAMA DE GESTIÓN DOCUMENTAL</t>
  </si>
  <si>
    <t>GDOC-IND-001</t>
  </si>
  <si>
    <t xml:space="preserve">DESARROLLAR EL 100% DE LAS ACTIVIDADES REGISTRADAS EN EL PROGRAMA DE GESTIÓN DOCUMENTAL PARA LA VIGENCIA </t>
  </si>
  <si>
    <t>Realizar seguimiento a la ejecución de las actividades registradas en el Programa de Gestión Documental.</t>
  </si>
  <si>
    <t>09-01-2019</t>
  </si>
  <si>
    <t>Programa de Gestión Documental</t>
  </si>
  <si>
    <t>(Acciones o productos ejecutados / Acciones o productos programados en el programa de gestión documental) X 100</t>
  </si>
  <si>
    <t>Actividades programadas</t>
  </si>
  <si>
    <t>PRIMER TRIMESTRE</t>
  </si>
  <si>
    <t>SEGUNDO TRIMESTRE</t>
  </si>
  <si>
    <t>TERCER TRIMESTRE</t>
  </si>
  <si>
    <t>CUARTO TRIMESTRE</t>
  </si>
  <si>
    <t>El indicador pretende medir el numero de acciones ejecutadas del PGD sobre el numero de acciones programadas establecidas como las metas a corto plazo en el PGD para la vigencia 2019</t>
  </si>
  <si>
    <t xml:space="preserve">TIEMPO PROMEDIO DE ATENCIÓN DE CONSULTAS DEL ARCHIVO CENTRAL </t>
  </si>
  <si>
    <t>GDOC-IND-002</t>
  </si>
  <si>
    <t>ATENDER EL 100% DE LAS CONSULTAS DE DOCUMENTOS DEL ARCHIVO CENTRAL EN UN TIEMPO NO MAYOR A 2 DÍAS HÁBILES</t>
  </si>
  <si>
    <t>Realizar seguimiento a la atención de consultas documentales del archivo central  a cargo del proceso de Gestión Documental.</t>
  </si>
  <si>
    <t>El indicador busca medir el tiempo promedio de respuesta en la atención de consultas documentales realizadas por el proceso de Gestión Documental, frente al total de consultas recibidas por los diferentes canales de comunicación durante el periodo de medición, con el fin de propiciar una mejora en la oportunidad de respuesta a las consultas y en el mismo sentido garantizar una gestión más eficiente.</t>
  </si>
  <si>
    <t xml:space="preserve">Base de datos de consultas </t>
  </si>
  <si>
    <t>(Σ del tiempo empleado en la atención de consultas documentales del archivo central / Total de consultas documentales del archivo central realizadas)</t>
  </si>
  <si>
    <t>Sumatoria tiempos de respuesta</t>
  </si>
  <si>
    <t>N. Solicitudes</t>
  </si>
  <si>
    <t xml:space="preserve">Direccionamiento Estratégico e Innovación </t>
  </si>
  <si>
    <t>Seguimiento al cumplimiento del plan de acción de cada uno de los procesos</t>
  </si>
  <si>
    <t>DESI-IND-001</t>
  </si>
  <si>
    <t>Llevar a cabo el seguimiento, evaluación y observaciones a que haya lugar en lo referente al avance en la ejecución de la totalidad de los planes de acción de los procesos</t>
  </si>
  <si>
    <t>Verificar el cumplimiento de los Planes de Acción por Procesos</t>
  </si>
  <si>
    <t>Se busca tener un panorama integral del estados de avance de la ejecución de Planes de Acción para generar las alertas a que haya lugar de manera oportuna y adecuada, de igual manera la información recolectada sirve como insumo para la evaluación de la evaluación de la gestión de los procesos en el alcance de sus objetivo y el cumplimiento de acciones de mejora determinadas.</t>
  </si>
  <si>
    <t>Marzo 2019</t>
  </si>
  <si>
    <t xml:space="preserve">Cuatrimestral </t>
  </si>
  <si>
    <t xml:space="preserve">Porcentaje </t>
  </si>
  <si>
    <t xml:space="preserve"> Informes de de ejecución de Planes de Acción de los procesos- Tablero de Control</t>
  </si>
  <si>
    <t>Todos los procesos</t>
  </si>
  <si>
    <t>Oficina Asesora de Planeación</t>
  </si>
  <si>
    <t>(sumatoria de los porcentajes de avance en la ejecución de los planes de acción por proceso/ numero de procesos)</t>
  </si>
  <si>
    <t>TOTAL
ACUMULADO</t>
  </si>
  <si>
    <t>JUSTIFICACIÓN</t>
  </si>
  <si>
    <t>PROGRAMADO</t>
  </si>
  <si>
    <t>EJECUTADO</t>
  </si>
  <si>
    <t>Direccionamiento Estratégico e Innovación</t>
  </si>
  <si>
    <t>Atención a Partes Interesadas y Comunicaciones</t>
  </si>
  <si>
    <t>Estrategias de Y Gobierno de TI</t>
  </si>
  <si>
    <t>Planificación de la Intervención  Vial</t>
  </si>
  <si>
    <t xml:space="preserve">Producción de Mezclas y Provisión de Maquinaria y Equipo </t>
  </si>
  <si>
    <t>Intervención de la Malla Vial</t>
  </si>
  <si>
    <t>Gestión de Servicios e Infraestructura Tecnológica</t>
  </si>
  <si>
    <t xml:space="preserve">Gestión de Recursos Físicos </t>
  </si>
  <si>
    <t xml:space="preserve">Gestión Contractual </t>
  </si>
  <si>
    <t>Gestión Social y de Atención a Partes Interesadas</t>
  </si>
  <si>
    <t>Gestión Financiera</t>
  </si>
  <si>
    <t>Gestión de Laboratorio</t>
  </si>
  <si>
    <t>Gestión Talento Humano</t>
  </si>
  <si>
    <t xml:space="preserve">Gestión Ambiental </t>
  </si>
  <si>
    <t>Gestión Documental</t>
  </si>
  <si>
    <t xml:space="preserve">Gestión Juridica </t>
  </si>
  <si>
    <t>Control Disciplinario Interno</t>
  </si>
  <si>
    <t xml:space="preserve">Control, Evaluación y Mejora de la Gestión </t>
  </si>
  <si>
    <t>Seguimiento a la ejecución de los objetivos institucionales de la UAERMV</t>
  </si>
  <si>
    <t>DESI-IND-002</t>
  </si>
  <si>
    <t>Llevar a cabo el seguimiento y evaluación de la ejecución de todos los objetivos institucionales del plan estratégico</t>
  </si>
  <si>
    <t>Aquí es importantes listar los tipos de indicador</t>
  </si>
  <si>
    <t>Verificar el cumplimiento de los objetivos institucionales de la UAERMV a traves de la ejecución de las estrategias propuestas para tal fin.</t>
  </si>
  <si>
    <t>Proporciona la información sobre el estado de avance en el logro de los Objetivos Institucionales con el objetivo de generar las alertas a que haya lugar de manera oportuna para adoptar las acciones de mejora correspondiente, de igual manera la información recolectada sirve como insumo para la evaluación del desempeño institucional.</t>
  </si>
  <si>
    <t>Marzo de 2019</t>
  </si>
  <si>
    <t xml:space="preserve">Todos los procesos </t>
  </si>
  <si>
    <t>Sumatorias del avance semestral de cada uno de los Objetivos multiplicado por la ponderación establecida para cada objetivo.</t>
  </si>
  <si>
    <t>OBJETIVO INSTITUCIONAL</t>
  </si>
  <si>
    <t xml:space="preserve">PONDERACIÓN </t>
  </si>
  <si>
    <t>ACUMULADO</t>
  </si>
  <si>
    <t xml:space="preserve">OBSERVACIONES </t>
  </si>
  <si>
    <t>Liderar la política pública de la conservación de la infraestructura vial local de Bogotá D.C</t>
  </si>
  <si>
    <t>Mejorar las condiciones de movilidad de la malla vial, a través de los programas de conservación y la atención de situaciones imprevistas que dificulten la movilidad en Bogotá D.C</t>
  </si>
  <si>
    <t>Optimizar la infraestructura técnica, tecnológica y organizacional de la entidad para el cumplimiento de su misionalidad.</t>
  </si>
  <si>
    <t>Mejorar la gestión institucional a través de mecanismos de transparencia y eficiencia de los procesos para la toma de decisiones y la mejora continua en pro de la satisfacción del ciudadano y grupos de valor</t>
  </si>
  <si>
    <t>Desarrollar una cultura organizacional fundamentada en el fortalecimiento del talento humano a través de la gestión del conocimiento, su apropiación y aprovechamiento y la mejora del clima laboral, como motores de la generación de resultados de la entidad.</t>
  </si>
  <si>
    <t>Cuatrimestral</t>
  </si>
  <si>
    <t>Jefe Oficina Asesora de Planeación</t>
  </si>
  <si>
    <t>DIRECCIONAMIENTO ESTRATÉGICO E INNOVACIÓN</t>
  </si>
  <si>
    <t>Porcentaje de modificaciones presupuestales entre conceptos de gastos de inversión</t>
  </si>
  <si>
    <t>DESI-IND-004</t>
  </si>
  <si>
    <t xml:space="preserve"> Maximo el 10% en modificaciones presupuestales entre conceptos de gastos de inversión al año.</t>
  </si>
  <si>
    <t>Efectividad</t>
  </si>
  <si>
    <t>Realizar seguimiento al porcentaje de modificaciones presupuestales entre conceptos de gasto de los proyectos de inversión aprobadas en la vigencia.</t>
  </si>
  <si>
    <t>El porcentaje que representa el valor de las modificaciones presupuestales entre conceptos de gasto aprobadas respecto a la apropiación inicial de recursos de la vigencia correspondiente a los proyectos de inversión. Esta medición permite evaluar la efectividad del proceso de programación presupuestal.</t>
  </si>
  <si>
    <t>Infomación presupuestal para un rubro por fuente de financiación y concepto de gasto - PREDIS</t>
  </si>
  <si>
    <t>Suma de valores positivos de la columna cambio de fuentes de los proyectos de inversión/Valor total apropiación vigente de los proyectos de inversión</t>
  </si>
  <si>
    <t>Suma de valores positivos de la columna cambio de fuentes de los proyectos de inversión</t>
  </si>
  <si>
    <t xml:space="preserve">Valor total apropiación vigente </t>
  </si>
  <si>
    <t>Porcentaje de ejecución del presupuesto de inversión de la entidad</t>
  </si>
  <si>
    <t>DESI-IND-005</t>
  </si>
  <si>
    <t>Ejecutar el 96% del presupuesto asignado en la vigencia para los proyectos de inversión</t>
  </si>
  <si>
    <t>Realizar seguimiento al porcentaje de ejecución presupuestal de la vigencia para los proyectos de inversión.</t>
  </si>
  <si>
    <t>El porcentaje que representa el valor de ejecución en compromisos del presupuesto para los proyectos de inversión en la vigencia.</t>
  </si>
  <si>
    <t>Informe de Ejecución del Presupuesto de Gastos e Inversiones - PREDIS</t>
  </si>
  <si>
    <t>Valor total de compromisos acumulados inversión directa/Valor total apropiación disponible de inversión directa</t>
  </si>
  <si>
    <t>Valor total de compromisos acumulados inversión directa</t>
  </si>
  <si>
    <t>Valor total apropiación disponible de inversión directa</t>
  </si>
  <si>
    <t xml:space="preserve">Porcentaje avance de metas para la vigencia asociadas a la Unidad en el Plan de Desarrollo Distrital </t>
  </si>
  <si>
    <t>DESI-IND-006</t>
  </si>
  <si>
    <t xml:space="preserve">Alcanzar el 100% de la ejecución de las metas de los proyectos de inversión definidas para la vigencia </t>
  </si>
  <si>
    <t>Realizar el seguimiento al promedio del porcentaje de avance al cumplimiento de las metas establecidas en los proyectos de inversión para la vigencia.</t>
  </si>
  <si>
    <t>El indicador pretende medir el porcentaje del promedio de avance de todas las metas establecidas en los proyectos de inversión para la vigencia. Este seguimiento permite realizar control a la ejecución de las metas de los proyectos de inversión evitando el incumplimiento de las mismas.</t>
  </si>
  <si>
    <t>FURAG 
Reportes avance proyectos de inversión remitido por los respectivos gerentes de proyecto</t>
  </si>
  <si>
    <t>Promedio del avance de todas las metas de los proyectos de inversión en la vigencia</t>
  </si>
  <si>
    <t>Cuatrimestre 1</t>
  </si>
  <si>
    <t>Cuatrimestre 2</t>
  </si>
  <si>
    <t>Cuatrimestre 3</t>
  </si>
  <si>
    <t>CUMPLIMIENTO DE METAS DE INTERVENCIÓN DE VIAS</t>
  </si>
  <si>
    <t>IMVI-IND-001</t>
  </si>
  <si>
    <t>CUMPLIR CON EL 100% DE INTERVENCIÓN DE KILOMETROS CARRIL PROGRAMADOS POR LA GERENCIA DE INTERVENCIÓN  PARA EL CUMPLIMIENTO DE LA META DISTRITAL DE LA VIGENCIA</t>
  </si>
  <si>
    <t>Verificar el cumplimiento de la meta de intervenciones de la malla vial programada por la Gerencia de intervención en el periodo de análisis.</t>
  </si>
  <si>
    <t>Indicador generado para evaluar  el avance acumulado del cumplimiento de la meta fisica de la Entidad en su unidad de medida en Km carril por periodicidad, incluyendo dentro de la evaluación cualitativa las ejecuciones por tipo de intervención.</t>
  </si>
  <si>
    <t>Informe Consolidado Diario de Trabajo Realizado</t>
  </si>
  <si>
    <t>Gerencia de Intervención</t>
  </si>
  <si>
    <t>(Km carril de impacto intervenido en rehabilitación+ Km carril de impacto intervenido en mantenimiento) / (km carril de impacto programadas) * 100</t>
  </si>
  <si>
    <t xml:space="preserve">100% Cumplimiento </t>
  </si>
  <si>
    <t># Km carril de impacto intervenido</t>
  </si>
  <si>
    <t xml:space="preserve"># Km carril de impacto programados </t>
  </si>
  <si>
    <t>% de intervención mensual para el cumplimiento</t>
  </si>
  <si>
    <t>% de intervención acumulado para el cumplimiento</t>
  </si>
  <si>
    <t xml:space="preserve">Tercer Trimestre </t>
  </si>
  <si>
    <t>#</t>
  </si>
  <si>
    <t>NOMBRE DEL INDICADOR</t>
  </si>
  <si>
    <t>VERSIÓN</t>
  </si>
  <si>
    <t>ATENCIÓN A PARTES INTERESADAS Y COMUNICACIONES</t>
  </si>
  <si>
    <t xml:space="preserve">EICACIA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</si>
  <si>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t>
  </si>
  <si>
    <t xml:space="preserve">EFECTIVIDAD </t>
  </si>
  <si>
    <t>Ejecutar el 100% de las actividades formuladas en el plan de acción de responsabilidad social- modelo de sostenibilidad para la vigencia 2020.</t>
  </si>
  <si>
    <t xml:space="preserve">SEMESTRAL </t>
  </si>
  <si>
    <t xml:space="preserve"> (# actividades del plan anual de auditorías ejecutadas en el trimestre a reportar / # actividades del plan anual de auditorías programadas en el trimestre a reportar ) * 100</t>
  </si>
  <si>
    <t xml:space="preserve"> (# controles evaluados de riesgos altos, extremos y de Corrupción  / # Total controles de riesgos altos, extremos y de corrupción)*100</t>
  </si>
  <si>
    <t xml:space="preserve"> (# Acciones correctivas cerradas  al proceso por parte de los evaluadores OCI / # Acciones correctivas programadas por el proceso a cumplir) * 100</t>
  </si>
  <si>
    <t>Acciones Correctivas Cerradas</t>
  </si>
  <si>
    <t>Cantidad de residuos aprovechados</t>
  </si>
  <si>
    <t>Cantidad de residuos con material potencial de aprovechamiento generados</t>
  </si>
  <si>
    <t>M3 consumidos al mes</t>
  </si>
  <si>
    <t>Número de colaboradores presentes en las sedes de la Entidad</t>
  </si>
  <si>
    <t>Una vez establecidas las principales acciones para minimizar la generación del impacto ambiental, se estableció como meta en el Plan de acción del PIGA mantener el consumo promedio per cápita de energía eléctrica al mes en 20Kw-h/mes,  con el fin de controlar el impacto negativo generado por este aspecto en todas las actividades que realiza la Entidad.</t>
  </si>
  <si>
    <t>Kw-hora consumidos al mes</t>
  </si>
  <si>
    <t>De conformidad al objetivo No.12 de los Objetivos de Desarrollo Sostenible " 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  Todo ello se traduce en una mejor calidad de vida para todos y, además, ayuda a lograr planes generales de desarrollo, que rebajen costos económicos, ambientales y sociales, que aumenten la competitividad y que reduzcan la pobreza.</t>
  </si>
  <si>
    <t>No. de contratos suscritos con criterios de sostenibilidad</t>
  </si>
  <si>
    <t>Total de contratos suscritos</t>
  </si>
  <si>
    <t xml:space="preserve">Eficiencia </t>
  </si>
  <si>
    <t>Número de sentencias decididas a favor de la entidad en el periodo</t>
  </si>
  <si>
    <t>Número total de sentencias no favorables en el periodo</t>
  </si>
  <si>
    <t xml:space="preserve"> Número de conciliaciones prejudiciales estudiadas en el Comité de Conciliación / Número de solicitudes de conciliación presentadas para estudio al Comité de Conciliación</t>
  </si>
  <si>
    <t xml:space="preserve"> Número de conciliaciones prejudiciales estudiadas en el Comité de Conciliación </t>
  </si>
  <si>
    <t>Número de solicitudes de conciliación presentadas para estudio al Comité de Conciliación</t>
  </si>
  <si>
    <t>IMV</t>
  </si>
  <si>
    <t>Km carril de impacto intervenido en rehabilitación+ Km carril de impacto intervenido en mantenimiento) / (km carril de impacto programadas) * 100</t>
  </si>
  <si>
    <t>Este indicador permite medir el porcentaje de las partes interesadas (usuarios beneficiarios directos de las intervenciones) y saber quienes se encuentran satisfechos o no de las intervneciones</t>
  </si>
  <si>
    <t>Promedio de calificación</t>
  </si>
  <si>
    <t>Total de kms/carril de impacto priorizados</t>
  </si>
  <si>
    <t>Meta  programada anual</t>
  </si>
  <si>
    <t>Segmentos viales con visita de  seguimiento (CC y RH)</t>
  </si>
  <si>
    <t>Segmentos viales programados para seguimiento</t>
  </si>
  <si>
    <t>Total de Km Lineales priorizados</t>
  </si>
  <si>
    <t># de mesas de trabajo ejecutadas</t>
  </si>
  <si>
    <t>Mesas de trabajo programadas</t>
  </si>
  <si>
    <t>Avance en los proyectos de investigación</t>
  </si>
  <si>
    <t>Proyectos programados en la Vigencia</t>
  </si>
  <si>
    <t>Número de calzadas diagnosticadas</t>
  </si>
  <si>
    <t>Calzadas programadas en la Vigencia</t>
  </si>
  <si>
    <t>VALOR COMPROMISOS</t>
  </si>
  <si>
    <t>EFI</t>
  </si>
  <si>
    <t>Número de días de incapacidad por accidente de trabajo en el mes + número de días cargados en el mes</t>
  </si>
  <si>
    <t>número de trabajadores en el mes</t>
  </si>
  <si>
    <t>Medir el número de accidentes mortales durante el año, con la finalidad que este indicador siempre sea 0.</t>
  </si>
  <si>
    <t>Número de accidentes de trabajo mortales que se presentaron en el año</t>
  </si>
  <si>
    <t>Total de accidentes de trabajo que se presentaron en el año</t>
  </si>
  <si>
    <t>No. De Actividades del plan ejecutadas en el periodo</t>
  </si>
  <si>
    <t xml:space="preserve"> No. De actividades del plan programadas para el periodo </t>
  </si>
  <si>
    <t xml:space="preserve">No. De Actividades del plan ejecutadas en el periodo </t>
  </si>
  <si>
    <t xml:space="preserve">No. De actividades del plan programadas para el periodo </t>
  </si>
  <si>
    <t>No. De actividades del plan programadas para el periodo</t>
  </si>
  <si>
    <t>número de accidentes de trabajo que se presentaron en el mes</t>
  </si>
  <si>
    <t xml:space="preserve"> número de trabajadores en el mes</t>
  </si>
  <si>
    <t>Número de casos nuevos y antiguos de enfermedad laboral en el periodo Z</t>
  </si>
  <si>
    <t>Promedio de trabajadores en el periodo Z</t>
  </si>
  <si>
    <t>Número de casos nuevos de enfermedad laboral en el periodo Z</t>
  </si>
  <si>
    <t xml:space="preserve"> Promedio de trabajadores en el periodo Z</t>
  </si>
  <si>
    <t xml:space="preserve">Número de días de ausencia por incapacidad laboral o común en el mes </t>
  </si>
  <si>
    <t xml:space="preserve"> Número de días de trabajo programados en el mes</t>
  </si>
  <si>
    <t>El indicador tiene como fin establecer el número de expedientes tramitados dentro los términos establecidos por Ley sobre el numero de expedientes impulsados en el periodo, con el fin de mantener control sobre los terminos estipulados por ley respecto al tramite de cada proceso.</t>
  </si>
  <si>
    <t xml:space="preserve">N° de expedientes tramitados  dentro de términos legales </t>
  </si>
  <si>
    <t xml:space="preserve"> N° de expedientes tramitados en el periodo</t>
  </si>
  <si>
    <t># de unidades vehiculos disponibles</t>
  </si>
  <si>
    <t>numero total de unidades  vehiculos existentes</t>
  </si>
  <si>
    <t># de unidades maquinaria  disponibles</t>
  </si>
  <si>
    <t>numero total de unidades  maquinaria existentes</t>
  </si>
  <si>
    <t>(# de unidades equipos  disponibles</t>
  </si>
  <si>
    <t>numero total de unidades  equipos existentes</t>
  </si>
  <si>
    <t xml:space="preserve">N° TOTAL DE ENSAYOS SOLICITADOS </t>
  </si>
  <si>
    <t>(Número total de informes de apiques entregados  en el  trimestre /  Número total de apiques solicitados en el trimestre)*100
Nota: El total de apiques a ejecutar en  el trimestre corresponde a maximo 15 apiques por semana (según capacidad operativa del laboratorio).</t>
  </si>
  <si>
    <t xml:space="preserve">Dias </t>
  </si>
  <si>
    <t>sumatoria de los porcentajes de avance en la ejecución de los planes de acción por proceso</t>
  </si>
  <si>
    <t xml:space="preserve"> numero de procesos)</t>
  </si>
  <si>
    <t>Acciones o productos programados en el programa de gestión documental</t>
  </si>
  <si>
    <t>Alcanzar el 100% de la ejecución de las metas de los proyectos de inversión definidas para la vigencia</t>
  </si>
  <si>
    <t xml:space="preserve">DIRECCIONAMIENTO ESTRATÉGICO E INNOVACIÓN </t>
  </si>
  <si>
    <t>CONTROL, EVALUACIÓN Y MEJORA DE LA GESTYIÓN</t>
  </si>
  <si>
    <t>CUMPLIMIENTO DEL PLAN DE ACCIÓN DE RESPONSABILIDAD SOCIAL PARA LA VIGENCIA 2020</t>
  </si>
  <si>
    <t>CUBRIMIENTO DEL PLAN DE ACCIÓN DE RESPONSABILIDAD SOCIAL PARA LA VIGENCIA 2020</t>
  </si>
  <si>
    <t>APREHENSIÓN DEL PLAN DE ACCIÓN DE RESPONSABILIDAD SOCIAL PARA LA VIGENCIA 2020.</t>
  </si>
  <si>
    <t>APROVECHAMIENTO DE RESIDUOS CON MATERIAL APROVECHABLE</t>
  </si>
  <si>
    <t>CONTRATOS SUSCRITOS CON CLÁUSULAS DE SOSTENIBILIDAD</t>
  </si>
  <si>
    <t>SEGUIMIENTO AL CUMPLIMIENTO DEL PLAN DE ACCIÓN DE CADA UNO DE LOS PROCESOS</t>
  </si>
  <si>
    <t>SEGUIMIENTO A LA EJECUCIÓN DE LOS OBJETIVOS INSTITUCIONALES DE LA UAERMV</t>
  </si>
  <si>
    <t>PORCENTAJE DE MODIFICACIONES PRESUPUESTALES ENTRE CONCEPTOS DE GASTOS DE INVERSIÓN</t>
  </si>
  <si>
    <t>PORCENTAJE DE EJECUCIÓN DEL PRESUPUESTO DE INVERSIÓN DE LA ENTIDAD</t>
  </si>
  <si>
    <t xml:space="preserve">PORCENTAJE AVANCE DE METAS PARA LA VIGENCIA ASOCIADAS A LA UNIDAD EN EL PLAN DE DESARROLLO DISTRITAL </t>
  </si>
  <si>
    <t>Mantener en un 0% las pqrsfd con términos de 10 días hábiles respondidas fuera de términos legales</t>
  </si>
  <si>
    <t>Garantizar la oportunidad en la atención de las pqrsfd que ingresan a la entidad.</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</si>
  <si>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t>
  </si>
  <si>
    <t>Mantener en un 0% las pqrsfd con términos de 15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</si>
  <si>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</si>
  <si>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Mantener en un 0% las pqrsfd con términos de 30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</si>
  <si>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30 días hábiles.</t>
  </si>
  <si>
    <t>Alcanzar el 75% de satisfacción de los ciudadanos y partes interesadas, en cuanto a la claridad de las respuestas en el trámite de pqrsfd.</t>
  </si>
  <si>
    <t>Medir la satisfacción de los ciudadanos y partes interesadas, frente a la claridad de las respuestas a las pqrsfd, con el fin de implementar acciones de mejoramiento en la gestión de la entidad.</t>
  </si>
  <si>
    <t>El indicador mide el porcentaje de satisfacción de los ciudadanos y partes interesadas con la claridad de las respuestas remitidas por la entidad a las pqrsfd, de conformidad con la medición realizada a través de la "encuesta de satisfacción a ciudadana".</t>
  </si>
  <si>
    <t>Sumatoria respuestas ciudadanas con calificación "bueno" y "excente"</t>
  </si>
  <si>
    <t>Lograr el desarrollo de la totalidad las actividades programadas del plan de acción del responsabilidad social para el periodo.</t>
  </si>
  <si>
    <t>El indicador pretende medir las actividades ejecutadas del plan de acción de responsabilidad social, dirigidas a las partes interesadas en el periodo.</t>
  </si>
  <si>
    <t>Lograr el 80% de satisfacción de los colaboradores</t>
  </si>
  <si>
    <t>Medir la efectividad de las actividades de comunicación en cumplimiento del plan de comunicaiones</t>
  </si>
  <si>
    <t>El proceso de atención a partes interesadas y comunicaciones debe adelantar acciones que permitan a los colaboradores de la entidad conocer la gestión realizada por esta. por lo tanto resulta importante evaluar la efectivad de los canales de comunicación y de los contenidos creados para los mismos.</t>
  </si>
  <si>
    <t>Número de respuestas positivas</t>
  </si>
  <si>
    <t>Número de encuestados</t>
  </si>
  <si>
    <t>Involucrar a 70 personas en las actividades de responsabilidad social ejecutadas en la uaermv durante la vigencia 2020.</t>
  </si>
  <si>
    <t>Determinar la comprensión que tienen las personas en temas de resonsabilidad social, a partir de la aplicación del formato de aprehesión del conocimiento en cada taller.</t>
  </si>
  <si>
    <t>El indicador prentende medir la comprensión que tienen las personas en los temas de responsabilidad social mediante la aplicación de talleres. se entenederá como calificación positiva aquella que supere los tres (3) puntos en una escala de 1 a 5.</t>
  </si>
  <si>
    <t>Promedio de calificaciones positivas</t>
  </si>
  <si>
    <t>100% de cumplimiento</t>
  </si>
  <si>
    <t>Medir el cumplimiento en la ejecución de las actividades que conforman el plan anual de auditorías vigente aprobado por el comité institucional de control interno - cicci.</t>
  </si>
  <si>
    <t>Permite conocer cada cuatrimestre el resultado de la evaluación de la eficacia y eficiencia de cada uno de los controles evaluados, registrados en los mapas de riesgos (riesgos inherentes de gestión y seguridad digital) con nivel de exposición alto y extremo y de todos los riesgos de corrupción, conforme a la guía o metodología de riesgos vigente adoptada en la entidad</t>
  </si>
  <si>
    <t xml:space="preserve"> (# controles evaluados de riesgos altos, extremos y de corrupción  / # total controles de riesgos altos, extremos y de corrupción)*100</t>
  </si>
  <si>
    <t>Controles evaluados de riesgos altos, extremos y de corrupción</t>
  </si>
  <si>
    <t>Total controles de riesgos altos, extremos y de corrupción</t>
  </si>
  <si>
    <t>100% de cumplimiento de las acciones correctivas formuladas por los procesos son ejecutadas en los términos y plazos establecidos</t>
  </si>
  <si>
    <t>Conocer cada cuatrimestre el porcentaje de cumplimiento en la ejecución de las acciones correctivas de los planes de mejoramiento vigentes de los procesos, acorde con el cierre que efectúa la oci</t>
  </si>
  <si>
    <t xml:space="preserve"> (# acciones correctivas cerradas  al proceso por parte de los evaluadores oci / # acciones correctivas programadas por el proceso a cumplir) * 100</t>
  </si>
  <si>
    <t>Acciones correctivas cerradas</t>
  </si>
  <si>
    <t>Acciones correctivas programadas</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</si>
  <si>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</si>
  <si>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</si>
  <si>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Realizar seguimiento al cumplimiento de las actividades que buscan fomentar el uso y apropiación de las herramientas tecnológicas con que cuenta la entidad.</t>
  </si>
  <si>
    <t>El indicador permite realizar un comparativo entre el número de actividades programadas para dar cumplimiento con el plan que busca fomentar el uso y apropiación de las herramientas tecnológicas de entidad, frente al número de actividades ejecutadas en una determinada vigencia.</t>
  </si>
  <si>
    <t>Aprovechamiento del 100% de los residuos generados por la entidad con material potencial de aprovechamiento</t>
  </si>
  <si>
    <t>De acuerdo a las características de los residuos generados en la entidad, se tiene como una corriente de residuos la de los aprovechables, éstos residuos basan su característica en que dentro de los materiales de conformación, se encuentran algunos susceptibles a ser devueltos a la cadena de valor en la producción para convertirse en nuevos productos o insumos, garantizando con ello la minimización del impacto ambiental por saturación del suelo en relleno sanitario.
el aprovechamiento de este tipo de residuos se hace a través de la contratación de un tercero externo quien es el que posteriormente comercializa y da valor a los residuos generados por la entidad.</t>
  </si>
  <si>
    <t>Este indicador se establece con el fin de controlar el impacto ambiental negativo por el consumo de agua en las diferentes actividades realizadas en la umv</t>
  </si>
  <si>
    <t>Una vez establecidas las principales acciones para minimizar la generación del impacto ambiental, se estableció como meta en el plan de acción del piga mantener el consumo promedio per cápita de agua al mes de 1 m3, con el fin de controlar el impacto negativo generado por este aspecto en todas las actividades que realiza la entidad.
teniendo en cuenta que la facturación por este concepto se realiza de manera bimestral por parte del prestador del servicio, la frecuencia de medición se realizará de manera semestral.</t>
  </si>
  <si>
    <t>m3 consumidos al mes /número de colaboradores presentes en las sedes de la entidad *100</t>
  </si>
  <si>
    <t>Número de colaboradores presentes en las sedes de la entidad</t>
  </si>
  <si>
    <t>Mantener el consumo per cápita de energía eléctrica en 20 kw-h/mes</t>
  </si>
  <si>
    <t>Este indicador se establece con el fin de controlar el impacto ambiental negativo por el consumo de energía eléctrica en las diferentes actividades realizadas en la umv</t>
  </si>
  <si>
    <t>Una vez establecidas las principales acciones para minimizar la generación del impacto ambiental, se estableció como meta en el plan de acción del piga mantener el consumo promedio per cápita de energía eléctrica al mes en 20kw-h/mes, con el fin de controlar el impacto negativo generado por este aspecto en todas las actividades que realiza la entidad.</t>
  </si>
  <si>
    <t>kw-hora consumidos al mes /número de colaboradores presentes en las sedes de la entidad *100</t>
  </si>
  <si>
    <t>Incluir clausulas de sostenibilidad al 75% de los contratos suscritos en la entidad</t>
  </si>
  <si>
    <t>Este indicador se establece con el fin de controlar impactos ambientales negativos generados por las adquisiciones de bienes o servicios realizadas por la entidad.</t>
  </si>
  <si>
    <t>Una vez el supervisor realice la radicación del proyecto de liquidación de contratos, se verificará que la liquidación del mismo se realice en un plazo no mayor a cuatro (4) meses, de conformidad con lo establecido en el manual de contratación de la entidad.</t>
  </si>
  <si>
    <t>N. de contratos liquidados en el periodo en un tiempo menor o igual a cuatro meses</t>
  </si>
  <si>
    <t>Publicar mínimo el 90% de los procesos contractuales programados en el paa durante el periodo programado</t>
  </si>
  <si>
    <t>Hacer seguimiento a la ejecución de los procesos de compra institucionales de acuerdo a la programación establecida.</t>
  </si>
  <si>
    <t>El indicador busca realizar seguimiento a la ejecución contractual frente a la programación establecida en el plan anual de adquisiciones, teniendo en cuenta el número de procesos contractuales programados para cada periodo respecto del número de procesos adelantados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</si>
  <si>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Procesos de contratación publicados</t>
  </si>
  <si>
    <t>Procesos de contratación programados</t>
  </si>
  <si>
    <t>Lograr que el 70% del total de las sentencias sean favorables para la entidad</t>
  </si>
  <si>
    <t>Medir el porcentaje de favorabilidad de las sentencias proferidas en primera, segunda o única instancia de la uaermv por los despachos judiciales en procesos administrativos, laborales, civiles y acciones constitucionales.</t>
  </si>
  <si>
    <t>Gestionar el 100% de las solicitudes de conciliación prejudicial estudiadas en el comité de conciliación .</t>
  </si>
  <si>
    <t>Establecer el porcentaje de las solicitudes de conciliación prejudicial estudiadas y sometidas a comité por parte de cada abogado a cargo de la defensa judicial.</t>
  </si>
  <si>
    <t>Dar cumpliento al artículo 21 del decreto 1716 de 2009 para determinar la prevención del daño antijurídico.</t>
  </si>
  <si>
    <t>Número de conciliaciones prejudiciales estudiadas en el comité de conciliación</t>
  </si>
  <si>
    <t>Número de solicitudes de conciliación presentadas para estudio al comité de conciliación</t>
  </si>
  <si>
    <t>Mantener un porcentaje igual o menor al 5% de las solicitudes de entrega de recursos físicos de las diferentes áreas de la entidad en un tiempo mayor a 2 días hábiles, siempre y cuando estén confirmadas las existencias en almacén</t>
  </si>
  <si>
    <t>El presente indicador busca medir la oportunidad en la atención de las solicitudes de entrega de recursos físicos realizadas por el almacén de la entidad, siempre y cuando se cuente con existencias confirmadas de los elementos solicitados.
este indicador mide el número de solicitudes de entrga de recursos físicos atendidas en un término mayor a dos días hábiles, con respecto al total de peticiones atendidas por la entidad.</t>
  </si>
  <si>
    <t>Días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</si>
  <si>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</si>
  <si>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ans asociados. la importancia de dicha medición radica en la detección de puntos a mejorar y la satisfacción al usuario como base del servicio prestado.</t>
  </si>
  <si>
    <t>Actividades planeadas</t>
  </si>
  <si>
    <t>Cumplir con el 100% de intervención de kilometros carril programados por la gerencia de intervención para el cumplimiento de la meta distrital de la vigencia</t>
  </si>
  <si>
    <t>Verificar el cumplimiento de la meta de intervenciones de la malla vial programada por la gerencia de intervención en el periodo de análisis.</t>
  </si>
  <si>
    <t>Lograr que el 80% de la población califique las intervenciones de la entidad como satisfactoria</t>
  </si>
  <si>
    <t>Medir el porcentaje de las partes interesadas de la uaermv (población beneficiaria directa) que se encuentra satisfecha con las intervneciones</t>
  </si>
  <si>
    <t># encuestas aplicadas</t>
  </si>
  <si>
    <t>Lograr que el 80% de las partes interesadas (beneficiaria directa) de las intervenciones, califique mayor o igual a 4. la calificación máxima posible es de 5,0 puntos</t>
  </si>
  <si>
    <t>Medir el promedio de la satisfacción de las partes interesadas de la uaermv (usuarios beneficiarios directos de la intervenciones)</t>
  </si>
  <si>
    <t>Este indicador se utiliza para medir el promedio de la calificación de las partes interesadas de la uaermv (usuarios beneficiarios directos) sobre las intervenciones realizadas por la entidad</t>
  </si>
  <si>
    <t>(promedio de calificación / 5)*100</t>
  </si>
  <si>
    <t>Maximo valor a obtener (5)</t>
  </si>
  <si>
    <t>100% de la meta programada anual para priorizaciòn</t>
  </si>
  <si>
    <t>Medir avance en las vias priorizadas, con el fin de garantizar que la uaermv a través de la spi dé cumplimiento a la meta de intervención de la entidad.</t>
  </si>
  <si>
    <t>Meta programada anual</t>
  </si>
  <si>
    <t>Realizar el 100% de visitas de seguimiento a vias programadas para seguimiento (intervencion de cambio de carpeta y rehabilitacion) en la vigencia</t>
  </si>
  <si>
    <t>Realizar seguimiento a intervenciones (cambio de carpeta y rehabilitacion) ejecutadas</t>
  </si>
  <si>
    <t>Como parte de la implementación de un sistema de gestión de pavimentos, se debe realizar el seguimiento a las intervenciones realizadas por la uaermv que fueron ejecutadas con intervención de rehabilitación y/o cambio de carpeta.</t>
  </si>
  <si>
    <t>Segmentos viales con visita de seguimiento (cc y rh)</t>
  </si>
  <si>
    <t>Priorizar 100% de la meta programada anual para conservacion de la malla vial rural .</t>
  </si>
  <si>
    <t>Priorizar 100% de la meta programada anual para ciclorutas</t>
  </si>
  <si>
    <t>Realizar 40 mesas de asistencia técnica y coordinación interinstitucional con las alcaldías locales.</t>
  </si>
  <si>
    <t>Medir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</si>
  <si>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</si>
  <si>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Desarrollar 4 proyectos de investigación estratégica para la adopción y adaptación de nuevas tecnologías para la conservación de la malla vial local.</t>
  </si>
  <si>
    <t>Medir avance en el desarrollo de los proyectos de investigación estratégica para la adopción y adaptación de nuevas tecnologías para la conservación de la malla vial local, con el fin de garantizar que la uaermv a través de la smvl dé cumplimiento a lo establecido en el numeral 6 del artículo 7 del acuerdo 011 de 2010 y en concordancia con el objetivo establecido en la caracterización del proceso.</t>
  </si>
  <si>
    <t>Teniendo en cuenta las funciones asignadas a la smvl, se generó por parte de esta subdirección un indicador que midiera el avance de lo anteriormente descrito. en ese orden de ideas se estableció medir trimestralmente el avance en el desarrollo de los proyectos de investigación estratégica para la adopción y adaptación de nuevas tecnologías para la conservación de la malla vial local.</t>
  </si>
  <si>
    <t>Proyectos programados en la vigencia</t>
  </si>
  <si>
    <t>Realizar diagnóstico a traves del aplicativo sigma a 13000 elementos (pk_id)</t>
  </si>
  <si>
    <t>Medir avance en el desarrollo de la actividad de diagnóstico que realiza la subdirección técnica de mejoramiento de la malla vial local y en concordancia con el objetivo establecido en la caracterización del proceso.</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</si>
  <si>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</si>
  <si>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Calzadas programadas en la vigencia</t>
  </si>
  <si>
    <t>Comprometer los recursos del presupuesto de gastos en un porcentaje igual o superior al 90% respecto al presupuesto asignado.</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</si>
  <si>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</si>
  <si>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Valor compromisos</t>
  </si>
  <si>
    <t>Valor total presupuesto</t>
  </si>
  <si>
    <t>Realizar el pago de por lo menos el 90% las obligaciones programadas en el pac</t>
  </si>
  <si>
    <t>Realizar seguimiento al porcentaje de pago de las obligaciones ejecutadas por la unidad, de conformidad con la programación establecida por las áreas responsables</t>
  </si>
  <si>
    <t>Este indicador mide el porcentaje de ejecución del pac, es decir el porcentaje de cumplimiento en la programación de los pagos a realizar en el período contra los realmente efectuados en el período establecido</t>
  </si>
  <si>
    <t>Valor ejecución pagos</t>
  </si>
  <si>
    <t>Valor total presupuesto programado pac</t>
  </si>
  <si>
    <t>Ejecutar los pasivos exigibles en un porcentaje superior al 55%</t>
  </si>
  <si>
    <t>Llevar el seguimiento de la gestión efectiva en la ejecución de los pasivos exigibles apropiados en cada proyecto de inversión y que deben ejecutar las gerencias de proyectos.</t>
  </si>
  <si>
    <t>Valor ejecución pasivos exigibles</t>
  </si>
  <si>
    <t>Valor total pasivos exigibles</t>
  </si>
  <si>
    <t>Ejecutar las reservas en un porcentaje superior al 98%</t>
  </si>
  <si>
    <t>Realizar seguimiento de la ejecución de las reservas presupuestales asignadas con el fin de lograr el cumplimiento del 98% de la ejecución del presupuesto de reservas de la unidad.</t>
  </si>
  <si>
    <t>Valor ejecución reservas</t>
  </si>
  <si>
    <t>Valor total reservas</t>
  </si>
  <si>
    <t>Mantener en un porcentaje igual o menor al 5% la severidad de accidentalidad laboral de la uaermv</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</si>
  <si>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</si>
  <si>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Número de trabajadores en el mes</t>
  </si>
  <si>
    <t>Este indicador mide el número de accidentes de trabajo mortales que se presentaron en el año.
su interpretación es: en el año el x % de accidentes de trabajo fueron mortales.</t>
  </si>
  <si>
    <t>Ejecutar al 100% el plan institucional de formación y capacitación</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</si>
  <si>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</si>
  <si>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</si>
  <si>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Ejecutar al 100% el plan de seguridad y salud en el trabajo</t>
  </si>
  <si>
    <t>Lograr el desarrollo de la totalidad las actividades programadas del plan de seguridad y salud en el trabajo</t>
  </si>
  <si>
    <t>Ejecutar al 100% el plan de bienestar e incentivos</t>
  </si>
  <si>
    <t>Lograr el desarrollo de la totalidad las actividades programadas del plan de bienestar e incentivos</t>
  </si>
  <si>
    <t>Este indicador mide el número de veces que ocurre un accidente de trabajo en el mes.
su interpretación es: por cada cien (100) trabajadores que laboraron en el mes se presentaron x accidentes de trabajo.</t>
  </si>
  <si>
    <t>Número de accidentes de trabajo que se presentaron en el mes</t>
  </si>
  <si>
    <t>Mantener la prevalencia de enfermedades laborales en la uaermv, en una constante menor o igual a 1000</t>
  </si>
  <si>
    <t>Este indicador mide el número de casos de enfermedad laboral presentes en una población en un periodo de tiempo.
su interpretación es: por cada 100.000 trabajadores existen x casos de enfermedad laboral en el periodo z.</t>
  </si>
  <si>
    <t>Número de casos nuevos y antiguos de enfermedad laboral en el periodo z</t>
  </si>
  <si>
    <t>Promedio de trabajadores en el periodo z</t>
  </si>
  <si>
    <t>Mantener en 0% la presencia de nuevos casos de enfermedad laboral en la uaermv.</t>
  </si>
  <si>
    <t>Medir el número de casos de enfermedad laboral presentes en la uaermv en un periodo de tiempo.</t>
  </si>
  <si>
    <t>Este indicador mide el número de casos de enfermedad laboral presentes en una población en un periodo de tiempo.
su interpretación es: por cada 100.000 trabajadores existen x casos nuevos de enfermedad laboral en el periodo z.</t>
  </si>
  <si>
    <t>Número de casos nuevos de enfermedad laboral en el periodo z</t>
  </si>
  <si>
    <t>Mantener el porcentaje de ausentismo del trabajar por motivo de incapacidad laboral o común en la uaermv en un valor igual o menor al 5%</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</si>
  <si>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</si>
  <si>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t>
  </si>
  <si>
    <t>Número de días de trabajo programados en el mes</t>
  </si>
  <si>
    <t>Sustanciar (llevar a cabo) el 100% de los expedientes disciplinarios, propendiendo por el cumplimiento de los términos procesales establecidos por la ley</t>
  </si>
  <si>
    <t>Realizar seguimiento al número de expedientes trámitados dentro de los términos establecidos por la ley.</t>
  </si>
  <si>
    <t>El indicador tiene como fin establecer el número de expedientes tramitados dentro los términos establecidos por ley sobre el numero de expedientes impulsados en el periodo, con el fin de mantener control sobre los terminos estipulados por ley respecto al tramite de cada proceso.</t>
  </si>
  <si>
    <t>N° de expedientes tramitados dentro de términos legales</t>
  </si>
  <si>
    <t>N° de expedientes tramitados en el periodo</t>
  </si>
  <si>
    <t>Cumplir con el 90% de los requerimientos de producción y materia prima para las intervenciones de la umv y clientes externos.</t>
  </si>
  <si>
    <t>Cumplir con las necesidades de mezcla, concreto, fresado y materiales granulares suministradas por la gerencia de producción a las intervenciones de la umv y clientes externos.</t>
  </si>
  <si>
    <t>Total m3 producidos y/o entregados</t>
  </si>
  <si>
    <t># total m3 programados o requeridos</t>
  </si>
  <si>
    <t>Cumplir con las especificaciones técnicas de la producción y entrega de mezcla asfaltica para las intervenciones de la uaermv y clientes externos.</t>
  </si>
  <si>
    <t>Medir el cumplimiento de las especificaciones técnicas, obtenidas mediante resultados de los ensayos de laboratorio, realizados a la producción y entrega de la mezcla asfáltica para las intervenciones de la uaermv y clientes externos.</t>
  </si>
  <si>
    <t>Sumatoria del % de cumplimiento de parametros</t>
  </si>
  <si>
    <t>Número de parametros evaluados</t>
  </si>
  <si>
    <t>Vehículos en un mínimo del 80% disponible.</t>
  </si>
  <si>
    <t>Identificar el estado real de los vehiculos y maquinaria de la umv (disponible - en mantenimiento).</t>
  </si>
  <si>
    <t>Se medirá el numero de vehículos con que se cuentan para el uso de las actividades a realizar en la misionalidad de la uaermv, con el objetivo de obtener un control de cuales, cuantas y que porcentaje de disponibilidad cuenta la unidad.</t>
  </si>
  <si>
    <t>Numero total de unidades vehiculos existentes</t>
  </si>
  <si>
    <t>Maquinaria en un mínimo del 75% disponible.</t>
  </si>
  <si>
    <t>Identificar el estado real de la maquinaria de la umv (disponible - en mantenimiento).</t>
  </si>
  <si>
    <t>Se medirá el numero de maquinaria con que se cuenta para el uso de las actividades a realizar en la misionalidad de la uaermv, con el objetivo de obtener un control de cuales, cuantas y que porcentaje de disponibilidad cuenta la unidad.</t>
  </si>
  <si>
    <t># de unidades maquinaria disponibles</t>
  </si>
  <si>
    <t>Numero total de unidades maquinaria existentes</t>
  </si>
  <si>
    <t>Equipos en un mínimo del 80% disponible.</t>
  </si>
  <si>
    <t>Identificar el estado real de los equipos de la umv (disponible - en mantenimiento).</t>
  </si>
  <si>
    <t>Se medirá el numero de equipos con que se cuentan para el uso de las actividades a realizar en la misionalidad de la uaermv, con el objetivo de obtener un control de cuales, cuantas y que porcentaje de disponibilidad cuenta la unidad.</t>
  </si>
  <si>
    <t>(# de unidades equipos disponibles</t>
  </si>
  <si>
    <t>Numero total de unidades equipos existentes</t>
  </si>
  <si>
    <t>Planta de produccion disponible en un 70%</t>
  </si>
  <si>
    <t>Identificar el estado real de la planta de producción de la umv (disponible - en mantenimiento).</t>
  </si>
  <si>
    <t>Se medirá el porcentaje de disponibilidad de la planta de producción con que se cuenta para el uso de las actividades a realizar en la misionalidad de la uaermv.</t>
  </si>
  <si>
    <t>Estado de la planta de produccion</t>
  </si>
  <si>
    <t># planta de produccion</t>
  </si>
  <si>
    <t>Cumplir en un 95% las solicitudes de servicios</t>
  </si>
  <si>
    <t>Bimestral</t>
  </si>
  <si>
    <t>N° total de ensayos realizados a las materias primas</t>
  </si>
  <si>
    <t>N° total de ensayos requeridos</t>
  </si>
  <si>
    <t>Hacer seguimiento a la ejecución de los ensayos necesarios para el auto-control de calidad de los productos (mezcla asfáltica en frio y caliente, y concreto hidráulica) y las diferentes capas de la estructura de pavimento, durante el proceso constructivo y para el producto terminado.</t>
  </si>
  <si>
    <t>Por medio de los resultados de los ensayos ejecutados según solicitudes de servicio, se realiza los informes de ensayos para el auto-control de calidad a los productos (mezcla asfáltica en frío y caliente, y concreto hidráulica) y las diferentes capas de la estructura de pavimento.</t>
  </si>
  <si>
    <t>N° total de ensayos realizados</t>
  </si>
  <si>
    <t>N° total de ensayos solicitados</t>
  </si>
  <si>
    <t>Cumplir con el 100% de la ejecución y entrega de los resultados de apiques solicitados</t>
  </si>
  <si>
    <t>Hacer seguimiento a la ejecución de apiques y entrega de resultados, con el fin de garantizar entregas periódicas definidas, aportando al cumplimiento de las metas de la umv.</t>
  </si>
  <si>
    <t>N° total de de informes de apiques entregados</t>
  </si>
  <si>
    <t>N° total de apiques solicitados</t>
  </si>
  <si>
    <t>Cumplir con la precisión de 5 métodos de ensayo semestralmente</t>
  </si>
  <si>
    <t xml:space="preserve">número de métodos de ensayo que cumplieron con la precisión de la norma </t>
  </si>
  <si>
    <t>Numero de metodos de ensayos que cumplieron con la precision de la norma</t>
  </si>
  <si>
    <t>Desarrollar el 100% de las actividades registradas en el programa de gestión documental para la vigencia</t>
  </si>
  <si>
    <t>Realizar seguimiento a la ejecución de las actividades registradas en el programa de gestión documental.</t>
  </si>
  <si>
    <t>El indicador pretende medir el numero de acciones ejecutadas del pgd sobre el numero de acciones programadas establecidas como las metas a corto plazo en el pgd para la vigencia 2019</t>
  </si>
  <si>
    <t>Atender el 100% de las consultas de documentos del archivo central en un tiempo no mayor a 2 días hábiles</t>
  </si>
  <si>
    <t>Realizar seguimiento a la atención de consultas documentales del archivo central a cargo del proceso de gestión documental.</t>
  </si>
  <si>
    <t>El indicador busca medir el tiempo promedio de respuesta en la atención de consultas documentales realizadas por el proceso de gestión documental, frente al total de consultas recibidas por los diferentes canales de comunicación durante el periodo de medición, con el fin de propiciar una mejora en la oportunidad de respuesta a las consultas y en el mismo sentido garantizar una gestión más eficiente.</t>
  </si>
  <si>
    <t>Dias</t>
  </si>
  <si>
    <t>N. solicitudes</t>
  </si>
  <si>
    <t>Verificar el cumplimiento de los planes de acción por procesos</t>
  </si>
  <si>
    <t>Se busca tener un panorama integral del estados de avance de la ejecución de planes de acción para generar las alertas a que haya lugar de manera oportuna y adecuada, de igual manera la información recolectada sirve como insumo para la evaluación de la evaluación de la gestión de los procesos en el alcance de sus objetivo y el cumplimiento de acciones de mejora determinadas.</t>
  </si>
  <si>
    <t>Sumatoria de los porcentajes de avance en la ejecución de los planes de acción por proceso</t>
  </si>
  <si>
    <t>Numero de procesos)</t>
  </si>
  <si>
    <t>Proporciona la información sobre el estado de avance en el logro de los objetivos institucionales con el objetivo de generar las alertas a que haya lugar de manera oportuna para adoptar las acciones de mejora correspondiente, de igual manera la información recolectada sirve como insumo para la evaluación del desempeño institucional.</t>
  </si>
  <si>
    <t>Sumatorias del avance semestral de cada uno de los objetivos multiplicado por la ponderación establecida para cada objetivo.</t>
  </si>
  <si>
    <t>Maximo el 10% en modificaciones presupuestales entre conceptos de gastos de inversión al año.</t>
  </si>
  <si>
    <t>Valor total apropiación vigente</t>
  </si>
  <si>
    <t>El indicador pretende medir el porcentaje del promedio de avance de todas las metas establecidas en los proyectos de inversión para la vigencia. este seguimiento permite realizar control a la ejecución de las metas de los proyectos de inversión evitando el incumplimiento de las mismas.</t>
  </si>
  <si>
    <t>Teniendo en cuenta las funciones asignadas a la smvl y con el fin de dar cumplimiento a la meta de intervención definida para la vigencia en el plan de desarrollo distrital,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t>
  </si>
  <si>
    <t>El indicador pretende medir el numero de acciones ejecutadas en el plan de seguridad y salud en el trabajo sobre el total de actividades programadas en el plaN.</t>
  </si>
  <si>
    <t>El indicador mide las entregas de lo producido y despachado de materias primas de la sede de producción, buscando generar el control del cumplimiento a las solicitudes realizadas al proceso de produccióN.</t>
  </si>
  <si>
    <t>Verificar el cumplimiento de los objetivos institucionales de la uaermv a traves de la ejecución de las estrategias propuestas para tal fiN.</t>
  </si>
  <si>
    <t>El porcentaje que representa el valor de las modificaciones presupuestales entre conceptos de gasto aprobadas respecto a la apropiación inicial de recursos de la vigencia correspondiente a los proyectos de inversióN. esta medición permite evaluar la efectividad del proceso de programación presupuestal.</t>
  </si>
  <si>
    <t>Realizar seguimiento al porcentaje de ejecución presupuestal de la vigencia para los proyectos de inversióN.</t>
  </si>
  <si>
    <t>(Σ de las respuestas con calificación "bueno" y "excelente" / total de respuestas ciudadanas)</t>
  </si>
  <si>
    <t>(Σ del tiempo empleado en la atención de consultas documentales del archivo central / total de consultas documentales del archivo central realizadas)</t>
  </si>
  <si>
    <t>(Número de actividades del plan ejecutadas en el periodo /número de actividades del plan programadas para el periodo)*100.</t>
  </si>
  <si>
    <t>(Número de respuestas positivas/número de encuestados)*100</t>
  </si>
  <si>
    <t>(Número de personas asistentes en el periodo /número de personas convocadas para el periodo)*100</t>
  </si>
  <si>
    <t>(Número de procesos contractuales iniciados en el periodo /número de procesos contractuales programados en el plan de adquisiciones para el periodo) * 100</t>
  </si>
  <si>
    <t>((Número de calzadas diagnosticadas / calzadas programadas en la vigencia) *100)</t>
  </si>
  <si>
    <t>(Número de días de incapacidad por accidente de trabajo en el mes + número de días cargados en el mes) / (Número de trabajadores en el mes) * 100</t>
  </si>
  <si>
    <t>(Número de accidentes de trabajo mortales que se presentaron en el año / total de accidentes de trabajo que se presentaron en el año) * 100</t>
  </si>
  <si>
    <t>(Número de accidentes de trabajo que se presentaron en el mes / número de trabajadores en el mes) *100</t>
  </si>
  <si>
    <t>(Número de casos nuevos y antiguos de enfermedad laboral en el periodo z / promedio de trabajadores en el periodo z) * 100.000</t>
  </si>
  <si>
    <t>(Número de casos nuevos de enfermedad laboral en el periodo z / promedio de trabajadores en el periodo z) * 100.000</t>
  </si>
  <si>
    <t>(Número de días de ausencia por incapacidad laboral o común en el mes / número de días de trabajo programados en el mes) * 100</t>
  </si>
  <si>
    <t>(N° de expedientes tramitados  dentro de términos legales / n° de expedientes tramitados en el periodo)*100</t>
  </si>
  <si>
    <t>(Numero total de ensayos realizados a las materias primas /  numero total de ensayos requeridos)*100</t>
  </si>
  <si>
    <t>(Número total de ensayos realizados /  número total de ensayos requeridos )*100</t>
  </si>
  <si>
    <t>Número de personas con calificación positiva / número de personas evaluadas</t>
  </si>
  <si>
    <t>Cantidad de residuos aprovechados/cantidad de residuos con material potencial de aprovechamiento generados *100</t>
  </si>
  <si>
    <t>N. de contratos suscritos con criterios de sostenibilidad /total de contratos suscritos  *100</t>
  </si>
  <si>
    <t>Número de sentencias decididas a favor de la entidad en el periodo /número total de sentencias no favorables en el periodo</t>
  </si>
  <si>
    <t xml:space="preserve"> Número de conciliaciones prejudiciales estudiadas en el comité de conciliación / número de solicitudes de conciliación presentadas para estudio al comité de conciliación</t>
  </si>
  <si>
    <t>Indicador generado para evaluar el avance acumulado del cumplimiento de la meta fisica de la entidad en su unidad de medida en Km carril por periodicidad, incluyendo dentro de la evaluación cualitativa las ejecuciones por tipo de intervencióN.</t>
  </si>
  <si>
    <t>Km carril de impacto intervenido en rehabilitación+ Km carril de impacto intervenido en mantenimiento) / (Km carril de impacto programadas) * 100</t>
  </si>
  <si>
    <t># Km carril de impacto programados</t>
  </si>
  <si>
    <t>Total de Kms/carril de impacto priorizados</t>
  </si>
  <si>
    <t>Total de Km lineales priorizados</t>
  </si>
  <si>
    <t>((Total de Kms/carril de impacto priorizados/meta  programada anual) *100)</t>
  </si>
  <si>
    <t>((Total de Km lineales priorizados/meta  programada anual) *100)</t>
  </si>
  <si>
    <t>(Segmentos viales con visita de  seguimiento (cc y rh)/segmentos viales programados para seguimiento) *100</t>
  </si>
  <si>
    <t>(Número total de informes de apiques entregados  en el  trimestre /  número total de apiques solicitados en el trimestre)*100
nota: el total de apiques a ejecutar en  el trimestre corresponde a maximo 15 apiques por semana (Según capacidad operativa del laboratorio).</t>
  </si>
  <si>
    <t>(Sumatoria de los porcentajes de avance en la ejecución de los planes de acción por proceso/ numero de procesos)</t>
  </si>
  <si>
    <t>(Valor ejecutado (compromisos) del presupuesto / valor total de presupuesto asignado) *100</t>
  </si>
  <si>
    <t>(Ejecución de pagos en el periodo / presupuesto programado para el periodo)*100</t>
  </si>
  <si>
    <t>(Valor de la ejecución de pasivos exigibles/ presupuesto total de pasivos exigibles)*100</t>
  </si>
  <si>
    <t>(Valor de la ejecución de reservas/ presupuesto total de reservas)*100</t>
  </si>
  <si>
    <t>(N. de peticiones con término de respuesta de 10 días hábiles respondidas fuera de términos/ N. de pqrsfd con término de respuesta de 10 días hábiles en el periodo) * 100</t>
  </si>
  <si>
    <t>N. de peticiones en el periodo</t>
  </si>
  <si>
    <t>(N. de peticiones con término de respuesta de 15 días hábiles respondidas fuera de términos/ N. de pqrsfd con término de respuesta de 15 días hábiles en el periodo) * 100</t>
  </si>
  <si>
    <t>(N. de peticiones con término de respuesta de 30 días hábiles respondidas fuera de términos/ N. de pqrsfd con término de respuesta de 30 días hábiles en el periodo) * 100</t>
  </si>
  <si>
    <t>N. personas asistentes</t>
  </si>
  <si>
    <t>N. personas registradas en listados de convocatoria</t>
  </si>
  <si>
    <t>De conformidad al objetivo N.12 de los objetivos de desarrollo sostenible " 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 todo ello se traduce en una mejor calidad de vida para todos y, además, ayuda a lograr planes generales de desarrollo, que rebajen costos económicos, ambientales y sociales, que aumenten la competitividad y que reduzcan la pobreza.</t>
  </si>
  <si>
    <t>N. de contratos suscritos con criterios de sostenibilidad</t>
  </si>
  <si>
    <t>(N. de solicitudes de recursos físicos atendidas en un tiempo mayor a dos días hábiles /  N. de solicitudes recibidas en el periodo) * 100</t>
  </si>
  <si>
    <t>N. de solicitudes recibidas en el periodo</t>
  </si>
  <si>
    <t xml:space="preserve">N. de actividades del plan ejecutadas en el periodo / N. de actividades del plan programadas para el periodo </t>
  </si>
  <si>
    <t>N. de actividades del plan ejecutadas en el periodo</t>
  </si>
  <si>
    <t>N. de actividades del plan programadas para el periodo</t>
  </si>
  <si>
    <t>N. de actividades del plan ejecutadas en el periodo / N. de actividades del plan programadas para el periodo</t>
  </si>
  <si>
    <t>((# de mesas de trabajo ejecutadas/mesas de trabajo programadas) *100)</t>
  </si>
  <si>
    <t>((% avance en los proyectos de investigación / %proyectos programados en la vigencia) *100)</t>
  </si>
  <si>
    <t>Sumatoria de porcentajes de cumplimiento de cada uno de los parámetros con respecto al volumen total producido en el periodo / número de parámetros evaluados.
para el indicador se tiene en cuenta cuatro (4) de los seis (6) parámetros (estabilidad, flujo, vacíos con aire y relación estabilidad/flujo).
el resultado del indicador establece:
1) es buena, cuando en el trimestre, la calidad de las muestras ensayadas, el porcentaje de cumplimiento de los 4 parámetros es mayor o igual al 85%. 
2) es aceptable, cuando en el trimestre, la calidad de las muestras ensayadas, el porcentaje de cumplimiento de los 4 parámetros es mayor o igual al 70% y menor al 85%. 
3) es deficiente, cuando en el trimestre, la calidad de las muestras ensayadas, el porcentaje de cumplimiento de los 4 parámetros es menor al 70%.
nota: para el grano caucho los criterios de aceptación son todos los anteriores, menos la relación estabilidad flujo.</t>
  </si>
  <si>
    <t>(Total de metros cúbicos entregados de producción y materia prima para las intervenciones de la umv y clientes externos / # total de metros cúbicos solicitados)*100</t>
  </si>
  <si>
    <t>100% de los controles diseñados y ejecutados por cada proceso se evalúan por parte de oci en el cuatrimestre, (Asociados a riesgos con nivel de exposición alto y extremo y todos los riesgos de corrupción)</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</si>
  <si>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</si>
  <si>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Para el cumpliento de las metas de la umv, la sudirección técnica de malla vial local requiere la realización de la evaluación y diseños de estructuras de pavimento de los segmentos viales, cuya intervención corresponde a rehabilitación y mantenimiento periodico (cambio de carpeta), utilizando como insumo los resultados de los ensayos realizados a los materiales obtenidos de la exploración geotécnica (Apiques).</t>
  </si>
  <si>
    <t>(Acciones o productos ejecutados / acciones o productos programados en el programa de gestión documental) x 100</t>
  </si>
  <si>
    <t>Suma de valores positivos de la columna cambio de fuentes de los proyectos de inversión/valor total apropiación vigente de los proyectos de inversión</t>
  </si>
  <si>
    <t>Valor total de compromisos acumulados inversión directa/valor total apropiación disponible de inversión directa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</si>
</sst>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0.0"/>
    <numFmt numFmtId="170" formatCode="#,##0.0"/>
    <numFmt numFmtId="171" formatCode="0.000%"/>
    <numFmt numFmtId="172" formatCode="_-* #,##0_-;\-* #,##0_-;_-* &quot;-&quot;??_-;_-@_-"/>
    <numFmt numFmtId="173" formatCode="_-* #,##0.00_-;\-* #,##0.00_-;_-* &quot;-&quot;_-;_-@_-"/>
  </numFmts>
  <fonts count="41"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sz val="8"/>
      <name val="Arial"/>
      <family val="2"/>
    </font>
    <font>
      <b/>
      <sz val="12"/>
      <name val="Calibri"/>
      <family val="2"/>
      <scheme val="minor"/>
    </font>
    <font>
      <b/>
      <sz val="9"/>
      <color indexed="81"/>
      <name val="Tahoma"/>
      <family val="2"/>
    </font>
    <font>
      <sz val="9"/>
      <color indexed="81"/>
      <name val="Tahoma"/>
      <family val="2"/>
    </font>
    <font>
      <b/>
      <sz val="10"/>
      <name val="Arial"/>
      <family val="2"/>
    </font>
    <font>
      <i/>
      <sz val="11"/>
      <color rgb="FFFF0000"/>
      <name val="Arial"/>
      <family val="2"/>
    </font>
    <font>
      <sz val="9"/>
      <name val="Arial"/>
      <family val="2"/>
    </font>
    <font>
      <i/>
      <sz val="8"/>
      <name val="Arial"/>
      <family val="2"/>
    </font>
    <font>
      <sz val="11"/>
      <color theme="0" tint="-0.14999847407452621"/>
      <name val="Arial"/>
      <family val="2"/>
    </font>
    <font>
      <sz val="11"/>
      <color theme="2"/>
      <name val="Arial"/>
      <family val="2"/>
    </font>
    <font>
      <b/>
      <sz val="10"/>
      <name val="Calibri"/>
      <family val="2"/>
      <scheme val="minor"/>
    </font>
    <font>
      <i/>
      <sz val="10"/>
      <name val="Arial"/>
      <family val="2"/>
    </font>
    <font>
      <b/>
      <sz val="9.5"/>
      <name val="Arial"/>
      <family val="2"/>
    </font>
    <font>
      <b/>
      <sz val="10"/>
      <color rgb="FFFF0000"/>
      <name val="Arial"/>
      <family val="2"/>
    </font>
    <font>
      <b/>
      <sz val="9"/>
      <name val="Arial"/>
      <family val="2"/>
    </font>
    <font>
      <b/>
      <sz val="8"/>
      <name val="Arial"/>
      <family val="2"/>
    </font>
    <font>
      <sz val="8"/>
      <color rgb="FF000000"/>
      <name val="Arial"/>
      <family val="2"/>
    </font>
    <font>
      <b/>
      <sz val="6"/>
      <name val="Arial"/>
      <family val="2"/>
    </font>
    <font>
      <i/>
      <sz val="11"/>
      <color theme="0" tint="-0.499984740745262"/>
      <name val="Arial"/>
      <family val="2"/>
    </font>
    <font>
      <sz val="12"/>
      <color theme="1"/>
      <name val="Calibri"/>
      <family val="2"/>
      <scheme val="minor"/>
    </font>
    <font>
      <i/>
      <sz val="12"/>
      <name val="Arial"/>
      <family val="2"/>
    </font>
    <font>
      <sz val="12"/>
      <name val="Arial"/>
      <family val="2"/>
    </font>
    <font>
      <sz val="11"/>
      <color theme="1"/>
      <name val="Arial"/>
      <family val="2"/>
    </font>
    <font>
      <sz val="10"/>
      <color theme="1"/>
      <name val="Arial"/>
      <family val="2"/>
    </font>
    <font>
      <i/>
      <sz val="9"/>
      <name val="Arial"/>
      <family val="2"/>
    </font>
    <font>
      <b/>
      <sz val="8"/>
      <color theme="1"/>
      <name val="Arial"/>
      <family val="2"/>
    </font>
    <font>
      <sz val="7.5"/>
      <color rgb="FF000000"/>
      <name val="Century Gothic"/>
      <family val="2"/>
    </font>
    <font>
      <sz val="8"/>
      <name val="Century Gothic"/>
      <family val="2"/>
    </font>
    <font>
      <sz val="11"/>
      <name val="Arial Narrow"/>
      <family val="2"/>
    </font>
    <font>
      <sz val="8"/>
      <name val="Arial Narrow"/>
      <family val="2"/>
    </font>
    <font>
      <sz val="10"/>
      <name val="Calibri"/>
      <family val="2"/>
      <scheme val="minor"/>
    </font>
    <font>
      <sz val="10"/>
      <color theme="1"/>
      <name val="Calibri"/>
      <family val="2"/>
      <scheme val="minor"/>
    </font>
    <font>
      <sz val="10"/>
      <color rgb="FF000000"/>
      <name val="Calibri"/>
      <family val="2"/>
      <scheme val="minor"/>
    </font>
    <font>
      <sz val="8"/>
      <name val="Calibri"/>
      <family val="2"/>
      <scheme val="minor"/>
    </font>
  </fonts>
  <fills count="12">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90D7E8"/>
        <bgColor indexed="64"/>
      </patternFill>
    </fill>
    <fill>
      <patternFill patternType="solid">
        <fgColor rgb="FFFFEDB3"/>
        <bgColor indexed="64"/>
      </patternFill>
    </fill>
    <fill>
      <patternFill patternType="solid">
        <fgColor rgb="FFF7BFC8"/>
        <bgColor indexed="64"/>
      </patternFill>
    </fill>
    <fill>
      <patternFill patternType="solid">
        <fgColor theme="0" tint="-0.249977111117893"/>
        <bgColor indexed="64"/>
      </patternFill>
    </fill>
  </fills>
  <borders count="87">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top/>
      <bottom style="thin">
        <color auto="1"/>
      </bottom>
      <diagonal/>
    </border>
    <border>
      <left style="medium">
        <color auto="1"/>
      </left>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cellStyleXfs>
  <cellXfs count="1742">
    <xf numFmtId="0" fontId="0" fillId="0" borderId="0" xfId="0"/>
    <xf numFmtId="0" fontId="2" fillId="0" borderId="0" xfId="4" applyFont="1" applyAlignment="1">
      <alignment horizontal="center"/>
    </xf>
    <xf numFmtId="0" fontId="2" fillId="0" borderId="0" xfId="4" applyFont="1"/>
    <xf numFmtId="0" fontId="4" fillId="0" borderId="0" xfId="4" applyFont="1" applyAlignment="1">
      <alignment horizontal="left" vertical="center" wrapText="1"/>
    </xf>
    <xf numFmtId="0" fontId="4" fillId="0" borderId="10" xfId="4" applyFont="1" applyBorder="1" applyAlignment="1">
      <alignment horizontal="center" vertical="center"/>
    </xf>
    <xf numFmtId="0" fontId="4" fillId="0" borderId="11" xfId="4" applyFont="1" applyBorder="1" applyAlignment="1">
      <alignment horizontal="center" vertical="center"/>
    </xf>
    <xf numFmtId="0" fontId="4" fillId="0" borderId="11" xfId="5" applyFont="1" applyBorder="1" applyAlignment="1">
      <alignment horizontal="center" vertical="center" wrapText="1"/>
    </xf>
    <xf numFmtId="0" fontId="4" fillId="0" borderId="11" xfId="4" applyFont="1" applyBorder="1" applyAlignment="1">
      <alignment horizontal="center" vertical="center" wrapText="1"/>
    </xf>
    <xf numFmtId="0" fontId="4" fillId="0" borderId="12" xfId="4" applyFont="1" applyBorder="1" applyAlignment="1">
      <alignment horizontal="center" vertical="center"/>
    </xf>
    <xf numFmtId="0" fontId="4" fillId="0" borderId="13" xfId="4" applyFont="1" applyBorder="1" applyAlignment="1">
      <alignment horizontal="center" vertical="center"/>
    </xf>
    <xf numFmtId="0" fontId="4" fillId="0" borderId="17" xfId="4" applyFont="1" applyBorder="1" applyAlignment="1">
      <alignment horizontal="center" vertical="center"/>
    </xf>
    <xf numFmtId="0" fontId="4" fillId="0" borderId="0" xfId="4" applyFont="1" applyAlignment="1">
      <alignment horizontal="center" vertical="center"/>
    </xf>
    <xf numFmtId="0" fontId="4" fillId="0" borderId="0" xfId="5" applyFont="1" applyAlignment="1">
      <alignment horizontal="center" vertical="center" wrapText="1"/>
    </xf>
    <xf numFmtId="0" fontId="4" fillId="0" borderId="0" xfId="4" applyFont="1" applyAlignment="1">
      <alignment horizontal="center" vertical="center" wrapText="1"/>
    </xf>
    <xf numFmtId="0" fontId="6" fillId="0" borderId="13" xfId="4" applyFont="1" applyBorder="1" applyAlignment="1">
      <alignment horizontal="center"/>
    </xf>
    <xf numFmtId="0" fontId="6" fillId="0" borderId="0" xfId="4" applyFont="1" applyAlignment="1">
      <alignment horizontal="center"/>
    </xf>
    <xf numFmtId="0" fontId="6" fillId="0" borderId="17" xfId="4" applyFont="1" applyBorder="1" applyAlignment="1">
      <alignment horizontal="center"/>
    </xf>
    <xf numFmtId="0" fontId="6" fillId="0" borderId="0" xfId="5" applyFont="1" applyAlignment="1">
      <alignment horizontal="center" vertical="center" wrapText="1"/>
    </xf>
    <xf numFmtId="0" fontId="7" fillId="0" borderId="23" xfId="5" applyFont="1" applyBorder="1" applyAlignment="1">
      <alignment horizontal="center" vertical="center" wrapText="1"/>
    </xf>
    <xf numFmtId="0" fontId="7" fillId="0" borderId="35" xfId="5" applyFont="1" applyBorder="1" applyAlignment="1">
      <alignment vertical="center" wrapText="1"/>
    </xf>
    <xf numFmtId="0" fontId="6" fillId="0" borderId="35" xfId="5" applyFont="1" applyBorder="1" applyAlignment="1">
      <alignment vertical="center" wrapText="1"/>
    </xf>
    <xf numFmtId="0" fontId="6" fillId="0" borderId="13" xfId="0" applyFont="1" applyBorder="1"/>
    <xf numFmtId="0" fontId="2" fillId="0" borderId="0" xfId="0" applyFont="1"/>
    <xf numFmtId="1" fontId="6" fillId="0" borderId="42" xfId="6" applyNumberFormat="1" applyFont="1" applyFill="1" applyBorder="1" applyAlignment="1">
      <alignment horizontal="center" vertical="center" wrapText="1"/>
    </xf>
    <xf numFmtId="9" fontId="6" fillId="0" borderId="42" xfId="3" applyFont="1" applyFill="1" applyBorder="1" applyAlignment="1">
      <alignment horizontal="center" vertical="center" wrapText="1"/>
    </xf>
    <xf numFmtId="1" fontId="6" fillId="0" borderId="44" xfId="6" applyNumberFormat="1" applyFont="1" applyFill="1" applyBorder="1" applyAlignment="1">
      <alignment horizontal="center" vertical="center" wrapText="1"/>
    </xf>
    <xf numFmtId="0" fontId="6" fillId="3" borderId="13" xfId="0" applyFont="1" applyFill="1" applyBorder="1"/>
    <xf numFmtId="1" fontId="6" fillId="3" borderId="42" xfId="6" applyNumberFormat="1" applyFont="1" applyFill="1" applyBorder="1" applyAlignment="1">
      <alignment horizontal="center" vertical="center" wrapText="1"/>
    </xf>
    <xf numFmtId="1" fontId="6" fillId="3" borderId="44" xfId="6" applyNumberFormat="1" applyFont="1" applyFill="1" applyBorder="1" applyAlignment="1">
      <alignment horizontal="center" vertical="center" wrapText="1"/>
    </xf>
    <xf numFmtId="9" fontId="6" fillId="3" borderId="42" xfId="3" applyFont="1" applyFill="1" applyBorder="1" applyAlignment="1">
      <alignment horizontal="center" vertical="center" wrapText="1"/>
    </xf>
    <xf numFmtId="0" fontId="6" fillId="3" borderId="17" xfId="4" applyFont="1" applyFill="1" applyBorder="1" applyAlignment="1">
      <alignment horizontal="center"/>
    </xf>
    <xf numFmtId="0" fontId="2" fillId="3" borderId="0" xfId="0" applyFont="1" applyFill="1"/>
    <xf numFmtId="166" fontId="6" fillId="2" borderId="35" xfId="4" applyNumberFormat="1" applyFont="1" applyFill="1" applyBorder="1" applyAlignment="1">
      <alignment horizontal="center"/>
    </xf>
    <xf numFmtId="166" fontId="6" fillId="2" borderId="35" xfId="4" applyNumberFormat="1" applyFont="1" applyFill="1" applyBorder="1" applyAlignment="1">
      <alignment vertical="center"/>
    </xf>
    <xf numFmtId="167" fontId="6" fillId="2" borderId="35" xfId="3" applyNumberFormat="1" applyFont="1" applyFill="1" applyBorder="1" applyAlignment="1">
      <alignment horizontal="center"/>
    </xf>
    <xf numFmtId="166" fontId="6" fillId="0" borderId="0" xfId="4" applyNumberFormat="1" applyFont="1" applyAlignment="1">
      <alignment horizontal="center"/>
    </xf>
    <xf numFmtId="167" fontId="6" fillId="0" borderId="0" xfId="3" applyNumberFormat="1" applyFont="1" applyFill="1" applyBorder="1" applyAlignment="1">
      <alignment horizontal="center"/>
    </xf>
    <xf numFmtId="0" fontId="2" fillId="0" borderId="48" xfId="4" applyFont="1" applyBorder="1" applyAlignment="1">
      <alignment horizontal="center"/>
    </xf>
    <xf numFmtId="0" fontId="2" fillId="0" borderId="11" xfId="4" applyFont="1" applyBorder="1" applyAlignment="1">
      <alignment horizontal="center"/>
    </xf>
    <xf numFmtId="0" fontId="6" fillId="0" borderId="50" xfId="4" applyFont="1" applyBorder="1" applyAlignment="1">
      <alignment horizontal="center"/>
    </xf>
    <xf numFmtId="0" fontId="6" fillId="0" borderId="43" xfId="4" applyFont="1" applyBorder="1" applyAlignment="1">
      <alignment horizontal="center"/>
    </xf>
    <xf numFmtId="0" fontId="6" fillId="0" borderId="10" xfId="4" applyFont="1" applyBorder="1" applyAlignment="1">
      <alignment horizontal="center"/>
    </xf>
    <xf numFmtId="0" fontId="6" fillId="0" borderId="12" xfId="4" applyFont="1" applyBorder="1" applyAlignment="1">
      <alignment horizontal="center"/>
    </xf>
    <xf numFmtId="0" fontId="2" fillId="0" borderId="13" xfId="4" applyFont="1" applyBorder="1" applyAlignment="1">
      <alignment horizontal="center"/>
    </xf>
    <xf numFmtId="0" fontId="8" fillId="3" borderId="17" xfId="0" applyFont="1" applyFill="1" applyBorder="1" applyAlignment="1">
      <alignment vertical="center" wrapText="1"/>
    </xf>
    <xf numFmtId="0" fontId="8" fillId="3" borderId="13" xfId="0" applyFont="1" applyFill="1" applyBorder="1" applyAlignment="1">
      <alignment vertical="center" wrapText="1"/>
    </xf>
    <xf numFmtId="0" fontId="2" fillId="0" borderId="17" xfId="4" applyFont="1" applyBorder="1" applyAlignment="1">
      <alignment horizontal="center"/>
    </xf>
    <xf numFmtId="10" fontId="6" fillId="0" borderId="42" xfId="3" applyNumberFormat="1" applyFont="1" applyFill="1" applyBorder="1" applyAlignment="1">
      <alignment horizontal="center" vertical="center" wrapText="1"/>
    </xf>
    <xf numFmtId="1" fontId="6" fillId="0" borderId="58" xfId="6" applyNumberFormat="1" applyFont="1" applyFill="1" applyBorder="1" applyAlignment="1">
      <alignment horizontal="center" vertical="center" wrapText="1"/>
    </xf>
    <xf numFmtId="0" fontId="2" fillId="0" borderId="50" xfId="4" applyFont="1" applyBorder="1" applyAlignment="1">
      <alignment horizontal="center"/>
    </xf>
    <xf numFmtId="0" fontId="2" fillId="0" borderId="43" xfId="4" applyFont="1" applyBorder="1" applyAlignment="1">
      <alignment horizontal="center"/>
    </xf>
    <xf numFmtId="0" fontId="12" fillId="5" borderId="0" xfId="4" applyFont="1" applyFill="1" applyAlignment="1">
      <alignment horizontal="center"/>
    </xf>
    <xf numFmtId="0" fontId="7" fillId="0" borderId="35" xfId="5" applyFont="1" applyBorder="1" applyAlignment="1">
      <alignment horizontal="center" vertical="center" wrapText="1"/>
    </xf>
    <xf numFmtId="0" fontId="11" fillId="0" borderId="0" xfId="4" applyFont="1" applyAlignment="1">
      <alignment horizontal="center" vertical="center"/>
    </xf>
    <xf numFmtId="0" fontId="5" fillId="0" borderId="0" xfId="4" applyFont="1" applyAlignment="1">
      <alignment horizontal="center"/>
    </xf>
    <xf numFmtId="0" fontId="11" fillId="0" borderId="0" xfId="4" applyFont="1" applyAlignment="1">
      <alignment horizontal="center" vertical="center" wrapText="1"/>
    </xf>
    <xf numFmtId="0" fontId="6" fillId="0" borderId="35" xfId="5" applyFont="1" applyBorder="1" applyAlignment="1">
      <alignment horizontal="center" vertical="center" wrapText="1"/>
    </xf>
    <xf numFmtId="1" fontId="5" fillId="0" borderId="42" xfId="6" applyNumberFormat="1" applyFont="1" applyFill="1" applyBorder="1" applyAlignment="1">
      <alignment horizontal="center" vertical="center" wrapText="1"/>
    </xf>
    <xf numFmtId="9" fontId="5" fillId="0" borderId="42" xfId="3" applyFont="1" applyFill="1" applyBorder="1" applyAlignment="1">
      <alignment horizontal="center" vertical="center" wrapText="1"/>
    </xf>
    <xf numFmtId="1" fontId="5" fillId="0" borderId="44" xfId="6" applyNumberFormat="1" applyFont="1" applyFill="1" applyBorder="1" applyAlignment="1">
      <alignment horizontal="center" vertical="center" wrapText="1"/>
    </xf>
    <xf numFmtId="166" fontId="4" fillId="2" borderId="35" xfId="4" applyNumberFormat="1" applyFont="1" applyFill="1" applyBorder="1" applyAlignment="1">
      <alignment horizontal="center" vertical="center"/>
    </xf>
    <xf numFmtId="9" fontId="4" fillId="2" borderId="35" xfId="3" applyFont="1" applyFill="1" applyBorder="1" applyAlignment="1">
      <alignment horizontal="center" vertical="center"/>
    </xf>
    <xf numFmtId="0" fontId="18" fillId="0" borderId="0" xfId="4" applyFont="1" applyAlignment="1">
      <alignment horizontal="center"/>
    </xf>
    <xf numFmtId="0" fontId="11" fillId="0" borderId="13" xfId="4" applyFont="1" applyBorder="1" applyAlignment="1">
      <alignment horizontal="center" vertical="center"/>
    </xf>
    <xf numFmtId="0" fontId="11" fillId="0" borderId="17" xfId="4" applyFont="1" applyBorder="1" applyAlignment="1">
      <alignment horizontal="center" vertical="center"/>
    </xf>
    <xf numFmtId="0" fontId="11" fillId="0" borderId="0" xfId="5" applyFont="1" applyAlignment="1">
      <alignment horizontal="center" vertical="center" wrapText="1"/>
    </xf>
    <xf numFmtId="0" fontId="5" fillId="0" borderId="13" xfId="4" applyFont="1" applyBorder="1" applyAlignment="1">
      <alignment horizontal="center"/>
    </xf>
    <xf numFmtId="0" fontId="5" fillId="0" borderId="17" xfId="4" applyFont="1" applyBorder="1" applyAlignment="1">
      <alignment horizontal="center"/>
    </xf>
    <xf numFmtId="0" fontId="5" fillId="0" borderId="0" xfId="5" applyAlignment="1">
      <alignment horizontal="center" vertical="center" wrapText="1"/>
    </xf>
    <xf numFmtId="0" fontId="5" fillId="0" borderId="35" xfId="5" applyBorder="1" applyAlignment="1">
      <alignment horizontal="center" vertical="center" wrapText="1"/>
    </xf>
    <xf numFmtId="0" fontId="5" fillId="0" borderId="35" xfId="5" applyBorder="1" applyAlignment="1">
      <alignment vertical="center" wrapText="1"/>
    </xf>
    <xf numFmtId="2" fontId="6" fillId="0" borderId="44" xfId="6" applyNumberFormat="1" applyFont="1" applyFill="1" applyBorder="1" applyAlignment="1">
      <alignment horizontal="center" vertical="center" wrapText="1"/>
    </xf>
    <xf numFmtId="168" fontId="6" fillId="0" borderId="42" xfId="3" applyNumberFormat="1" applyFont="1" applyFill="1" applyBorder="1" applyAlignment="1">
      <alignment horizontal="center" vertical="center" wrapText="1"/>
    </xf>
    <xf numFmtId="168" fontId="6" fillId="0" borderId="0" xfId="0" applyNumberFormat="1" applyFont="1"/>
    <xf numFmtId="2" fontId="6" fillId="2" borderId="35" xfId="3" applyNumberFormat="1" applyFont="1" applyFill="1" applyBorder="1" applyAlignment="1">
      <alignment horizontal="center" vertical="center"/>
    </xf>
    <xf numFmtId="1" fontId="6" fillId="2" borderId="35" xfId="3" applyNumberFormat="1" applyFont="1" applyFill="1" applyBorder="1" applyAlignment="1">
      <alignment horizontal="center" vertical="center"/>
    </xf>
    <xf numFmtId="168" fontId="6" fillId="2" borderId="35" xfId="3" applyNumberFormat="1" applyFont="1" applyFill="1" applyBorder="1" applyAlignment="1">
      <alignment horizontal="center" vertical="center"/>
    </xf>
    <xf numFmtId="0" fontId="2" fillId="0" borderId="13" xfId="4" applyFont="1" applyBorder="1" applyAlignment="1">
      <alignment horizontal="center" vertical="center"/>
    </xf>
    <xf numFmtId="0" fontId="2" fillId="0" borderId="17" xfId="4" applyFont="1" applyBorder="1" applyAlignment="1">
      <alignment horizontal="center" vertical="center"/>
    </xf>
    <xf numFmtId="0" fontId="2" fillId="0" borderId="0" xfId="4" applyFont="1" applyAlignment="1">
      <alignment horizontal="center" vertical="center"/>
    </xf>
    <xf numFmtId="0" fontId="2" fillId="3" borderId="0" xfId="4" applyFont="1" applyFill="1" applyAlignment="1">
      <alignment horizontal="center"/>
    </xf>
    <xf numFmtId="0" fontId="2" fillId="3" borderId="0" xfId="4" applyFont="1" applyFill="1"/>
    <xf numFmtId="0" fontId="4" fillId="3" borderId="0" xfId="4" applyFont="1" applyFill="1" applyAlignment="1">
      <alignment horizontal="left" vertical="center" wrapText="1"/>
    </xf>
    <xf numFmtId="0" fontId="4" fillId="3" borderId="10" xfId="4" applyFont="1" applyFill="1" applyBorder="1" applyAlignment="1">
      <alignment horizontal="center" vertical="center"/>
    </xf>
    <xf numFmtId="0" fontId="4" fillId="3" borderId="11" xfId="4" applyFont="1" applyFill="1" applyBorder="1" applyAlignment="1">
      <alignment horizontal="center" vertical="center"/>
    </xf>
    <xf numFmtId="0" fontId="4" fillId="3" borderId="11" xfId="5" applyFont="1" applyFill="1" applyBorder="1" applyAlignment="1">
      <alignment horizontal="center" vertical="center" wrapText="1"/>
    </xf>
    <xf numFmtId="0" fontId="4" fillId="3" borderId="11" xfId="4" applyFont="1" applyFill="1" applyBorder="1" applyAlignment="1">
      <alignment horizontal="center" vertical="center" wrapText="1"/>
    </xf>
    <xf numFmtId="0" fontId="4" fillId="3" borderId="12" xfId="4" applyFont="1" applyFill="1" applyBorder="1" applyAlignment="1">
      <alignment horizontal="center" vertical="center"/>
    </xf>
    <xf numFmtId="0" fontId="4" fillId="3" borderId="13" xfId="4" applyFont="1" applyFill="1" applyBorder="1" applyAlignment="1">
      <alignment horizontal="center" vertical="center"/>
    </xf>
    <xf numFmtId="0" fontId="4" fillId="3" borderId="17" xfId="4" applyFont="1" applyFill="1" applyBorder="1" applyAlignment="1">
      <alignment horizontal="center" vertical="center"/>
    </xf>
    <xf numFmtId="0" fontId="4" fillId="3" borderId="0" xfId="4" applyFont="1" applyFill="1" applyAlignment="1">
      <alignment horizontal="center" vertical="center"/>
    </xf>
    <xf numFmtId="0" fontId="4" fillId="3" borderId="0" xfId="5" applyFont="1" applyFill="1" applyAlignment="1">
      <alignment horizontal="center" vertical="center" wrapText="1"/>
    </xf>
    <xf numFmtId="0" fontId="4" fillId="3" borderId="0" xfId="4" applyFont="1" applyFill="1" applyAlignment="1">
      <alignment horizontal="center" vertical="center" wrapText="1"/>
    </xf>
    <xf numFmtId="0" fontId="6" fillId="3" borderId="13" xfId="4" applyFont="1" applyFill="1" applyBorder="1" applyAlignment="1">
      <alignment horizontal="center"/>
    </xf>
    <xf numFmtId="0" fontId="6" fillId="3" borderId="0" xfId="4" applyFont="1" applyFill="1" applyAlignment="1">
      <alignment horizontal="center"/>
    </xf>
    <xf numFmtId="0" fontId="6" fillId="3" borderId="0" xfId="5" applyFont="1" applyFill="1" applyAlignment="1">
      <alignment horizontal="center" vertical="center" wrapText="1"/>
    </xf>
    <xf numFmtId="0" fontId="6" fillId="2" borderId="35" xfId="4" applyFont="1" applyFill="1" applyBorder="1" applyAlignment="1">
      <alignment horizontal="center" vertical="center"/>
    </xf>
    <xf numFmtId="9" fontId="6" fillId="2" borderId="35" xfId="3" applyFont="1" applyFill="1" applyBorder="1" applyAlignment="1">
      <alignment horizontal="center"/>
    </xf>
    <xf numFmtId="166" fontId="6" fillId="3" borderId="0" xfId="4" applyNumberFormat="1" applyFont="1" applyFill="1" applyAlignment="1">
      <alignment horizontal="center"/>
    </xf>
    <xf numFmtId="167" fontId="6" fillId="3" borderId="0" xfId="3" applyNumberFormat="1" applyFont="1" applyFill="1" applyBorder="1" applyAlignment="1">
      <alignment horizontal="center"/>
    </xf>
    <xf numFmtId="0" fontId="6" fillId="3" borderId="50" xfId="4" applyFont="1" applyFill="1" applyBorder="1" applyAlignment="1">
      <alignment horizontal="center"/>
    </xf>
    <xf numFmtId="0" fontId="2" fillId="3" borderId="48" xfId="4" applyFont="1" applyFill="1" applyBorder="1" applyAlignment="1">
      <alignment horizontal="center"/>
    </xf>
    <xf numFmtId="0" fontId="6" fillId="3" borderId="43" xfId="4" applyFont="1" applyFill="1" applyBorder="1" applyAlignment="1">
      <alignment horizontal="center"/>
    </xf>
    <xf numFmtId="0" fontId="6" fillId="3" borderId="10" xfId="4" applyFont="1" applyFill="1" applyBorder="1" applyAlignment="1">
      <alignment horizontal="center"/>
    </xf>
    <xf numFmtId="0" fontId="2" fillId="3" borderId="11" xfId="4" applyFont="1" applyFill="1" applyBorder="1" applyAlignment="1">
      <alignment horizontal="center"/>
    </xf>
    <xf numFmtId="0" fontId="6" fillId="3" borderId="12" xfId="4" applyFont="1" applyFill="1" applyBorder="1" applyAlignment="1">
      <alignment horizontal="center"/>
    </xf>
    <xf numFmtId="0" fontId="2" fillId="3" borderId="13" xfId="4" applyFont="1" applyFill="1" applyBorder="1" applyAlignment="1">
      <alignment horizontal="center"/>
    </xf>
    <xf numFmtId="0" fontId="2" fillId="3" borderId="17" xfId="4" applyFont="1" applyFill="1" applyBorder="1" applyAlignment="1">
      <alignment horizontal="center"/>
    </xf>
    <xf numFmtId="0" fontId="2" fillId="3" borderId="50" xfId="4" applyFont="1" applyFill="1" applyBorder="1" applyAlignment="1">
      <alignment horizontal="center"/>
    </xf>
    <xf numFmtId="0" fontId="2" fillId="3" borderId="43" xfId="4" applyFont="1" applyFill="1" applyBorder="1" applyAlignment="1">
      <alignment horizontal="center"/>
    </xf>
    <xf numFmtId="1" fontId="6" fillId="2" borderId="35" xfId="1" applyNumberFormat="1" applyFont="1" applyFill="1" applyBorder="1" applyAlignment="1">
      <alignment horizontal="center" vertical="center"/>
    </xf>
    <xf numFmtId="168" fontId="6" fillId="2" borderId="35" xfId="3" applyNumberFormat="1" applyFont="1" applyFill="1" applyBorder="1" applyAlignment="1">
      <alignment horizontal="center"/>
    </xf>
    <xf numFmtId="10" fontId="2" fillId="0" borderId="0" xfId="4" applyNumberFormat="1" applyFont="1" applyAlignment="1">
      <alignment horizontal="center"/>
    </xf>
    <xf numFmtId="10" fontId="2" fillId="0" borderId="48" xfId="4" applyNumberFormat="1" applyFont="1" applyBorder="1" applyAlignment="1">
      <alignment horizontal="center"/>
    </xf>
    <xf numFmtId="9" fontId="2" fillId="0" borderId="0" xfId="3" applyFont="1" applyFill="1" applyAlignment="1">
      <alignment horizontal="center"/>
    </xf>
    <xf numFmtId="0" fontId="2" fillId="0" borderId="35" xfId="4" applyFont="1" applyBorder="1" applyAlignment="1">
      <alignment horizontal="center"/>
    </xf>
    <xf numFmtId="169" fontId="6" fillId="0" borderId="42" xfId="6" applyNumberFormat="1" applyFont="1" applyFill="1" applyBorder="1" applyAlignment="1">
      <alignment horizontal="center" vertical="center" wrapText="1"/>
    </xf>
    <xf numFmtId="2" fontId="6" fillId="0" borderId="42" xfId="6" applyNumberFormat="1" applyFont="1" applyFill="1" applyBorder="1" applyAlignment="1">
      <alignment horizontal="center" vertical="center" wrapText="1"/>
    </xf>
    <xf numFmtId="10" fontId="6" fillId="2" borderId="35" xfId="3" applyNumberFormat="1" applyFont="1" applyFill="1" applyBorder="1" applyAlignment="1">
      <alignment horizontal="center"/>
    </xf>
    <xf numFmtId="2" fontId="6" fillId="2" borderId="35" xfId="4" applyNumberFormat="1" applyFont="1" applyFill="1" applyBorder="1" applyAlignment="1">
      <alignment horizontal="center" vertical="center"/>
    </xf>
    <xf numFmtId="0" fontId="5" fillId="0" borderId="23" xfId="5" applyFont="1" applyBorder="1" applyAlignment="1">
      <alignment horizontal="center" vertical="center" wrapText="1"/>
    </xf>
    <xf numFmtId="10" fontId="5" fillId="0" borderId="42" xfId="3" applyNumberFormat="1" applyFont="1" applyFill="1" applyBorder="1" applyAlignment="1">
      <alignment horizontal="center" vertical="center" wrapText="1"/>
    </xf>
    <xf numFmtId="168" fontId="5" fillId="0" borderId="42" xfId="3" applyNumberFormat="1" applyFont="1" applyFill="1" applyBorder="1" applyAlignment="1">
      <alignment horizontal="center" vertical="center" wrapText="1"/>
    </xf>
    <xf numFmtId="0" fontId="5" fillId="0" borderId="23" xfId="5" applyFont="1" applyBorder="1" applyAlignment="1">
      <alignment horizontal="center" vertical="center" wrapText="1"/>
    </xf>
    <xf numFmtId="0" fontId="5" fillId="0" borderId="35" xfId="5" applyFont="1" applyBorder="1" applyAlignment="1">
      <alignment horizontal="center" vertical="center" wrapText="1"/>
    </xf>
    <xf numFmtId="166" fontId="5" fillId="2" borderId="35" xfId="4" applyNumberFormat="1" applyFont="1" applyFill="1" applyBorder="1" applyAlignment="1">
      <alignment horizontal="center"/>
    </xf>
    <xf numFmtId="167" fontId="5" fillId="2" borderId="35" xfId="3" applyNumberFormat="1" applyFont="1" applyFill="1" applyBorder="1" applyAlignment="1">
      <alignment horizontal="center"/>
    </xf>
    <xf numFmtId="166" fontId="5" fillId="0" borderId="0" xfId="4" applyNumberFormat="1" applyFont="1" applyAlignment="1">
      <alignment horizontal="center"/>
    </xf>
    <xf numFmtId="167" fontId="5" fillId="0" borderId="0" xfId="3" applyNumberFormat="1" applyFont="1" applyFill="1" applyBorder="1" applyAlignment="1">
      <alignment horizontal="center"/>
    </xf>
    <xf numFmtId="1" fontId="5" fillId="0" borderId="69" xfId="6" applyNumberFormat="1" applyFont="1" applyFill="1" applyBorder="1" applyAlignment="1">
      <alignment horizontal="center" vertical="center" wrapText="1"/>
    </xf>
    <xf numFmtId="1" fontId="5" fillId="2" borderId="35" xfId="6" applyNumberFormat="1" applyFont="1" applyFill="1" applyBorder="1" applyAlignment="1">
      <alignment horizontal="center" vertical="center" wrapText="1"/>
    </xf>
    <xf numFmtId="9" fontId="5" fillId="2" borderId="35" xfId="3" applyFont="1" applyFill="1" applyBorder="1" applyAlignment="1">
      <alignment horizontal="center"/>
    </xf>
    <xf numFmtId="1" fontId="5" fillId="0" borderId="58" xfId="6" applyNumberFormat="1" applyFont="1" applyFill="1" applyBorder="1" applyAlignment="1">
      <alignment horizontal="center" vertical="center" wrapText="1"/>
    </xf>
    <xf numFmtId="9" fontId="5" fillId="0" borderId="69" xfId="3" applyFont="1" applyFill="1" applyBorder="1" applyAlignment="1">
      <alignment horizontal="center" vertical="center" wrapText="1"/>
    </xf>
    <xf numFmtId="1" fontId="5" fillId="6" borderId="35" xfId="6" applyNumberFormat="1" applyFont="1" applyFill="1" applyBorder="1" applyAlignment="1">
      <alignment horizontal="center" vertical="center" wrapText="1"/>
    </xf>
    <xf numFmtId="9" fontId="5" fillId="6" borderId="35" xfId="3" applyFont="1" applyFill="1" applyBorder="1" applyAlignment="1">
      <alignment horizontal="center"/>
    </xf>
    <xf numFmtId="166" fontId="5" fillId="2" borderId="35" xfId="4" applyNumberFormat="1" applyFont="1" applyFill="1" applyBorder="1" applyAlignment="1">
      <alignment horizontal="center" vertical="center"/>
    </xf>
    <xf numFmtId="2" fontId="5" fillId="0" borderId="42" xfId="6" applyNumberFormat="1" applyFont="1" applyFill="1" applyBorder="1" applyAlignment="1">
      <alignment horizontal="center" vertical="center" wrapText="1"/>
    </xf>
    <xf numFmtId="2" fontId="5" fillId="0" borderId="44" xfId="6" applyNumberFormat="1" applyFont="1" applyFill="1" applyBorder="1" applyAlignment="1">
      <alignment horizontal="center" vertical="center" wrapText="1"/>
    </xf>
    <xf numFmtId="2" fontId="5" fillId="2" borderId="35" xfId="4" applyNumberFormat="1" applyFont="1" applyFill="1" applyBorder="1" applyAlignment="1">
      <alignment horizontal="center"/>
    </xf>
    <xf numFmtId="10" fontId="5" fillId="2" borderId="35" xfId="3" applyNumberFormat="1" applyFont="1" applyFill="1" applyBorder="1" applyAlignment="1">
      <alignment horizontal="center"/>
    </xf>
    <xf numFmtId="9" fontId="5" fillId="0" borderId="44" xfId="3" applyFont="1" applyFill="1" applyBorder="1" applyAlignment="1">
      <alignment horizontal="center" vertical="center" wrapText="1"/>
    </xf>
    <xf numFmtId="41" fontId="5" fillId="0" borderId="42" xfId="2" applyFont="1" applyFill="1" applyBorder="1" applyAlignment="1">
      <alignment horizontal="center" vertical="center" wrapText="1"/>
    </xf>
    <xf numFmtId="41" fontId="5" fillId="2" borderId="35" xfId="2" applyFont="1" applyFill="1" applyBorder="1" applyAlignment="1">
      <alignment horizontal="center"/>
    </xf>
    <xf numFmtId="0" fontId="2" fillId="0" borderId="48" xfId="4" applyFont="1" applyBorder="1" applyAlignment="1">
      <alignment horizontal="center"/>
    </xf>
    <xf numFmtId="0" fontId="2" fillId="0" borderId="50" xfId="4" applyFont="1" applyBorder="1" applyAlignment="1">
      <alignment horizontal="center"/>
    </xf>
    <xf numFmtId="0" fontId="2" fillId="0" borderId="48" xfId="4" applyFont="1" applyBorder="1" applyAlignment="1">
      <alignment horizontal="center"/>
    </xf>
    <xf numFmtId="0" fontId="2" fillId="0" borderId="43" xfId="4" applyFont="1" applyBorder="1" applyAlignment="1">
      <alignment horizontal="center"/>
    </xf>
    <xf numFmtId="0" fontId="2" fillId="0" borderId="50" xfId="4" applyFont="1" applyBorder="1" applyAlignment="1">
      <alignment horizontal="center"/>
    </xf>
    <xf numFmtId="0" fontId="14" fillId="0" borderId="0" xfId="4" applyFont="1" applyAlignment="1">
      <alignment horizontal="center"/>
    </xf>
    <xf numFmtId="164" fontId="7" fillId="0" borderId="5" xfId="0" applyNumberFormat="1" applyFont="1" applyBorder="1" applyAlignment="1">
      <alignment vertical="center" wrapText="1"/>
    </xf>
    <xf numFmtId="1" fontId="7" fillId="6" borderId="5" xfId="6" applyNumberFormat="1" applyFont="1" applyFill="1" applyBorder="1" applyAlignment="1">
      <alignment horizontal="center" vertical="center" wrapText="1"/>
    </xf>
    <xf numFmtId="9" fontId="7" fillId="6" borderId="5" xfId="3" applyFont="1" applyFill="1" applyBorder="1" applyAlignment="1">
      <alignment horizontal="center" vertical="center" wrapText="1"/>
    </xf>
    <xf numFmtId="0" fontId="11" fillId="0" borderId="10" xfId="4" applyFont="1" applyBorder="1" applyAlignment="1">
      <alignment horizontal="center" vertical="center"/>
    </xf>
    <xf numFmtId="0" fontId="11" fillId="0" borderId="11" xfId="4" applyFont="1" applyBorder="1" applyAlignment="1">
      <alignment horizontal="center" vertical="center"/>
    </xf>
    <xf numFmtId="0" fontId="11" fillId="0" borderId="11" xfId="5" applyFont="1" applyBorder="1" applyAlignment="1">
      <alignment horizontal="center" vertical="center" wrapText="1"/>
    </xf>
    <xf numFmtId="0" fontId="11" fillId="0" borderId="11" xfId="4" applyFont="1" applyBorder="1" applyAlignment="1">
      <alignment horizontal="center" vertical="center" wrapText="1"/>
    </xf>
    <xf numFmtId="0" fontId="11" fillId="0" borderId="12" xfId="4" applyFont="1" applyBorder="1" applyAlignment="1">
      <alignment horizontal="center" vertical="center"/>
    </xf>
    <xf numFmtId="0" fontId="18" fillId="0" borderId="0" xfId="0" applyFont="1"/>
    <xf numFmtId="0" fontId="14" fillId="0" borderId="0" xfId="0" applyFont="1"/>
    <xf numFmtId="0" fontId="23" fillId="7" borderId="2" xfId="0" applyFont="1" applyFill="1" applyBorder="1" applyAlignment="1">
      <alignment horizontal="center" vertical="center" wrapText="1"/>
    </xf>
    <xf numFmtId="1" fontId="7" fillId="0" borderId="36" xfId="6" applyNumberFormat="1" applyFont="1" applyFill="1" applyBorder="1" applyAlignment="1">
      <alignment horizontal="center" vertical="center" wrapText="1"/>
    </xf>
    <xf numFmtId="1" fontId="22" fillId="6" borderId="36" xfId="6" applyNumberFormat="1" applyFont="1" applyFill="1" applyBorder="1" applyAlignment="1">
      <alignment horizontal="center" vertical="center" wrapText="1"/>
    </xf>
    <xf numFmtId="9" fontId="7" fillId="0" borderId="36" xfId="3" applyFont="1" applyFill="1" applyBorder="1" applyAlignment="1">
      <alignment horizontal="center" vertical="center" wrapText="1"/>
    </xf>
    <xf numFmtId="0" fontId="23" fillId="7" borderId="5" xfId="0" applyFont="1" applyFill="1" applyBorder="1" applyAlignment="1">
      <alignment horizontal="center" vertical="center" wrapText="1"/>
    </xf>
    <xf numFmtId="1" fontId="7" fillId="0" borderId="42" xfId="6" applyNumberFormat="1" applyFont="1" applyFill="1" applyBorder="1" applyAlignment="1">
      <alignment horizontal="center" vertical="center" wrapText="1"/>
    </xf>
    <xf numFmtId="1" fontId="22" fillId="6" borderId="42" xfId="6" applyNumberFormat="1" applyFont="1" applyFill="1" applyBorder="1" applyAlignment="1">
      <alignment horizontal="center" vertical="center" wrapText="1"/>
    </xf>
    <xf numFmtId="9" fontId="7" fillId="0" borderId="42" xfId="3" applyFont="1" applyFill="1" applyBorder="1" applyAlignment="1">
      <alignment horizontal="center" vertical="center" wrapText="1"/>
    </xf>
    <xf numFmtId="0" fontId="23" fillId="8" borderId="5" xfId="0" applyFont="1" applyFill="1" applyBorder="1" applyAlignment="1">
      <alignment horizontal="center" vertical="center" wrapText="1"/>
    </xf>
    <xf numFmtId="0" fontId="23" fillId="9" borderId="5" xfId="0" applyFont="1" applyFill="1" applyBorder="1" applyAlignment="1">
      <alignment horizontal="center" vertical="center" wrapText="1"/>
    </xf>
    <xf numFmtId="0" fontId="23" fillId="10" borderId="5" xfId="0" applyFont="1" applyFill="1" applyBorder="1" applyAlignment="1">
      <alignment horizontal="center" vertical="center" wrapText="1"/>
    </xf>
    <xf numFmtId="1" fontId="7" fillId="0" borderId="44" xfId="6" applyNumberFormat="1" applyFont="1" applyFill="1" applyBorder="1" applyAlignment="1">
      <alignment horizontal="center" vertical="center" wrapText="1"/>
    </xf>
    <xf numFmtId="1" fontId="22" fillId="6" borderId="44" xfId="6" applyNumberFormat="1" applyFont="1" applyFill="1" applyBorder="1" applyAlignment="1">
      <alignment horizontal="center" vertical="center" wrapText="1"/>
    </xf>
    <xf numFmtId="0" fontId="23" fillId="10" borderId="73" xfId="0" applyFont="1" applyFill="1" applyBorder="1" applyAlignment="1">
      <alignment horizontal="center" vertical="center" wrapText="1"/>
    </xf>
    <xf numFmtId="1" fontId="7" fillId="0" borderId="74" xfId="6" applyNumberFormat="1" applyFont="1" applyFill="1" applyBorder="1" applyAlignment="1">
      <alignment horizontal="center" vertical="center" wrapText="1"/>
    </xf>
    <xf numFmtId="1" fontId="22" fillId="6" borderId="74" xfId="6" applyNumberFormat="1" applyFont="1" applyFill="1" applyBorder="1" applyAlignment="1">
      <alignment horizontal="center" vertical="center" wrapText="1"/>
    </xf>
    <xf numFmtId="9" fontId="7" fillId="0" borderId="75" xfId="3" applyFont="1" applyFill="1" applyBorder="1" applyAlignment="1">
      <alignment horizontal="center" vertical="center" wrapText="1"/>
    </xf>
    <xf numFmtId="1" fontId="11" fillId="6" borderId="65" xfId="6" applyNumberFormat="1" applyFont="1" applyFill="1" applyBorder="1" applyAlignment="1">
      <alignment horizontal="center" vertical="center" wrapText="1"/>
    </xf>
    <xf numFmtId="1" fontId="5" fillId="0" borderId="65" xfId="6" applyNumberFormat="1" applyFont="1" applyFill="1" applyBorder="1" applyAlignment="1">
      <alignment horizontal="center" vertical="center" wrapText="1"/>
    </xf>
    <xf numFmtId="9" fontId="11" fillId="11" borderId="65" xfId="3" applyFont="1" applyFill="1" applyBorder="1" applyAlignment="1">
      <alignment horizontal="center" vertical="center" wrapText="1"/>
    </xf>
    <xf numFmtId="0" fontId="2" fillId="0" borderId="48" xfId="4" applyFont="1" applyBorder="1" applyAlignment="1">
      <alignment horizontal="center"/>
    </xf>
    <xf numFmtId="0" fontId="2" fillId="0" borderId="43" xfId="4" applyFont="1" applyBorder="1" applyAlignment="1">
      <alignment horizontal="center"/>
    </xf>
    <xf numFmtId="0" fontId="2" fillId="0" borderId="50" xfId="4" applyFont="1" applyBorder="1" applyAlignment="1">
      <alignment horizontal="center"/>
    </xf>
    <xf numFmtId="3" fontId="6" fillId="0" borderId="42" xfId="6" applyNumberFormat="1" applyFont="1" applyFill="1" applyBorder="1" applyAlignment="1">
      <alignment horizontal="center" vertical="center" wrapText="1"/>
    </xf>
    <xf numFmtId="3" fontId="5" fillId="0" borderId="42" xfId="6" applyNumberFormat="1" applyFont="1" applyFill="1" applyBorder="1" applyAlignment="1">
      <alignment horizontal="center" vertical="center" wrapText="1"/>
    </xf>
    <xf numFmtId="3" fontId="5" fillId="0" borderId="44" xfId="6" applyNumberFormat="1" applyFont="1" applyFill="1" applyBorder="1" applyAlignment="1">
      <alignment horizontal="center" vertical="center" wrapText="1"/>
    </xf>
    <xf numFmtId="41" fontId="5" fillId="0" borderId="44" xfId="2" applyFont="1" applyFill="1" applyBorder="1" applyAlignment="1">
      <alignment horizontal="center" vertical="center" wrapText="1"/>
    </xf>
    <xf numFmtId="10" fontId="5" fillId="0" borderId="69" xfId="3" applyNumberFormat="1" applyFont="1" applyFill="1" applyBorder="1" applyAlignment="1">
      <alignment horizontal="center" vertical="center" wrapText="1"/>
    </xf>
    <xf numFmtId="10" fontId="5" fillId="2" borderId="35" xfId="3" applyNumberFormat="1" applyFont="1" applyFill="1" applyBorder="1" applyAlignment="1">
      <alignment horizontal="center" vertical="center" wrapText="1"/>
    </xf>
    <xf numFmtId="3" fontId="5" fillId="3" borderId="5" xfId="6" applyNumberFormat="1" applyFont="1" applyFill="1" applyBorder="1" applyAlignment="1">
      <alignment horizontal="center" vertical="center" wrapText="1"/>
    </xf>
    <xf numFmtId="10" fontId="6" fillId="3" borderId="42" xfId="3" applyNumberFormat="1" applyFont="1" applyFill="1" applyBorder="1" applyAlignment="1">
      <alignment horizontal="center" vertical="center" wrapText="1"/>
    </xf>
    <xf numFmtId="170" fontId="6" fillId="0" borderId="42" xfId="6" applyNumberFormat="1" applyFont="1" applyFill="1" applyBorder="1" applyAlignment="1">
      <alignment horizontal="center" vertical="center" wrapText="1"/>
    </xf>
    <xf numFmtId="3" fontId="6" fillId="3" borderId="42" xfId="6" applyNumberFormat="1" applyFont="1" applyFill="1" applyBorder="1" applyAlignment="1">
      <alignment horizontal="center" vertical="center" wrapText="1"/>
    </xf>
    <xf numFmtId="0" fontId="26" fillId="0" borderId="0" xfId="0" applyFont="1"/>
    <xf numFmtId="0" fontId="27" fillId="0" borderId="0" xfId="4" applyFont="1" applyAlignment="1">
      <alignment horizontal="center"/>
    </xf>
    <xf numFmtId="0" fontId="3" fillId="0" borderId="0" xfId="4" applyFont="1" applyAlignment="1">
      <alignment horizontal="left" vertical="center" wrapText="1"/>
    </xf>
    <xf numFmtId="0" fontId="3" fillId="0" borderId="10" xfId="4" applyFont="1" applyBorder="1" applyAlignment="1">
      <alignment horizontal="center" vertical="center"/>
    </xf>
    <xf numFmtId="0" fontId="3" fillId="0" borderId="11" xfId="4" applyFont="1" applyBorder="1" applyAlignment="1">
      <alignment horizontal="center" vertical="center"/>
    </xf>
    <xf numFmtId="0" fontId="3" fillId="0" borderId="11" xfId="5" applyFont="1" applyBorder="1" applyAlignment="1">
      <alignment horizontal="center" vertical="center" wrapText="1"/>
    </xf>
    <xf numFmtId="0" fontId="3" fillId="0" borderId="11" xfId="4" applyFont="1" applyBorder="1" applyAlignment="1">
      <alignment horizontal="center" vertical="center" wrapText="1"/>
    </xf>
    <xf numFmtId="0" fontId="3" fillId="0" borderId="12" xfId="4" applyFont="1" applyBorder="1" applyAlignment="1">
      <alignment horizontal="center" vertical="center"/>
    </xf>
    <xf numFmtId="0" fontId="3" fillId="0" borderId="13" xfId="4" applyFont="1" applyBorder="1" applyAlignment="1">
      <alignment horizontal="center" vertical="center"/>
    </xf>
    <xf numFmtId="0" fontId="3" fillId="0" borderId="17" xfId="4" applyFont="1" applyBorder="1" applyAlignment="1">
      <alignment horizontal="center" vertical="center"/>
    </xf>
    <xf numFmtId="0" fontId="3" fillId="0" borderId="0" xfId="4" applyFont="1" applyAlignment="1">
      <alignment horizontal="center" vertical="center"/>
    </xf>
    <xf numFmtId="0" fontId="3" fillId="0" borderId="0" xfId="5" applyFont="1" applyAlignment="1">
      <alignment horizontal="center" vertical="center" wrapText="1"/>
    </xf>
    <xf numFmtId="0" fontId="3" fillId="0" borderId="0" xfId="4" applyFont="1" applyAlignment="1">
      <alignment horizontal="center" vertical="center" wrapText="1"/>
    </xf>
    <xf numFmtId="0" fontId="28" fillId="0" borderId="13" xfId="4" applyFont="1" applyBorder="1" applyAlignment="1">
      <alignment horizontal="center"/>
    </xf>
    <xf numFmtId="0" fontId="28" fillId="0" borderId="0" xfId="4" applyFont="1" applyAlignment="1">
      <alignment horizontal="center"/>
    </xf>
    <xf numFmtId="0" fontId="28" fillId="0" borderId="17" xfId="4" applyFont="1" applyBorder="1" applyAlignment="1">
      <alignment horizontal="center"/>
    </xf>
    <xf numFmtId="0" fontId="28" fillId="0" borderId="0" xfId="5" applyFont="1" applyAlignment="1">
      <alignment horizontal="center" vertical="center" wrapText="1"/>
    </xf>
    <xf numFmtId="0" fontId="28" fillId="0" borderId="35" xfId="5" applyFont="1" applyBorder="1" applyAlignment="1">
      <alignment horizontal="center" vertical="center" wrapText="1"/>
    </xf>
    <xf numFmtId="0" fontId="26" fillId="0" borderId="17" xfId="0" applyFont="1" applyBorder="1"/>
    <xf numFmtId="0" fontId="28" fillId="0" borderId="13" xfId="0" applyFont="1" applyBorder="1"/>
    <xf numFmtId="1" fontId="3" fillId="2" borderId="23" xfId="4" applyNumberFormat="1" applyFont="1" applyFill="1" applyBorder="1" applyAlignment="1">
      <alignment horizontal="center"/>
    </xf>
    <xf numFmtId="166" fontId="28" fillId="2" borderId="35" xfId="4" applyNumberFormat="1" applyFont="1" applyFill="1" applyBorder="1" applyAlignment="1">
      <alignment horizontal="center"/>
    </xf>
    <xf numFmtId="0" fontId="28" fillId="0" borderId="50" xfId="4" applyFont="1" applyBorder="1" applyAlignment="1">
      <alignment horizontal="center"/>
    </xf>
    <xf numFmtId="0" fontId="27" fillId="0" borderId="48" xfId="4" applyFont="1" applyBorder="1" applyAlignment="1">
      <alignment horizontal="center"/>
    </xf>
    <xf numFmtId="0" fontId="28" fillId="0" borderId="43" xfId="4" applyFont="1" applyBorder="1" applyAlignment="1">
      <alignment horizontal="center"/>
    </xf>
    <xf numFmtId="0" fontId="28" fillId="0" borderId="10" xfId="4" applyFont="1" applyBorder="1" applyAlignment="1">
      <alignment horizontal="center"/>
    </xf>
    <xf numFmtId="0" fontId="27" fillId="0" borderId="11" xfId="4" applyFont="1" applyBorder="1" applyAlignment="1">
      <alignment horizontal="center"/>
    </xf>
    <xf numFmtId="0" fontId="28" fillId="0" borderId="12" xfId="4" applyFont="1" applyBorder="1" applyAlignment="1">
      <alignment horizontal="center"/>
    </xf>
    <xf numFmtId="0" fontId="27" fillId="0" borderId="13" xfId="4" applyFont="1" applyBorder="1" applyAlignment="1">
      <alignment horizontal="center"/>
    </xf>
    <xf numFmtId="0" fontId="27" fillId="0" borderId="17" xfId="4" applyFont="1" applyBorder="1" applyAlignment="1">
      <alignment horizontal="center"/>
    </xf>
    <xf numFmtId="0" fontId="27" fillId="0" borderId="50" xfId="4" applyFont="1" applyBorder="1" applyAlignment="1">
      <alignment horizontal="center"/>
    </xf>
    <xf numFmtId="0" fontId="27" fillId="0" borderId="43" xfId="4" applyFont="1" applyBorder="1" applyAlignment="1">
      <alignment horizontal="center"/>
    </xf>
    <xf numFmtId="0" fontId="0" fillId="0" borderId="17" xfId="0" applyBorder="1"/>
    <xf numFmtId="9" fontId="0" fillId="0" borderId="3" xfId="3" applyFont="1" applyBorder="1" applyAlignment="1">
      <alignment horizontal="center" vertical="center"/>
    </xf>
    <xf numFmtId="9" fontId="5" fillId="0" borderId="43" xfId="3" applyFont="1" applyFill="1" applyBorder="1" applyAlignment="1">
      <alignment horizontal="center" vertical="center" wrapText="1"/>
    </xf>
    <xf numFmtId="9" fontId="5" fillId="0" borderId="40" xfId="3" applyFont="1" applyFill="1" applyBorder="1" applyAlignment="1">
      <alignment horizontal="center" vertical="center" wrapText="1"/>
    </xf>
    <xf numFmtId="9" fontId="5" fillId="0" borderId="41" xfId="3" applyFont="1" applyFill="1" applyBorder="1" applyAlignment="1">
      <alignment horizontal="center" vertical="center" wrapText="1"/>
    </xf>
    <xf numFmtId="9" fontId="6" fillId="0" borderId="44" xfId="3" applyFont="1" applyFill="1" applyBorder="1" applyAlignment="1">
      <alignment horizontal="center" vertical="center" wrapText="1"/>
    </xf>
    <xf numFmtId="9" fontId="0" fillId="0" borderId="6" xfId="3" applyFont="1" applyBorder="1" applyAlignment="1">
      <alignment horizontal="center" vertical="center"/>
    </xf>
    <xf numFmtId="9" fontId="5" fillId="0" borderId="45" xfId="3" applyFont="1" applyFill="1" applyBorder="1" applyAlignment="1">
      <alignment horizontal="center" vertical="center" wrapText="1"/>
    </xf>
    <xf numFmtId="9" fontId="5" fillId="0" borderId="5" xfId="3" applyFont="1" applyFill="1" applyBorder="1" applyAlignment="1">
      <alignment horizontal="center" vertical="center" wrapText="1"/>
    </xf>
    <xf numFmtId="9" fontId="5" fillId="0" borderId="6" xfId="3" applyFont="1" applyFill="1" applyBorder="1" applyAlignment="1">
      <alignment horizontal="center" vertical="center" wrapText="1"/>
    </xf>
    <xf numFmtId="0" fontId="0" fillId="0" borderId="5" xfId="0" applyBorder="1"/>
    <xf numFmtId="0" fontId="0" fillId="0" borderId="6" xfId="0" applyBorder="1"/>
    <xf numFmtId="0" fontId="0" fillId="0" borderId="8" xfId="0" applyBorder="1"/>
    <xf numFmtId="0" fontId="0" fillId="0" borderId="9" xfId="0" applyBorder="1"/>
    <xf numFmtId="9" fontId="5" fillId="0" borderId="12" xfId="3" applyFont="1" applyFill="1" applyBorder="1" applyAlignment="1">
      <alignment horizontal="center" vertical="center" wrapText="1"/>
    </xf>
    <xf numFmtId="9" fontId="5" fillId="0" borderId="59" xfId="3" applyFont="1" applyFill="1" applyBorder="1" applyAlignment="1">
      <alignment horizontal="center" vertical="center" wrapText="1"/>
    </xf>
    <xf numFmtId="9" fontId="5" fillId="0" borderId="60" xfId="3" applyFont="1" applyFill="1" applyBorder="1" applyAlignment="1">
      <alignment horizontal="center" vertical="center" wrapText="1"/>
    </xf>
    <xf numFmtId="9" fontId="4" fillId="2" borderId="65" xfId="3" applyFont="1" applyFill="1" applyBorder="1" applyAlignment="1">
      <alignment horizontal="center"/>
    </xf>
    <xf numFmtId="166" fontId="4" fillId="2" borderId="65" xfId="4" applyNumberFormat="1" applyFont="1" applyFill="1" applyBorder="1" applyAlignment="1">
      <alignment horizontal="center"/>
    </xf>
    <xf numFmtId="168" fontId="4" fillId="2" borderId="65" xfId="3" applyNumberFormat="1" applyFont="1" applyFill="1" applyBorder="1" applyAlignment="1">
      <alignment horizontal="center"/>
    </xf>
    <xf numFmtId="166" fontId="4" fillId="2" borderId="35" xfId="4" applyNumberFormat="1" applyFont="1" applyFill="1" applyBorder="1" applyAlignment="1">
      <alignment horizontal="center"/>
    </xf>
    <xf numFmtId="0" fontId="6" fillId="0" borderId="50" xfId="0" applyFont="1" applyBorder="1"/>
    <xf numFmtId="0" fontId="6" fillId="0" borderId="48" xfId="4" applyFont="1" applyBorder="1" applyAlignment="1">
      <alignment horizontal="center"/>
    </xf>
    <xf numFmtId="166" fontId="6" fillId="0" borderId="48" xfId="4" applyNumberFormat="1" applyFont="1" applyBorder="1" applyAlignment="1">
      <alignment horizontal="center"/>
    </xf>
    <xf numFmtId="167" fontId="6" fillId="0" borderId="48" xfId="3" applyNumberFormat="1" applyFont="1" applyFill="1" applyBorder="1" applyAlignment="1">
      <alignment horizontal="center"/>
    </xf>
    <xf numFmtId="0" fontId="0" fillId="0" borderId="43" xfId="0" applyBorder="1"/>
    <xf numFmtId="0" fontId="6" fillId="0" borderId="10" xfId="0" applyFont="1" applyBorder="1"/>
    <xf numFmtId="0" fontId="6" fillId="0" borderId="11" xfId="4" applyFont="1" applyBorder="1" applyAlignment="1">
      <alignment horizontal="center"/>
    </xf>
    <xf numFmtId="166" fontId="6" fillId="0" borderId="11" xfId="4" applyNumberFormat="1" applyFont="1" applyBorder="1" applyAlignment="1">
      <alignment horizontal="center"/>
    </xf>
    <xf numFmtId="167" fontId="6" fillId="0" borderId="11" xfId="3" applyNumberFormat="1" applyFont="1" applyFill="1" applyBorder="1" applyAlignment="1">
      <alignment horizontal="center"/>
    </xf>
    <xf numFmtId="0" fontId="0" fillId="0" borderId="11" xfId="0" applyBorder="1"/>
    <xf numFmtId="0" fontId="0" fillId="0" borderId="12" xfId="0" applyBorder="1"/>
    <xf numFmtId="1" fontId="22" fillId="6" borderId="5" xfId="6" applyNumberFormat="1" applyFont="1" applyFill="1" applyBorder="1" applyAlignment="1">
      <alignment horizontal="center" vertical="center" wrapText="1"/>
    </xf>
    <xf numFmtId="1" fontId="22" fillId="6" borderId="53" xfId="6" applyNumberFormat="1" applyFont="1" applyFill="1" applyBorder="1" applyAlignment="1">
      <alignment horizontal="center" vertical="center" wrapText="1"/>
    </xf>
    <xf numFmtId="9" fontId="22" fillId="6" borderId="5" xfId="3" applyFont="1" applyFill="1" applyBorder="1" applyAlignment="1">
      <alignment horizontal="center" vertical="center" wrapText="1"/>
    </xf>
    <xf numFmtId="1" fontId="7" fillId="0" borderId="5" xfId="6" applyNumberFormat="1" applyFont="1" applyBorder="1" applyAlignment="1">
      <alignment horizontal="center" vertical="center" wrapText="1"/>
    </xf>
    <xf numFmtId="1" fontId="7" fillId="0" borderId="8" xfId="6" applyNumberFormat="1" applyFont="1" applyBorder="1" applyAlignment="1">
      <alignment horizontal="center" vertical="center" wrapText="1"/>
    </xf>
    <xf numFmtId="0" fontId="4" fillId="2" borderId="23" xfId="4" applyFont="1" applyFill="1" applyBorder="1" applyAlignment="1">
      <alignment horizontal="center"/>
    </xf>
    <xf numFmtId="1" fontId="3" fillId="6" borderId="5" xfId="6" applyNumberFormat="1" applyFont="1" applyFill="1" applyBorder="1" applyAlignment="1">
      <alignment horizontal="center" vertical="center" wrapText="1"/>
    </xf>
    <xf numFmtId="1" fontId="3" fillId="6" borderId="53" xfId="6" applyNumberFormat="1" applyFont="1" applyFill="1" applyBorder="1" applyAlignment="1">
      <alignment horizontal="center" vertical="center" wrapText="1"/>
    </xf>
    <xf numFmtId="9" fontId="3" fillId="6" borderId="5" xfId="3" applyFont="1" applyFill="1" applyBorder="1" applyAlignment="1">
      <alignment horizontal="center" vertical="center" wrapText="1"/>
    </xf>
    <xf numFmtId="1" fontId="28" fillId="0" borderId="5" xfId="6" applyNumberFormat="1" applyFont="1" applyBorder="1" applyAlignment="1">
      <alignment horizontal="center" vertical="center" wrapText="1"/>
    </xf>
    <xf numFmtId="1" fontId="28" fillId="0" borderId="8" xfId="6" applyNumberFormat="1" applyFont="1" applyBorder="1" applyAlignment="1">
      <alignment horizontal="center" vertical="center" wrapText="1"/>
    </xf>
    <xf numFmtId="9" fontId="3" fillId="2" borderId="65" xfId="3" applyFont="1" applyFill="1" applyBorder="1" applyAlignment="1">
      <alignment horizontal="center"/>
    </xf>
    <xf numFmtId="166" fontId="3" fillId="2" borderId="65" xfId="4" applyNumberFormat="1" applyFont="1" applyFill="1" applyBorder="1" applyAlignment="1">
      <alignment horizontal="center"/>
    </xf>
    <xf numFmtId="168" fontId="3" fillId="2" borderId="65" xfId="3" applyNumberFormat="1" applyFont="1" applyFill="1" applyBorder="1" applyAlignment="1">
      <alignment horizontal="center"/>
    </xf>
    <xf numFmtId="166" fontId="3" fillId="2" borderId="35" xfId="4" applyNumberFormat="1" applyFont="1" applyFill="1" applyBorder="1" applyAlignment="1">
      <alignment horizontal="center"/>
    </xf>
    <xf numFmtId="166" fontId="28" fillId="0" borderId="0" xfId="4" applyNumberFormat="1" applyFont="1" applyAlignment="1">
      <alignment horizontal="center"/>
    </xf>
    <xf numFmtId="167" fontId="28" fillId="0" borderId="0" xfId="3" applyNumberFormat="1" applyFont="1" applyFill="1" applyBorder="1" applyAlignment="1">
      <alignment horizontal="center"/>
    </xf>
    <xf numFmtId="0" fontId="28" fillId="0" borderId="50" xfId="0" applyFont="1" applyBorder="1"/>
    <xf numFmtId="0" fontId="28" fillId="0" borderId="48" xfId="4" applyFont="1" applyBorder="1" applyAlignment="1">
      <alignment horizontal="center"/>
    </xf>
    <xf numFmtId="166" fontId="28" fillId="0" borderId="48" xfId="4" applyNumberFormat="1" applyFont="1" applyBorder="1" applyAlignment="1">
      <alignment horizontal="center"/>
    </xf>
    <xf numFmtId="167" fontId="28" fillId="0" borderId="48" xfId="3" applyNumberFormat="1" applyFont="1" applyFill="1" applyBorder="1" applyAlignment="1">
      <alignment horizontal="center"/>
    </xf>
    <xf numFmtId="0" fontId="26" fillId="0" borderId="43" xfId="0" applyFont="1" applyBorder="1"/>
    <xf numFmtId="0" fontId="28" fillId="0" borderId="10" xfId="0" applyFont="1" applyBorder="1"/>
    <xf numFmtId="0" fontId="28" fillId="0" borderId="11" xfId="4" applyFont="1" applyBorder="1" applyAlignment="1">
      <alignment horizontal="center"/>
    </xf>
    <xf numFmtId="166" fontId="28" fillId="0" borderId="11" xfId="4" applyNumberFormat="1" applyFont="1" applyBorder="1" applyAlignment="1">
      <alignment horizontal="center"/>
    </xf>
    <xf numFmtId="167" fontId="28" fillId="0" borderId="11" xfId="3" applyNumberFormat="1" applyFont="1" applyFill="1" applyBorder="1" applyAlignment="1">
      <alignment horizontal="center"/>
    </xf>
    <xf numFmtId="0" fontId="26" fillId="0" borderId="11" xfId="0" applyFont="1" applyBorder="1"/>
    <xf numFmtId="0" fontId="26" fillId="0" borderId="12" xfId="0" applyFont="1" applyBorder="1"/>
    <xf numFmtId="1" fontId="4" fillId="6" borderId="5" xfId="6" applyNumberFormat="1" applyFont="1" applyFill="1" applyBorder="1" applyAlignment="1">
      <alignment horizontal="center" vertical="center" wrapText="1"/>
    </xf>
    <xf numFmtId="0" fontId="28" fillId="0" borderId="20" xfId="4" applyFont="1" applyBorder="1" applyAlignment="1">
      <alignment vertical="center" wrapText="1"/>
    </xf>
    <xf numFmtId="0" fontId="28" fillId="0" borderId="35" xfId="5" applyFont="1" applyBorder="1" applyAlignment="1">
      <alignment vertical="center" wrapText="1"/>
    </xf>
    <xf numFmtId="9" fontId="28" fillId="2" borderId="35" xfId="4" applyNumberFormat="1" applyFont="1" applyFill="1" applyBorder="1" applyAlignment="1">
      <alignment horizontal="center"/>
    </xf>
    <xf numFmtId="9" fontId="28" fillId="2" borderId="35" xfId="3" applyFont="1" applyFill="1" applyBorder="1" applyAlignment="1">
      <alignment horizontal="center"/>
    </xf>
    <xf numFmtId="0" fontId="2" fillId="0" borderId="8" xfId="4" applyFont="1" applyBorder="1" applyAlignment="1">
      <alignment horizontal="center"/>
    </xf>
    <xf numFmtId="0" fontId="2" fillId="0" borderId="5" xfId="4" applyFont="1" applyBorder="1" applyAlignment="1">
      <alignment horizontal="center"/>
    </xf>
    <xf numFmtId="0" fontId="8" fillId="4" borderId="15" xfId="0" applyFont="1" applyFill="1" applyBorder="1" applyAlignment="1">
      <alignment horizontal="center" vertical="center" wrapText="1"/>
    </xf>
    <xf numFmtId="0" fontId="8" fillId="4" borderId="0" xfId="0" applyFont="1" applyFill="1" applyAlignment="1">
      <alignment horizontal="center" vertical="center" wrapText="1"/>
    </xf>
    <xf numFmtId="0" fontId="2" fillId="0" borderId="48" xfId="4" applyFont="1" applyBorder="1" applyAlignment="1">
      <alignment horizontal="center"/>
    </xf>
    <xf numFmtId="0" fontId="2" fillId="0" borderId="43" xfId="4" applyFont="1" applyBorder="1" applyAlignment="1">
      <alignment horizontal="center"/>
    </xf>
    <xf numFmtId="0" fontId="2" fillId="0" borderId="50" xfId="4" applyFont="1" applyBorder="1" applyAlignment="1">
      <alignment horizontal="center"/>
    </xf>
    <xf numFmtId="0" fontId="5" fillId="0" borderId="23" xfId="5" applyFont="1" applyBorder="1" applyAlignment="1">
      <alignment horizontal="center" vertical="center" wrapText="1"/>
    </xf>
    <xf numFmtId="0" fontId="4" fillId="2" borderId="25" xfId="4" applyFont="1" applyFill="1" applyBorder="1" applyAlignment="1">
      <alignment horizontal="center" vertical="center" wrapText="1"/>
    </xf>
    <xf numFmtId="0" fontId="5" fillId="0" borderId="28" xfId="4" applyFont="1" applyBorder="1" applyAlignment="1">
      <alignment horizontal="center" vertical="center"/>
    </xf>
    <xf numFmtId="0" fontId="2" fillId="0" borderId="5" xfId="4" applyFont="1" applyBorder="1" applyAlignment="1">
      <alignment horizontal="center" vertical="center"/>
    </xf>
    <xf numFmtId="0" fontId="6" fillId="0" borderId="13" xfId="0" applyFont="1" applyBorder="1" applyAlignment="1">
      <alignment vertical="center"/>
    </xf>
    <xf numFmtId="166" fontId="6" fillId="2" borderId="35" xfId="4" applyNumberFormat="1" applyFont="1" applyFill="1" applyBorder="1" applyAlignment="1">
      <alignment horizontal="justify" vertical="center" wrapText="1"/>
    </xf>
    <xf numFmtId="166" fontId="6" fillId="2" borderId="35" xfId="4" applyNumberFormat="1" applyFont="1" applyFill="1" applyBorder="1" applyAlignment="1">
      <alignment horizontal="center" vertical="center"/>
    </xf>
    <xf numFmtId="0" fontId="6" fillId="0" borderId="17" xfId="4" applyFont="1" applyBorder="1" applyAlignment="1">
      <alignment horizontal="center" vertical="center"/>
    </xf>
    <xf numFmtId="0" fontId="2" fillId="0" borderId="0" xfId="0" applyFont="1" applyAlignment="1">
      <alignment vertical="center"/>
    </xf>
    <xf numFmtId="166" fontId="6" fillId="2" borderId="35" xfId="4" applyNumberFormat="1" applyFont="1" applyFill="1" applyBorder="1" applyAlignment="1">
      <alignment horizontal="justify" vertical="justify" wrapText="1"/>
    </xf>
    <xf numFmtId="0" fontId="29" fillId="0" borderId="0" xfId="5" applyFont="1" applyAlignment="1">
      <alignment horizontal="center" vertical="center" wrapText="1"/>
    </xf>
    <xf numFmtId="0" fontId="2" fillId="0" borderId="0" xfId="4" applyFont="1" applyAlignment="1">
      <alignment horizontal="center" wrapText="1"/>
    </xf>
    <xf numFmtId="0" fontId="2" fillId="0" borderId="68" xfId="0" applyFont="1" applyBorder="1"/>
    <xf numFmtId="0" fontId="6" fillId="0" borderId="68" xfId="0" applyFont="1" applyBorder="1"/>
    <xf numFmtId="1" fontId="5" fillId="0" borderId="2" xfId="6" applyNumberFormat="1" applyFont="1" applyFill="1" applyBorder="1" applyAlignment="1">
      <alignment horizontal="center" vertical="center" wrapText="1"/>
    </xf>
    <xf numFmtId="9" fontId="5" fillId="0" borderId="2" xfId="3" applyFont="1" applyFill="1" applyBorder="1" applyAlignment="1">
      <alignment horizontal="center" vertical="center" wrapText="1"/>
    </xf>
    <xf numFmtId="1" fontId="5" fillId="0" borderId="5" xfId="6" applyNumberFormat="1" applyFont="1" applyFill="1" applyBorder="1" applyAlignment="1">
      <alignment horizontal="center" vertical="center" wrapText="1"/>
    </xf>
    <xf numFmtId="10" fontId="5" fillId="0" borderId="5" xfId="3" applyNumberFormat="1" applyFont="1" applyFill="1" applyBorder="1" applyAlignment="1">
      <alignment horizontal="center" vertical="center" wrapText="1"/>
    </xf>
    <xf numFmtId="1" fontId="5" fillId="3" borderId="5" xfId="6" applyNumberFormat="1" applyFont="1" applyFill="1" applyBorder="1" applyAlignment="1">
      <alignment horizontal="center" vertical="center" wrapText="1"/>
    </xf>
    <xf numFmtId="9" fontId="5" fillId="3" borderId="5" xfId="3" applyFont="1" applyFill="1" applyBorder="1" applyAlignment="1">
      <alignment horizontal="center" vertical="center" wrapText="1"/>
    </xf>
    <xf numFmtId="1" fontId="5" fillId="0" borderId="8" xfId="6" applyNumberFormat="1" applyFont="1" applyFill="1" applyBorder="1" applyAlignment="1">
      <alignment horizontal="center" vertical="center" wrapText="1"/>
    </xf>
    <xf numFmtId="9" fontId="5" fillId="0" borderId="8" xfId="3" applyFont="1" applyFill="1" applyBorder="1" applyAlignment="1">
      <alignment horizontal="center" vertical="center" wrapText="1"/>
    </xf>
    <xf numFmtId="166" fontId="5" fillId="2" borderId="65" xfId="4" applyNumberFormat="1" applyFont="1" applyFill="1" applyBorder="1" applyAlignment="1">
      <alignment horizontal="center"/>
    </xf>
    <xf numFmtId="167" fontId="5" fillId="2" borderId="65" xfId="3" applyNumberFormat="1" applyFont="1" applyFill="1" applyBorder="1" applyAlignment="1">
      <alignment horizontal="center"/>
    </xf>
    <xf numFmtId="172" fontId="5" fillId="0" borderId="42" xfId="6" applyNumberFormat="1" applyFont="1" applyFill="1" applyBorder="1" applyAlignment="1">
      <alignment horizontal="center" vertical="center" wrapText="1"/>
    </xf>
    <xf numFmtId="172" fontId="5" fillId="0" borderId="42" xfId="1" applyNumberFormat="1" applyFont="1" applyFill="1" applyBorder="1" applyAlignment="1">
      <alignment horizontal="center" vertical="center" wrapText="1"/>
    </xf>
    <xf numFmtId="2" fontId="5" fillId="0" borderId="42" xfId="3" applyNumberFormat="1" applyFont="1" applyFill="1" applyBorder="1" applyAlignment="1">
      <alignment horizontal="center" vertical="center" wrapText="1"/>
    </xf>
    <xf numFmtId="172" fontId="5" fillId="0" borderId="44" xfId="6" applyNumberFormat="1" applyFont="1" applyFill="1" applyBorder="1" applyAlignment="1">
      <alignment horizontal="center" vertical="center" wrapText="1"/>
    </xf>
    <xf numFmtId="1" fontId="5" fillId="3" borderId="42" xfId="6" applyNumberFormat="1" applyFont="1" applyFill="1" applyBorder="1" applyAlignment="1">
      <alignment horizontal="center" vertical="center" wrapText="1"/>
    </xf>
    <xf numFmtId="10" fontId="5" fillId="3" borderId="42" xfId="3" applyNumberFormat="1" applyFont="1" applyFill="1" applyBorder="1" applyAlignment="1">
      <alignment horizontal="center" vertical="center" wrapText="1"/>
    </xf>
    <xf numFmtId="1" fontId="5" fillId="3" borderId="44" xfId="6" applyNumberFormat="1"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2" fillId="0" borderId="21" xfId="4" applyFont="1" applyBorder="1" applyAlignment="1">
      <alignment vertical="center"/>
    </xf>
    <xf numFmtId="0" fontId="7" fillId="0" borderId="22" xfId="5" applyFont="1" applyBorder="1" applyAlignment="1">
      <alignment vertical="center" wrapText="1"/>
    </xf>
    <xf numFmtId="0" fontId="7" fillId="0" borderId="23" xfId="5" applyFont="1" applyBorder="1" applyAlignment="1">
      <alignment vertical="center" wrapText="1"/>
    </xf>
    <xf numFmtId="0" fontId="2" fillId="0" borderId="48" xfId="4" applyFont="1" applyBorder="1" applyAlignment="1">
      <alignment horizontal="center"/>
    </xf>
    <xf numFmtId="0" fontId="2" fillId="0" borderId="43" xfId="4" applyFont="1" applyBorder="1" applyAlignment="1">
      <alignment horizontal="center"/>
    </xf>
    <xf numFmtId="0" fontId="2" fillId="0" borderId="50" xfId="4" applyFont="1" applyBorder="1" applyAlignment="1">
      <alignment horizontal="center"/>
    </xf>
    <xf numFmtId="9" fontId="6" fillId="0" borderId="49" xfId="3" applyFont="1" applyFill="1" applyBorder="1" applyAlignment="1">
      <alignment horizontal="center" vertical="center" wrapText="1"/>
    </xf>
    <xf numFmtId="9" fontId="6" fillId="3" borderId="49" xfId="3" applyFont="1" applyFill="1" applyBorder="1" applyAlignment="1">
      <alignment horizontal="center" vertical="center" wrapText="1"/>
    </xf>
    <xf numFmtId="9" fontId="5" fillId="3" borderId="42" xfId="3" applyFont="1" applyFill="1" applyBorder="1" applyAlignment="1">
      <alignment horizontal="center" vertical="center" wrapText="1"/>
    </xf>
    <xf numFmtId="9" fontId="6" fillId="0" borderId="25" xfId="5" applyNumberFormat="1" applyFont="1" applyBorder="1" applyAlignment="1">
      <alignment horizontal="center" vertical="center" wrapText="1"/>
    </xf>
    <xf numFmtId="9" fontId="6" fillId="0" borderId="28" xfId="5" applyNumberFormat="1" applyFont="1" applyBorder="1" applyAlignment="1">
      <alignment horizontal="center" vertical="center" wrapText="1"/>
    </xf>
    <xf numFmtId="0" fontId="2" fillId="3" borderId="2" xfId="4" applyFont="1" applyFill="1" applyBorder="1" applyAlignment="1">
      <alignment horizontal="center" vertical="center"/>
    </xf>
    <xf numFmtId="0" fontId="2" fillId="3" borderId="5" xfId="4" applyFont="1" applyFill="1" applyBorder="1" applyAlignment="1">
      <alignment horizontal="center" vertical="center"/>
    </xf>
    <xf numFmtId="0" fontId="5" fillId="0" borderId="35" xfId="5" applyFont="1" applyBorder="1" applyAlignment="1">
      <alignment vertical="center" wrapText="1"/>
    </xf>
    <xf numFmtId="0" fontId="5" fillId="0" borderId="22" xfId="5" applyFont="1" applyBorder="1" applyAlignment="1">
      <alignment vertical="center" wrapText="1"/>
    </xf>
    <xf numFmtId="0" fontId="5" fillId="3" borderId="42" xfId="6" applyNumberFormat="1" applyFont="1" applyFill="1" applyBorder="1" applyAlignment="1">
      <alignment horizontal="center" vertical="center" wrapText="1"/>
    </xf>
    <xf numFmtId="169" fontId="5" fillId="3" borderId="42" xfId="2" applyNumberFormat="1" applyFont="1" applyFill="1" applyBorder="1" applyAlignment="1">
      <alignment horizontal="center" vertical="center" wrapText="1"/>
    </xf>
    <xf numFmtId="0" fontId="5" fillId="0" borderId="44" xfId="6" applyNumberFormat="1" applyFont="1" applyFill="1" applyBorder="1" applyAlignment="1">
      <alignment horizontal="center" vertical="center" wrapText="1"/>
    </xf>
    <xf numFmtId="0" fontId="5" fillId="2" borderId="35" xfId="4" applyFont="1" applyFill="1" applyBorder="1" applyAlignment="1">
      <alignment horizontal="center" vertical="center"/>
    </xf>
    <xf numFmtId="169" fontId="5" fillId="4" borderId="35" xfId="2" applyNumberFormat="1" applyFont="1" applyFill="1" applyBorder="1" applyAlignment="1">
      <alignment horizontal="center" vertical="center" wrapText="1"/>
    </xf>
    <xf numFmtId="0" fontId="22" fillId="4" borderId="79" xfId="0" applyFont="1" applyFill="1" applyBorder="1" applyAlignment="1">
      <alignment horizontal="center" vertical="center" wrapText="1"/>
    </xf>
    <xf numFmtId="0" fontId="22" fillId="4" borderId="60"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9" xfId="0" applyFont="1" applyFill="1" applyBorder="1" applyAlignment="1">
      <alignment horizontal="center" vertical="center" wrapText="1"/>
    </xf>
    <xf numFmtId="10" fontId="34" fillId="0" borderId="1" xfId="3" applyNumberFormat="1" applyFont="1" applyFill="1" applyBorder="1" applyAlignment="1">
      <alignment horizontal="center" vertical="center" wrapText="1"/>
    </xf>
    <xf numFmtId="10" fontId="34" fillId="0" borderId="3" xfId="3" applyNumberFormat="1" applyFont="1" applyFill="1" applyBorder="1" applyAlignment="1">
      <alignment horizontal="center" vertical="center" wrapText="1"/>
    </xf>
    <xf numFmtId="10" fontId="34" fillId="0" borderId="37" xfId="3" applyNumberFormat="1" applyFont="1" applyFill="1" applyBorder="1" applyAlignment="1">
      <alignment vertical="center" wrapText="1"/>
    </xf>
    <xf numFmtId="10" fontId="34" fillId="0" borderId="25" xfId="3" applyNumberFormat="1" applyFont="1" applyFill="1" applyBorder="1" applyAlignment="1">
      <alignment vertical="center" wrapText="1"/>
    </xf>
    <xf numFmtId="10" fontId="34" fillId="0" borderId="1" xfId="3" applyNumberFormat="1" applyFont="1" applyFill="1" applyBorder="1" applyAlignment="1">
      <alignment vertical="center" wrapText="1"/>
    </xf>
    <xf numFmtId="10" fontId="34" fillId="0" borderId="3" xfId="3" applyNumberFormat="1" applyFont="1" applyFill="1" applyBorder="1" applyAlignment="1">
      <alignment vertical="center" wrapText="1"/>
    </xf>
    <xf numFmtId="168" fontId="34" fillId="0" borderId="37" xfId="3" applyNumberFormat="1" applyFont="1" applyFill="1" applyBorder="1" applyAlignment="1">
      <alignment vertical="center" wrapText="1"/>
    </xf>
    <xf numFmtId="168" fontId="34" fillId="0" borderId="3" xfId="3" applyNumberFormat="1" applyFont="1" applyFill="1" applyBorder="1" applyAlignment="1">
      <alignment vertical="center" wrapText="1"/>
    </xf>
    <xf numFmtId="168" fontId="34" fillId="0" borderId="1" xfId="3" applyNumberFormat="1" applyFont="1" applyFill="1" applyBorder="1" applyAlignment="1">
      <alignment vertical="center" wrapText="1"/>
    </xf>
    <xf numFmtId="10" fontId="34" fillId="0" borderId="4" xfId="3" applyNumberFormat="1" applyFont="1" applyFill="1" applyBorder="1" applyAlignment="1">
      <alignment horizontal="center" vertical="center" wrapText="1"/>
    </xf>
    <xf numFmtId="10" fontId="34" fillId="0" borderId="6" xfId="3" applyNumberFormat="1" applyFont="1" applyFill="1" applyBorder="1" applyAlignment="1">
      <alignment vertical="center" wrapText="1"/>
    </xf>
    <xf numFmtId="10" fontId="34" fillId="0" borderId="43" xfId="3" applyNumberFormat="1" applyFont="1" applyFill="1" applyBorder="1" applyAlignment="1">
      <alignment vertical="center" wrapText="1"/>
    </xf>
    <xf numFmtId="10" fontId="34" fillId="0" borderId="48" xfId="3" applyNumberFormat="1" applyFont="1" applyFill="1" applyBorder="1" applyAlignment="1">
      <alignment vertical="center" wrapText="1"/>
    </xf>
    <xf numFmtId="10" fontId="34" fillId="0" borderId="4" xfId="3" applyNumberFormat="1" applyFont="1" applyFill="1" applyBorder="1" applyAlignment="1">
      <alignment vertical="center" wrapText="1"/>
    </xf>
    <xf numFmtId="168" fontId="34" fillId="0" borderId="39" xfId="3" applyNumberFormat="1" applyFont="1" applyFill="1" applyBorder="1" applyAlignment="1">
      <alignment horizontal="right" vertical="center" wrapText="1"/>
    </xf>
    <xf numFmtId="168" fontId="34" fillId="0" borderId="41" xfId="3" applyNumberFormat="1" applyFont="1" applyFill="1" applyBorder="1" applyAlignment="1">
      <alignment vertical="center" wrapText="1"/>
    </xf>
    <xf numFmtId="168" fontId="34" fillId="0" borderId="39" xfId="3" applyNumberFormat="1" applyFont="1" applyFill="1" applyBorder="1" applyAlignment="1">
      <alignment vertical="center" wrapText="1"/>
    </xf>
    <xf numFmtId="168" fontId="34" fillId="0" borderId="43" xfId="3" applyNumberFormat="1" applyFont="1" applyFill="1" applyBorder="1" applyAlignment="1">
      <alignment vertical="center" wrapText="1"/>
    </xf>
    <xf numFmtId="168" fontId="34" fillId="3" borderId="43" xfId="3" applyNumberFormat="1" applyFont="1" applyFill="1" applyBorder="1" applyAlignment="1">
      <alignment vertical="center" wrapText="1"/>
    </xf>
    <xf numFmtId="168" fontId="34" fillId="3" borderId="41" xfId="3" applyNumberFormat="1" applyFont="1" applyFill="1" applyBorder="1" applyAlignment="1">
      <alignment vertical="center" wrapText="1"/>
    </xf>
    <xf numFmtId="10" fontId="6" fillId="0" borderId="52" xfId="3" applyNumberFormat="1" applyFont="1" applyFill="1" applyBorder="1" applyAlignment="1">
      <alignment horizontal="center" vertical="center" wrapText="1"/>
    </xf>
    <xf numFmtId="10" fontId="6" fillId="0" borderId="53" xfId="3" applyNumberFormat="1" applyFont="1" applyFill="1" applyBorder="1" applyAlignment="1">
      <alignment horizontal="center" vertical="center" wrapText="1"/>
    </xf>
    <xf numFmtId="10" fontId="6" fillId="0" borderId="55" xfId="3" applyNumberFormat="1" applyFont="1" applyFill="1" applyBorder="1" applyAlignment="1">
      <alignment horizontal="center" vertical="center" wrapText="1"/>
    </xf>
    <xf numFmtId="10" fontId="34" fillId="0" borderId="7" xfId="3" applyNumberFormat="1" applyFont="1" applyFill="1" applyBorder="1" applyAlignment="1">
      <alignment horizontal="center" vertical="center" wrapText="1"/>
    </xf>
    <xf numFmtId="10" fontId="34" fillId="0" borderId="9" xfId="3" applyNumberFormat="1" applyFont="1" applyFill="1" applyBorder="1" applyAlignment="1">
      <alignment vertical="center" wrapText="1"/>
    </xf>
    <xf numFmtId="168" fontId="34" fillId="4" borderId="65" xfId="3" applyNumberFormat="1" applyFont="1" applyFill="1" applyBorder="1" applyAlignment="1">
      <alignment horizontal="center"/>
    </xf>
    <xf numFmtId="0" fontId="6" fillId="4" borderId="19" xfId="4" applyFont="1" applyFill="1" applyBorder="1"/>
    <xf numFmtId="0" fontId="6" fillId="4" borderId="20" xfId="4" applyFont="1" applyFill="1" applyBorder="1"/>
    <xf numFmtId="0" fontId="22" fillId="0" borderId="35" xfId="5" applyFont="1" applyBorder="1" applyAlignment="1">
      <alignment horizontal="center" vertical="center" wrapText="1"/>
    </xf>
    <xf numFmtId="0" fontId="22" fillId="4" borderId="61" xfId="0" applyFont="1" applyFill="1" applyBorder="1" applyAlignment="1">
      <alignment horizontal="center" vertical="center" wrapText="1"/>
    </xf>
    <xf numFmtId="0" fontId="22" fillId="4" borderId="35" xfId="0" applyFont="1" applyFill="1" applyBorder="1" applyAlignment="1">
      <alignment horizontal="center" vertical="center" wrapText="1"/>
    </xf>
    <xf numFmtId="9" fontId="6" fillId="0" borderId="57" xfId="3" applyFont="1" applyFill="1" applyBorder="1" applyAlignment="1">
      <alignment horizontal="center" vertical="center" wrapText="1"/>
    </xf>
    <xf numFmtId="9" fontId="6" fillId="0" borderId="40" xfId="3" applyFont="1" applyFill="1" applyBorder="1" applyAlignment="1">
      <alignment vertical="center" wrapText="1"/>
    </xf>
    <xf numFmtId="9" fontId="6" fillId="0" borderId="5" xfId="3" applyFont="1" applyFill="1" applyBorder="1" applyAlignment="1">
      <alignment horizontal="center" vertical="center" wrapText="1"/>
    </xf>
    <xf numFmtId="9" fontId="6" fillId="0" borderId="5" xfId="3" applyFont="1" applyFill="1" applyBorder="1" applyAlignment="1">
      <alignment vertical="center" wrapText="1"/>
    </xf>
    <xf numFmtId="9" fontId="6" fillId="0" borderId="59" xfId="3" applyFont="1" applyFill="1" applyBorder="1" applyAlignment="1">
      <alignment horizontal="center" vertical="center" wrapText="1"/>
    </xf>
    <xf numFmtId="9" fontId="6" fillId="0" borderId="8" xfId="3" applyFont="1" applyFill="1" applyBorder="1" applyAlignment="1">
      <alignment horizontal="center" vertical="center" wrapText="1"/>
    </xf>
    <xf numFmtId="9" fontId="6" fillId="0" borderId="59" xfId="3" applyFont="1" applyFill="1" applyBorder="1" applyAlignment="1">
      <alignment vertical="center" wrapText="1"/>
    </xf>
    <xf numFmtId="9" fontId="6" fillId="4" borderId="65" xfId="3" applyFont="1" applyFill="1" applyBorder="1" applyAlignment="1">
      <alignment horizontal="center"/>
    </xf>
    <xf numFmtId="9" fontId="6" fillId="4" borderId="30" xfId="3" applyFont="1" applyFill="1" applyBorder="1" applyAlignment="1">
      <alignment horizontal="center"/>
    </xf>
    <xf numFmtId="41" fontId="7" fillId="0" borderId="42" xfId="2" applyFont="1" applyFill="1" applyBorder="1" applyAlignment="1">
      <alignment horizontal="center" vertical="center" wrapText="1"/>
    </xf>
    <xf numFmtId="41" fontId="36" fillId="0" borderId="42" xfId="2" applyFont="1" applyFill="1" applyBorder="1" applyAlignment="1">
      <alignment horizontal="center" vertical="center" wrapText="1"/>
    </xf>
    <xf numFmtId="10" fontId="36" fillId="0" borderId="42" xfId="3" applyNumberFormat="1" applyFont="1" applyFill="1" applyBorder="1" applyAlignment="1">
      <alignment horizontal="center" vertical="center" wrapText="1"/>
    </xf>
    <xf numFmtId="41" fontId="7" fillId="0" borderId="44" xfId="2" applyFont="1" applyFill="1" applyBorder="1" applyAlignment="1">
      <alignment horizontal="center" vertical="center" wrapText="1"/>
    </xf>
    <xf numFmtId="10" fontId="7" fillId="0" borderId="42" xfId="3" applyNumberFormat="1" applyFont="1" applyFill="1" applyBorder="1" applyAlignment="1">
      <alignment horizontal="center" vertical="center" wrapText="1"/>
    </xf>
    <xf numFmtId="10" fontId="7" fillId="0" borderId="69" xfId="3" applyNumberFormat="1" applyFont="1" applyFill="1" applyBorder="1" applyAlignment="1">
      <alignment horizontal="center" vertical="center" wrapText="1"/>
    </xf>
    <xf numFmtId="166" fontId="7" fillId="2" borderId="35" xfId="4" applyNumberFormat="1" applyFont="1" applyFill="1" applyBorder="1" applyAlignment="1">
      <alignment horizontal="center"/>
    </xf>
    <xf numFmtId="9" fontId="7" fillId="2" borderId="35" xfId="3" applyFont="1" applyFill="1" applyBorder="1" applyAlignment="1">
      <alignment horizontal="center"/>
    </xf>
    <xf numFmtId="173" fontId="2" fillId="0" borderId="0" xfId="2" applyNumberFormat="1" applyFont="1" applyFill="1" applyAlignment="1">
      <alignment horizontal="center"/>
    </xf>
    <xf numFmtId="173" fontId="4" fillId="0" borderId="0" xfId="2" applyNumberFormat="1" applyFont="1" applyFill="1" applyBorder="1" applyAlignment="1">
      <alignment horizontal="left" vertical="center" wrapText="1"/>
    </xf>
    <xf numFmtId="173" fontId="4" fillId="0" borderId="11" xfId="2" applyNumberFormat="1" applyFont="1" applyFill="1" applyBorder="1" applyAlignment="1">
      <alignment horizontal="center" vertical="center" wrapText="1"/>
    </xf>
    <xf numFmtId="173" fontId="4" fillId="0" borderId="0" xfId="2" applyNumberFormat="1" applyFont="1" applyFill="1" applyBorder="1" applyAlignment="1">
      <alignment horizontal="center" vertical="center" wrapText="1"/>
    </xf>
    <xf numFmtId="173" fontId="6" fillId="0" borderId="0" xfId="2" applyNumberFormat="1" applyFont="1" applyFill="1" applyBorder="1" applyAlignment="1">
      <alignment horizontal="center"/>
    </xf>
    <xf numFmtId="173" fontId="6" fillId="0" borderId="0" xfId="2" applyNumberFormat="1" applyFont="1" applyFill="1" applyBorder="1" applyAlignment="1">
      <alignment horizontal="center" vertical="center" wrapText="1"/>
    </xf>
    <xf numFmtId="173" fontId="6" fillId="0" borderId="42" xfId="2" applyNumberFormat="1" applyFont="1" applyFill="1" applyBorder="1" applyAlignment="1">
      <alignment vertical="center" wrapText="1"/>
    </xf>
    <xf numFmtId="2" fontId="6" fillId="0" borderId="42" xfId="6" applyNumberFormat="1" applyFont="1" applyFill="1" applyBorder="1" applyAlignment="1">
      <alignment vertical="center" wrapText="1"/>
    </xf>
    <xf numFmtId="2" fontId="6" fillId="0" borderId="42" xfId="6" applyNumberFormat="1" applyFont="1" applyFill="1" applyBorder="1" applyAlignment="1">
      <alignment horizontal="right" vertical="center" wrapText="1"/>
    </xf>
    <xf numFmtId="173" fontId="6" fillId="0" borderId="42" xfId="2" applyNumberFormat="1" applyFont="1" applyFill="1" applyBorder="1" applyAlignment="1">
      <alignment horizontal="center" vertical="center" wrapText="1"/>
    </xf>
    <xf numFmtId="2" fontId="2" fillId="0" borderId="0" xfId="0" applyNumberFormat="1" applyFont="1"/>
    <xf numFmtId="10" fontId="2" fillId="0" borderId="0" xfId="0" applyNumberFormat="1" applyFont="1"/>
    <xf numFmtId="9" fontId="2" fillId="0" borderId="0" xfId="3" applyFont="1" applyFill="1"/>
    <xf numFmtId="173" fontId="6" fillId="0" borderId="44" xfId="2" applyNumberFormat="1" applyFont="1" applyFill="1" applyBorder="1" applyAlignment="1">
      <alignment horizontal="center" vertical="center" wrapText="1"/>
    </xf>
    <xf numFmtId="0" fontId="6" fillId="0" borderId="42" xfId="3" applyNumberFormat="1" applyFont="1" applyFill="1" applyBorder="1" applyAlignment="1">
      <alignment horizontal="center" vertical="center" wrapText="1"/>
    </xf>
    <xf numFmtId="167" fontId="6" fillId="2" borderId="35" xfId="4" applyNumberFormat="1" applyFont="1" applyFill="1" applyBorder="1" applyAlignment="1">
      <alignment horizontal="center"/>
    </xf>
    <xf numFmtId="173" fontId="6" fillId="2" borderId="35" xfId="2" applyNumberFormat="1" applyFont="1" applyFill="1" applyBorder="1" applyAlignment="1">
      <alignment horizontal="center"/>
    </xf>
    <xf numFmtId="173" fontId="2" fillId="0" borderId="48" xfId="2" applyNumberFormat="1" applyFont="1" applyFill="1" applyBorder="1" applyAlignment="1">
      <alignment horizontal="center"/>
    </xf>
    <xf numFmtId="173" fontId="2" fillId="0" borderId="11" xfId="2" applyNumberFormat="1" applyFont="1" applyFill="1" applyBorder="1" applyAlignment="1">
      <alignment horizontal="center"/>
    </xf>
    <xf numFmtId="0" fontId="17" fillId="11" borderId="5" xfId="0" applyFont="1" applyFill="1" applyBorder="1" applyAlignment="1">
      <alignment horizontal="center" vertical="center"/>
    </xf>
    <xf numFmtId="0" fontId="37" fillId="0" borderId="5" xfId="0" applyFont="1" applyBorder="1" applyAlignment="1">
      <alignment horizontal="justify" vertical="center"/>
    </xf>
    <xf numFmtId="1" fontId="37" fillId="0" borderId="5" xfId="6" applyNumberFormat="1" applyFont="1" applyFill="1" applyBorder="1" applyAlignment="1">
      <alignment horizontal="center" vertical="center" wrapText="1"/>
    </xf>
    <xf numFmtId="0" fontId="37" fillId="0" borderId="5" xfId="0" applyFont="1" applyBorder="1" applyAlignment="1">
      <alignment horizontal="center" vertical="center" wrapText="1"/>
    </xf>
    <xf numFmtId="0" fontId="38" fillId="0" borderId="5" xfId="0" applyFont="1" applyBorder="1" applyAlignment="1">
      <alignment horizontal="justify" vertical="center" wrapText="1"/>
    </xf>
    <xf numFmtId="0" fontId="37" fillId="0" borderId="5" xfId="0" applyFont="1" applyBorder="1" applyAlignment="1">
      <alignment horizontal="justify" vertical="center" wrapText="1"/>
    </xf>
    <xf numFmtId="0" fontId="37" fillId="0" borderId="5" xfId="0" applyFont="1" applyBorder="1" applyAlignment="1">
      <alignment horizontal="center" vertical="center"/>
    </xf>
    <xf numFmtId="0" fontId="39" fillId="0" borderId="5" xfId="0" applyFont="1" applyBorder="1" applyAlignment="1">
      <alignment horizontal="center" vertical="center"/>
    </xf>
    <xf numFmtId="0" fontId="38" fillId="0" borderId="5" xfId="0" applyFont="1" applyBorder="1" applyAlignment="1">
      <alignment vertical="center" wrapText="1"/>
    </xf>
    <xf numFmtId="0" fontId="39" fillId="0" borderId="5" xfId="0" applyFont="1" applyBorder="1" applyAlignment="1">
      <alignment vertical="center"/>
    </xf>
    <xf numFmtId="0" fontId="37" fillId="0" borderId="5" xfId="0" applyFont="1" applyBorder="1" applyAlignment="1">
      <alignment vertical="center" wrapText="1"/>
    </xf>
    <xf numFmtId="0" fontId="37" fillId="0" borderId="5" xfId="0" applyFont="1" applyBorder="1" applyAlignment="1">
      <alignment vertical="center"/>
    </xf>
    <xf numFmtId="0" fontId="37" fillId="0" borderId="5" xfId="0" applyFont="1" applyBorder="1" applyAlignment="1">
      <alignment horizontal="left" vertical="center" wrapText="1"/>
    </xf>
    <xf numFmtId="0" fontId="37" fillId="0" borderId="5" xfId="0" applyFont="1" applyBorder="1" applyAlignment="1">
      <alignment horizontal="left" vertical="center"/>
    </xf>
    <xf numFmtId="0" fontId="17" fillId="11"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2" fillId="0" borderId="27" xfId="4" applyFont="1" applyBorder="1" applyAlignment="1">
      <alignment horizontal="center"/>
    </xf>
    <xf numFmtId="0" fontId="2" fillId="0" borderId="28" xfId="4" applyFont="1" applyBorder="1" applyAlignment="1">
      <alignment horizontal="center"/>
    </xf>
    <xf numFmtId="0" fontId="2" fillId="0" borderId="34" xfId="4" applyFont="1" applyBorder="1" applyAlignment="1">
      <alignment horizontal="center"/>
    </xf>
    <xf numFmtId="0" fontId="2" fillId="0" borderId="56" xfId="4" applyFont="1" applyBorder="1" applyAlignment="1">
      <alignment horizontal="center"/>
    </xf>
    <xf numFmtId="0" fontId="2" fillId="0" borderId="8" xfId="4" applyFont="1" applyBorder="1" applyAlignment="1">
      <alignment horizontal="center"/>
    </xf>
    <xf numFmtId="0" fontId="2" fillId="0" borderId="29" xfId="4" applyFont="1" applyBorder="1" applyAlignment="1">
      <alignment horizontal="center"/>
    </xf>
    <xf numFmtId="0" fontId="2" fillId="0" borderId="52" xfId="4" applyFont="1" applyBorder="1" applyAlignment="1">
      <alignment horizontal="center"/>
    </xf>
    <xf numFmtId="0" fontId="2" fillId="0" borderId="53" xfId="4" applyFont="1" applyBorder="1" applyAlignment="1">
      <alignment horizontal="center"/>
    </xf>
    <xf numFmtId="0" fontId="2" fillId="0" borderId="45" xfId="4" applyFont="1" applyBorder="1" applyAlignment="1">
      <alignment horizontal="center"/>
    </xf>
    <xf numFmtId="0" fontId="2" fillId="0" borderId="54" xfId="4" applyFont="1" applyBorder="1" applyAlignment="1">
      <alignment horizontal="center"/>
    </xf>
    <xf numFmtId="0" fontId="2" fillId="0" borderId="5" xfId="4" applyFont="1" applyBorder="1" applyAlignment="1">
      <alignment horizontal="center"/>
    </xf>
    <xf numFmtId="0" fontId="2" fillId="0" borderId="55" xfId="4" applyFont="1" applyBorder="1" applyAlignment="1">
      <alignment horizontal="center"/>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46"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47"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2" fillId="0" borderId="49" xfId="4" applyFont="1" applyBorder="1" applyAlignment="1">
      <alignment horizontal="center"/>
    </xf>
    <xf numFmtId="0" fontId="2" fillId="0" borderId="48" xfId="4" applyFont="1" applyBorder="1" applyAlignment="1">
      <alignment horizontal="center"/>
    </xf>
    <xf numFmtId="0" fontId="2" fillId="0" borderId="43" xfId="4" applyFont="1" applyBorder="1" applyAlignment="1">
      <alignment horizontal="center"/>
    </xf>
    <xf numFmtId="0" fontId="2" fillId="0" borderId="50" xfId="4" applyFont="1" applyBorder="1" applyAlignment="1">
      <alignment horizontal="center"/>
    </xf>
    <xf numFmtId="0" fontId="2" fillId="0" borderId="40" xfId="4" applyFont="1" applyBorder="1" applyAlignment="1">
      <alignment horizontal="center"/>
    </xf>
    <xf numFmtId="0" fontId="2" fillId="0" borderId="51" xfId="4" applyFont="1" applyBorder="1" applyAlignment="1">
      <alignment horizontal="center"/>
    </xf>
    <xf numFmtId="164" fontId="5" fillId="0" borderId="39" xfId="0" applyNumberFormat="1" applyFont="1" applyBorder="1" applyAlignment="1">
      <alignment horizontal="center" vertical="center" wrapText="1"/>
    </xf>
    <xf numFmtId="0" fontId="5" fillId="0" borderId="40" xfId="0" applyFont="1" applyBorder="1"/>
    <xf numFmtId="0" fontId="5" fillId="0" borderId="41" xfId="0" applyFont="1" applyBorder="1"/>
    <xf numFmtId="0" fontId="6" fillId="0" borderId="45" xfId="6" applyNumberFormat="1" applyFont="1" applyFill="1" applyBorder="1" applyAlignment="1">
      <alignment horizontal="center" vertical="center" wrapText="1"/>
    </xf>
    <xf numFmtId="0" fontId="6" fillId="0" borderId="5" xfId="6" applyNumberFormat="1" applyFont="1" applyFill="1" applyBorder="1" applyAlignment="1">
      <alignment horizontal="center" vertical="center" wrapText="1"/>
    </xf>
    <xf numFmtId="0" fontId="6" fillId="0" borderId="6" xfId="6" applyNumberFormat="1" applyFont="1" applyFill="1" applyBorder="1" applyAlignment="1">
      <alignment horizontal="center" vertical="center" wrapText="1"/>
    </xf>
    <xf numFmtId="0" fontId="11" fillId="2" borderId="30" xfId="4" applyFont="1" applyFill="1" applyBorder="1" applyAlignment="1">
      <alignment horizontal="center"/>
    </xf>
    <xf numFmtId="0" fontId="11" fillId="2" borderId="31" xfId="4" applyFont="1" applyFill="1" applyBorder="1" applyAlignment="1">
      <alignment horizontal="center"/>
    </xf>
    <xf numFmtId="0" fontId="11" fillId="2" borderId="32" xfId="4" applyFont="1" applyFill="1" applyBorder="1" applyAlignment="1">
      <alignment horizontal="center"/>
    </xf>
    <xf numFmtId="0" fontId="6" fillId="2" borderId="21" xfId="4" applyFont="1" applyFill="1" applyBorder="1" applyAlignment="1">
      <alignment horizontal="center"/>
    </xf>
    <xf numFmtId="0" fontId="6" fillId="2" borderId="22" xfId="4" applyFont="1" applyFill="1" applyBorder="1" applyAlignment="1">
      <alignment horizontal="center"/>
    </xf>
    <xf numFmtId="0" fontId="6" fillId="2" borderId="23" xfId="4" applyFont="1" applyFill="1" applyBorder="1" applyAlignment="1">
      <alignment horizontal="center"/>
    </xf>
    <xf numFmtId="0" fontId="4" fillId="2" borderId="14" xfId="4" applyFont="1" applyFill="1" applyBorder="1" applyAlignment="1">
      <alignment horizontal="center" vertical="center" wrapText="1"/>
    </xf>
    <xf numFmtId="0" fontId="4" fillId="2" borderId="15" xfId="4" applyFont="1" applyFill="1" applyBorder="1" applyAlignment="1">
      <alignment horizontal="center" vertical="center" wrapText="1"/>
    </xf>
    <xf numFmtId="0" fontId="4" fillId="2" borderId="16" xfId="4" applyFont="1" applyFill="1" applyBorder="1" applyAlignment="1">
      <alignment horizontal="center" vertical="center" wrapText="1"/>
    </xf>
    <xf numFmtId="0" fontId="4" fillId="2" borderId="46" xfId="4" applyFont="1" applyFill="1" applyBorder="1" applyAlignment="1">
      <alignment horizontal="center" vertical="center" wrapText="1"/>
    </xf>
    <xf numFmtId="0" fontId="4" fillId="2" borderId="0" xfId="4" applyFont="1" applyFill="1" applyAlignment="1">
      <alignment horizontal="center" vertical="center" wrapText="1"/>
    </xf>
    <xf numFmtId="0" fontId="4" fillId="2" borderId="47" xfId="4" applyFont="1" applyFill="1" applyBorder="1" applyAlignment="1">
      <alignment horizontal="center" vertical="center" wrapText="1"/>
    </xf>
    <xf numFmtId="0" fontId="6" fillId="0" borderId="14" xfId="4" applyFont="1" applyBorder="1" applyAlignment="1">
      <alignment horizontal="center" vertical="center" wrapText="1"/>
    </xf>
    <xf numFmtId="0" fontId="6" fillId="0" borderId="15" xfId="4" applyFont="1" applyBorder="1" applyAlignment="1">
      <alignment horizontal="center" vertical="center" wrapText="1"/>
    </xf>
    <xf numFmtId="0" fontId="6" fillId="0" borderId="16" xfId="4" applyFont="1" applyBorder="1" applyAlignment="1">
      <alignment horizontal="center" vertical="center" wrapText="1"/>
    </xf>
    <xf numFmtId="0" fontId="6" fillId="0" borderId="46" xfId="4" applyFont="1" applyBorder="1" applyAlignment="1">
      <alignment horizontal="center" vertical="center" wrapText="1"/>
    </xf>
    <xf numFmtId="0" fontId="6" fillId="0" borderId="0" xfId="4" applyFont="1" applyAlignment="1">
      <alignment horizontal="center" vertical="center" wrapText="1"/>
    </xf>
    <xf numFmtId="0" fontId="6" fillId="0" borderId="47" xfId="4" applyFont="1" applyBorder="1" applyAlignment="1">
      <alignment horizontal="center" vertical="center" wrapText="1"/>
    </xf>
    <xf numFmtId="0" fontId="6" fillId="0" borderId="18" xfId="4" applyFont="1" applyBorder="1" applyAlignment="1">
      <alignment horizontal="center" vertical="center" wrapText="1"/>
    </xf>
    <xf numFmtId="0" fontId="6" fillId="0" borderId="19" xfId="4" applyFont="1" applyBorder="1" applyAlignment="1">
      <alignment horizontal="center" vertical="center" wrapText="1"/>
    </xf>
    <xf numFmtId="0" fontId="6" fillId="0" borderId="20" xfId="4" applyFont="1" applyBorder="1" applyAlignment="1">
      <alignment horizontal="center" vertical="center" wrapText="1"/>
    </xf>
    <xf numFmtId="0" fontId="6" fillId="0" borderId="43" xfId="6" applyNumberFormat="1" applyFont="1" applyFill="1" applyBorder="1" applyAlignment="1">
      <alignment horizontal="center" vertical="center" wrapText="1"/>
    </xf>
    <xf numFmtId="0" fontId="6" fillId="0" borderId="40" xfId="6" applyNumberFormat="1" applyFont="1" applyFill="1" applyBorder="1" applyAlignment="1">
      <alignment horizontal="center" vertical="center" wrapText="1"/>
    </xf>
    <xf numFmtId="0" fontId="6" fillId="0" borderId="41" xfId="6" applyNumberFormat="1" applyFont="1" applyFill="1" applyBorder="1" applyAlignment="1">
      <alignment horizontal="center" vertical="center" wrapText="1"/>
    </xf>
    <xf numFmtId="164" fontId="5" fillId="3" borderId="39" xfId="0" applyNumberFormat="1" applyFont="1" applyFill="1" applyBorder="1" applyAlignment="1">
      <alignment horizontal="center" vertical="center" wrapText="1"/>
    </xf>
    <xf numFmtId="0" fontId="5" fillId="3" borderId="40" xfId="0" applyFont="1" applyFill="1" applyBorder="1"/>
    <xf numFmtId="0" fontId="5" fillId="3" borderId="41" xfId="0" applyFont="1" applyFill="1" applyBorder="1"/>
    <xf numFmtId="0" fontId="6" fillId="3" borderId="45" xfId="6" applyNumberFormat="1" applyFont="1" applyFill="1" applyBorder="1" applyAlignment="1">
      <alignment horizontal="center" vertical="center" wrapText="1"/>
    </xf>
    <xf numFmtId="0" fontId="6" fillId="3" borderId="5" xfId="6" applyNumberFormat="1" applyFont="1" applyFill="1" applyBorder="1" applyAlignment="1">
      <alignment horizontal="center" vertical="center" wrapText="1"/>
    </xf>
    <xf numFmtId="0" fontId="6" fillId="3" borderId="6" xfId="6"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4" fillId="2" borderId="30" xfId="4" applyFont="1" applyFill="1" applyBorder="1" applyAlignment="1">
      <alignment horizontal="center" vertical="center" wrapText="1"/>
    </xf>
    <xf numFmtId="0" fontId="4" fillId="2" borderId="31" xfId="4" applyFont="1" applyFill="1" applyBorder="1" applyAlignment="1">
      <alignment horizontal="center" vertical="center" wrapText="1"/>
    </xf>
    <xf numFmtId="0" fontId="4" fillId="2" borderId="32" xfId="4" applyFont="1" applyFill="1" applyBorder="1" applyAlignment="1">
      <alignment horizontal="center" vertical="center" wrapText="1"/>
    </xf>
    <xf numFmtId="0" fontId="5" fillId="0" borderId="33" xfId="5" applyFont="1" applyBorder="1" applyAlignment="1">
      <alignment horizontal="center" vertical="center" wrapText="1"/>
    </xf>
    <xf numFmtId="0" fontId="5" fillId="0" borderId="31" xfId="5" applyFont="1" applyBorder="1" applyAlignment="1">
      <alignment horizontal="center" vertical="center" wrapText="1"/>
    </xf>
    <xf numFmtId="0" fontId="5" fillId="0" borderId="32" xfId="5" applyFont="1" applyBorder="1" applyAlignment="1">
      <alignment horizontal="center" vertical="center" wrapText="1"/>
    </xf>
    <xf numFmtId="0" fontId="5" fillId="0" borderId="21" xfId="5" applyFont="1" applyBorder="1" applyAlignment="1">
      <alignment horizontal="center" vertical="center" wrapText="1"/>
    </xf>
    <xf numFmtId="0" fontId="5" fillId="0" borderId="22" xfId="5" applyFont="1" applyBorder="1" applyAlignment="1">
      <alignment horizontal="center" vertical="center" wrapText="1"/>
    </xf>
    <xf numFmtId="0" fontId="5" fillId="0" borderId="23" xfId="5" applyFont="1" applyBorder="1" applyAlignment="1">
      <alignment horizontal="center" vertical="center" wrapText="1"/>
    </xf>
    <xf numFmtId="0" fontId="5" fillId="0" borderId="7" xfId="5" applyFont="1" applyBorder="1" applyAlignment="1">
      <alignment horizontal="center" vertical="center" wrapText="1"/>
    </xf>
    <xf numFmtId="0" fontId="5" fillId="0" borderId="8" xfId="5" applyFont="1" applyBorder="1" applyAlignment="1">
      <alignment horizontal="center" vertical="center" wrapText="1"/>
    </xf>
    <xf numFmtId="0" fontId="5" fillId="0" borderId="9" xfId="5" applyFont="1" applyBorder="1" applyAlignment="1">
      <alignment horizontal="center" vertical="center" wrapText="1"/>
    </xf>
    <xf numFmtId="0" fontId="5" fillId="0" borderId="34" xfId="4" applyFont="1" applyBorder="1" applyAlignment="1">
      <alignment horizontal="center" vertical="center"/>
    </xf>
    <xf numFmtId="0" fontId="5" fillId="0" borderId="8" xfId="4" applyFont="1" applyBorder="1" applyAlignment="1">
      <alignment horizontal="center" vertical="center"/>
    </xf>
    <xf numFmtId="0" fontId="5" fillId="0" borderId="9" xfId="4" applyFont="1" applyBorder="1" applyAlignment="1">
      <alignment horizontal="center" vertical="center"/>
    </xf>
    <xf numFmtId="0" fontId="6" fillId="2" borderId="14" xfId="4" applyFont="1" applyFill="1" applyBorder="1" applyAlignment="1">
      <alignment horizontal="center" vertical="center" wrapText="1"/>
    </xf>
    <xf numFmtId="0" fontId="6" fillId="2" borderId="15" xfId="4" applyFont="1" applyFill="1" applyBorder="1" applyAlignment="1">
      <alignment horizontal="center" vertical="center" wrapText="1"/>
    </xf>
    <xf numFmtId="0" fontId="6" fillId="2" borderId="16" xfId="4" applyFont="1" applyFill="1" applyBorder="1" applyAlignment="1">
      <alignment horizontal="center" vertical="center" wrapText="1"/>
    </xf>
    <xf numFmtId="0" fontId="6" fillId="2" borderId="18" xfId="4" applyFont="1" applyFill="1" applyBorder="1" applyAlignment="1">
      <alignment horizontal="center" vertical="center" wrapText="1"/>
    </xf>
    <xf numFmtId="0" fontId="6" fillId="2" borderId="19" xfId="4" applyFont="1" applyFill="1" applyBorder="1" applyAlignment="1">
      <alignment horizontal="center" vertical="center" wrapText="1"/>
    </xf>
    <xf numFmtId="0" fontId="6" fillId="2" borderId="20" xfId="4" applyFont="1" applyFill="1" applyBorder="1" applyAlignment="1">
      <alignment horizontal="center" vertical="center" wrapText="1"/>
    </xf>
    <xf numFmtId="49" fontId="5" fillId="0" borderId="14" xfId="4" applyNumberFormat="1" applyFont="1" applyBorder="1" applyAlignment="1">
      <alignment horizontal="center" vertical="center" wrapText="1"/>
    </xf>
    <xf numFmtId="49" fontId="5" fillId="0" borderId="15" xfId="4" applyNumberFormat="1" applyFont="1" applyBorder="1" applyAlignment="1">
      <alignment horizontal="center" vertical="center" wrapText="1"/>
    </xf>
    <xf numFmtId="49" fontId="5" fillId="0" borderId="16" xfId="4" applyNumberFormat="1" applyFont="1" applyBorder="1" applyAlignment="1">
      <alignment horizontal="center" vertical="center" wrapText="1"/>
    </xf>
    <xf numFmtId="49" fontId="5" fillId="0" borderId="18" xfId="4" applyNumberFormat="1" applyFont="1" applyBorder="1" applyAlignment="1">
      <alignment horizontal="center" vertical="center" wrapText="1"/>
    </xf>
    <xf numFmtId="49" fontId="5" fillId="0" borderId="19" xfId="4" applyNumberFormat="1" applyFont="1" applyBorder="1" applyAlignment="1">
      <alignment horizontal="center" vertical="center" wrapText="1"/>
    </xf>
    <xf numFmtId="49" fontId="5" fillId="0" borderId="20" xfId="4" applyNumberFormat="1" applyFont="1" applyBorder="1" applyAlignment="1">
      <alignment horizontal="center" vertical="center" wrapText="1"/>
    </xf>
    <xf numFmtId="0" fontId="4" fillId="2" borderId="24" xfId="4" applyFont="1" applyFill="1" applyBorder="1" applyAlignment="1">
      <alignment horizontal="center" vertical="center" wrapText="1"/>
    </xf>
    <xf numFmtId="0" fontId="4" fillId="2" borderId="25" xfId="4" applyFont="1" applyFill="1" applyBorder="1" applyAlignment="1">
      <alignment horizontal="center" vertical="center" wrapText="1"/>
    </xf>
    <xf numFmtId="0" fontId="4" fillId="2" borderId="26" xfId="4" applyFont="1" applyFill="1" applyBorder="1" applyAlignment="1">
      <alignment horizontal="center" vertical="center" wrapText="1"/>
    </xf>
    <xf numFmtId="0" fontId="5" fillId="0" borderId="27" xfId="4" applyFont="1" applyBorder="1" applyAlignment="1">
      <alignment horizontal="center" vertical="center"/>
    </xf>
    <xf numFmtId="0" fontId="5" fillId="0" borderId="28" xfId="4" applyFont="1" applyBorder="1" applyAlignment="1">
      <alignment horizontal="center" vertical="center"/>
    </xf>
    <xf numFmtId="0" fontId="5" fillId="0" borderId="29" xfId="4" applyFont="1" applyBorder="1" applyAlignment="1">
      <alignment horizontal="center" vertical="center"/>
    </xf>
    <xf numFmtId="0" fontId="5" fillId="0" borderId="27" xfId="4" applyFont="1" applyBorder="1" applyAlignment="1">
      <alignment horizontal="center" vertical="center" wrapText="1"/>
    </xf>
    <xf numFmtId="0" fontId="4" fillId="2" borderId="1" xfId="4" applyFont="1" applyFill="1" applyBorder="1" applyAlignment="1">
      <alignment horizontal="center" vertical="center" wrapText="1"/>
    </xf>
    <xf numFmtId="0" fontId="4" fillId="2" borderId="2" xfId="4" applyFont="1" applyFill="1" applyBorder="1" applyAlignment="1">
      <alignment horizontal="center" vertical="center" wrapText="1"/>
    </xf>
    <xf numFmtId="0" fontId="4" fillId="2" borderId="3" xfId="4" applyFont="1" applyFill="1" applyBorder="1" applyAlignment="1">
      <alignment horizontal="center" vertical="center" wrapText="1"/>
    </xf>
    <xf numFmtId="0" fontId="4" fillId="2" borderId="7" xfId="4" applyFont="1" applyFill="1" applyBorder="1" applyAlignment="1">
      <alignment horizontal="center" vertical="center" wrapText="1"/>
    </xf>
    <xf numFmtId="0" fontId="4" fillId="2" borderId="8" xfId="4" applyFont="1" applyFill="1" applyBorder="1" applyAlignment="1">
      <alignment horizontal="center" vertical="center" wrapText="1"/>
    </xf>
    <xf numFmtId="0" fontId="4" fillId="2" borderId="9" xfId="4" applyFont="1" applyFill="1" applyBorder="1" applyAlignment="1">
      <alignment horizontal="center" vertical="center" wrapText="1"/>
    </xf>
    <xf numFmtId="0" fontId="18" fillId="0" borderId="14" xfId="4" applyFont="1" applyBorder="1" applyAlignment="1">
      <alignment horizontal="center" vertical="center" wrapText="1"/>
    </xf>
    <xf numFmtId="0" fontId="18" fillId="0" borderId="15" xfId="4" applyFont="1" applyBorder="1" applyAlignment="1">
      <alignment horizontal="center" vertical="center"/>
    </xf>
    <xf numFmtId="0" fontId="18" fillId="0" borderId="16" xfId="4" applyFont="1" applyBorder="1" applyAlignment="1">
      <alignment horizontal="center" vertical="center"/>
    </xf>
    <xf numFmtId="0" fontId="18" fillId="0" borderId="18" xfId="4" applyFont="1" applyBorder="1" applyAlignment="1">
      <alignment horizontal="center" vertical="center"/>
    </xf>
    <xf numFmtId="0" fontId="18" fillId="0" borderId="19" xfId="4" applyFont="1" applyBorder="1" applyAlignment="1">
      <alignment horizontal="center" vertical="center"/>
    </xf>
    <xf numFmtId="0" fontId="18" fillId="0" borderId="20" xfId="4" applyFont="1" applyBorder="1" applyAlignment="1">
      <alignment horizontal="center" vertical="center"/>
    </xf>
    <xf numFmtId="9" fontId="4" fillId="2" borderId="21" xfId="5" applyNumberFormat="1" applyFont="1" applyFill="1" applyBorder="1" applyAlignment="1">
      <alignment horizontal="center" vertical="center" wrapText="1"/>
    </xf>
    <xf numFmtId="9" fontId="4" fillId="2" borderId="22" xfId="5" applyNumberFormat="1" applyFont="1" applyFill="1" applyBorder="1" applyAlignment="1">
      <alignment horizontal="center" vertical="center" wrapText="1"/>
    </xf>
    <xf numFmtId="9" fontId="4" fillId="2" borderId="23" xfId="5" applyNumberFormat="1" applyFont="1" applyFill="1" applyBorder="1" applyAlignment="1">
      <alignment horizontal="center" vertical="center" wrapText="1"/>
    </xf>
    <xf numFmtId="9" fontId="5" fillId="0" borderId="21" xfId="5" applyNumberFormat="1" applyFont="1" applyBorder="1" applyAlignment="1">
      <alignment horizontal="center" vertical="center" wrapText="1"/>
    </xf>
    <xf numFmtId="9" fontId="5" fillId="0" borderId="22" xfId="5" applyNumberFormat="1" applyFont="1" applyBorder="1" applyAlignment="1">
      <alignment horizontal="center" vertical="center" wrapText="1"/>
    </xf>
    <xf numFmtId="9" fontId="5" fillId="0" borderId="23" xfId="5" applyNumberFormat="1" applyFont="1" applyBorder="1" applyAlignment="1">
      <alignment horizontal="center" vertical="center" wrapText="1"/>
    </xf>
    <xf numFmtId="0" fontId="5" fillId="0" borderId="28" xfId="4" applyFont="1" applyBorder="1" applyAlignment="1">
      <alignment horizontal="center" vertical="center" wrapText="1"/>
    </xf>
    <xf numFmtId="0" fontId="5" fillId="0" borderId="29" xfId="4" applyFont="1" applyBorder="1" applyAlignment="1">
      <alignment horizontal="center" vertical="center" wrapText="1"/>
    </xf>
    <xf numFmtId="0" fontId="2" fillId="0" borderId="1" xfId="4" applyFont="1" applyBorder="1" applyAlignment="1">
      <alignment horizontal="center"/>
    </xf>
    <xf numFmtId="0" fontId="2" fillId="0" borderId="2" xfId="4" applyFont="1" applyBorder="1" applyAlignment="1">
      <alignment horizontal="center"/>
    </xf>
    <xf numFmtId="0" fontId="2" fillId="0" borderId="4" xfId="4" applyFont="1" applyBorder="1" applyAlignment="1">
      <alignment horizontal="center"/>
    </xf>
    <xf numFmtId="0" fontId="2" fillId="0" borderId="7" xfId="4" applyFont="1" applyBorder="1" applyAlignment="1">
      <alignment horizontal="center"/>
    </xf>
    <xf numFmtId="0" fontId="3" fillId="0" borderId="2" xfId="4" applyFont="1" applyBorder="1" applyAlignment="1">
      <alignment horizontal="center" vertical="center" wrapText="1"/>
    </xf>
    <xf numFmtId="0" fontId="3" fillId="0" borderId="3" xfId="4" applyFont="1" applyBorder="1" applyAlignment="1">
      <alignment horizontal="center" vertical="center" wrapText="1"/>
    </xf>
    <xf numFmtId="0" fontId="4" fillId="0" borderId="5" xfId="4" applyFont="1" applyBorder="1" applyAlignment="1">
      <alignment horizontal="left" vertical="center" wrapText="1"/>
    </xf>
    <xf numFmtId="0" fontId="4" fillId="0" borderId="6" xfId="4" applyFont="1" applyBorder="1" applyAlignment="1">
      <alignment horizontal="left" vertical="center" wrapText="1"/>
    </xf>
    <xf numFmtId="0" fontId="4" fillId="0" borderId="8" xfId="4" applyFont="1" applyBorder="1" applyAlignment="1">
      <alignment horizontal="left" vertical="center" wrapText="1"/>
    </xf>
    <xf numFmtId="0" fontId="4" fillId="0" borderId="9" xfId="4" applyFont="1" applyBorder="1" applyAlignment="1">
      <alignment horizontal="left" vertical="center" wrapText="1"/>
    </xf>
    <xf numFmtId="0" fontId="6" fillId="3" borderId="14"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8" xfId="4" applyFont="1" applyFill="1" applyBorder="1" applyAlignment="1">
      <alignment horizontal="center" vertical="center" wrapText="1"/>
    </xf>
    <xf numFmtId="0" fontId="6" fillId="3" borderId="19" xfId="4" applyFont="1" applyFill="1" applyBorder="1" applyAlignment="1">
      <alignment horizontal="center" vertical="center" wrapText="1"/>
    </xf>
    <xf numFmtId="0" fontId="6" fillId="3" borderId="20" xfId="4" applyFont="1" applyFill="1" applyBorder="1" applyAlignment="1">
      <alignment horizontal="center" vertical="center" wrapText="1"/>
    </xf>
    <xf numFmtId="9" fontId="5" fillId="0" borderId="14" xfId="5" applyNumberFormat="1" applyFont="1" applyBorder="1" applyAlignment="1">
      <alignment horizontal="center" vertical="center" wrapText="1"/>
    </xf>
    <xf numFmtId="9" fontId="5" fillId="0" borderId="15" xfId="5" applyNumberFormat="1" applyFont="1" applyBorder="1" applyAlignment="1">
      <alignment horizontal="center" vertical="center" wrapText="1"/>
    </xf>
    <xf numFmtId="9" fontId="5" fillId="0" borderId="16" xfId="5" applyNumberFormat="1" applyFont="1" applyBorder="1" applyAlignment="1">
      <alignment horizontal="center" vertical="center" wrapText="1"/>
    </xf>
    <xf numFmtId="9" fontId="5" fillId="0" borderId="18" xfId="5" applyNumberFormat="1" applyFont="1" applyBorder="1" applyAlignment="1">
      <alignment horizontal="center" vertical="center" wrapText="1"/>
    </xf>
    <xf numFmtId="9" fontId="5" fillId="0" borderId="19" xfId="5" applyNumberFormat="1" applyFont="1" applyBorder="1" applyAlignment="1">
      <alignment horizontal="center" vertical="center" wrapText="1"/>
    </xf>
    <xf numFmtId="9" fontId="5" fillId="0" borderId="20" xfId="5" applyNumberFormat="1" applyFont="1" applyBorder="1" applyAlignment="1">
      <alignment horizontal="center" vertical="center" wrapText="1"/>
    </xf>
    <xf numFmtId="0" fontId="5" fillId="0" borderId="7" xfId="4" applyFont="1" applyBorder="1" applyAlignment="1">
      <alignment horizontal="center" vertical="center" wrapText="1"/>
    </xf>
    <xf numFmtId="0" fontId="5" fillId="0" borderId="8" xfId="4" applyFont="1" applyBorder="1" applyAlignment="1">
      <alignment horizontal="center" vertical="center" wrapText="1"/>
    </xf>
    <xf numFmtId="0" fontId="5" fillId="0" borderId="9" xfId="4" applyFont="1" applyBorder="1" applyAlignment="1">
      <alignment horizontal="center" vertical="center" wrapText="1"/>
    </xf>
    <xf numFmtId="164" fontId="6" fillId="0" borderId="39" xfId="0" applyNumberFormat="1" applyFont="1" applyBorder="1" applyAlignment="1">
      <alignment horizontal="center" vertical="center" wrapText="1"/>
    </xf>
    <xf numFmtId="0" fontId="6" fillId="0" borderId="40" xfId="0" applyFont="1" applyBorder="1"/>
    <xf numFmtId="0" fontId="6" fillId="0" borderId="41" xfId="0" applyFont="1" applyBorder="1"/>
    <xf numFmtId="0" fontId="4" fillId="2" borderId="30" xfId="4" applyFont="1" applyFill="1" applyBorder="1" applyAlignment="1">
      <alignment horizontal="center"/>
    </xf>
    <xf numFmtId="0" fontId="4" fillId="2" borderId="31" xfId="4" applyFont="1" applyFill="1" applyBorder="1" applyAlignment="1">
      <alignment horizontal="center"/>
    </xf>
    <xf numFmtId="0" fontId="4" fillId="2" borderId="32" xfId="4" applyFont="1" applyFill="1" applyBorder="1" applyAlignment="1">
      <alignment horizontal="center"/>
    </xf>
    <xf numFmtId="164" fontId="6" fillId="3" borderId="39" xfId="0" applyNumberFormat="1" applyFont="1" applyFill="1" applyBorder="1" applyAlignment="1">
      <alignment horizontal="center" vertical="center" wrapText="1"/>
    </xf>
    <xf numFmtId="0" fontId="6" fillId="3" borderId="40" xfId="0" applyFont="1" applyFill="1" applyBorder="1"/>
    <xf numFmtId="0" fontId="6" fillId="3" borderId="41" xfId="0" applyFont="1" applyFill="1" applyBorder="1"/>
    <xf numFmtId="0" fontId="6" fillId="0" borderId="21" xfId="5" applyFont="1" applyBorder="1" applyAlignment="1">
      <alignment horizontal="center" vertical="center" wrapText="1"/>
    </xf>
    <xf numFmtId="0" fontId="6" fillId="0" borderId="33" xfId="5" applyFont="1" applyBorder="1" applyAlignment="1">
      <alignment horizontal="center" vertical="center" wrapText="1"/>
    </xf>
    <xf numFmtId="0" fontId="7" fillId="0" borderId="21" xfId="5" applyFont="1" applyBorder="1" applyAlignment="1">
      <alignment horizontal="center" vertical="center" wrapText="1"/>
    </xf>
    <xf numFmtId="0" fontId="7" fillId="0" borderId="22" xfId="5" applyFont="1" applyBorder="1" applyAlignment="1">
      <alignment horizontal="center" vertical="center" wrapText="1"/>
    </xf>
    <xf numFmtId="0" fontId="7" fillId="0" borderId="23" xfId="5" applyFont="1" applyBorder="1" applyAlignment="1">
      <alignment horizontal="center" vertical="center" wrapText="1"/>
    </xf>
    <xf numFmtId="0" fontId="5" fillId="0" borderId="14" xfId="4" applyFont="1" applyBorder="1" applyAlignment="1">
      <alignment horizontal="center" vertical="center" wrapText="1"/>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5" fillId="0" borderId="18" xfId="4" applyFont="1" applyBorder="1" applyAlignment="1">
      <alignment horizontal="center" vertical="center"/>
    </xf>
    <xf numFmtId="0" fontId="5" fillId="0" borderId="19" xfId="4" applyFont="1" applyBorder="1" applyAlignment="1">
      <alignment horizontal="center" vertical="center"/>
    </xf>
    <xf numFmtId="0" fontId="5" fillId="0" borderId="20" xfId="4" applyFont="1" applyBorder="1" applyAlignment="1">
      <alignment horizontal="center" vertical="center"/>
    </xf>
    <xf numFmtId="168" fontId="2" fillId="0" borderId="5" xfId="3" applyNumberFormat="1" applyFont="1" applyFill="1" applyBorder="1" applyAlignment="1">
      <alignment horizontal="center" vertical="center"/>
    </xf>
    <xf numFmtId="0" fontId="2" fillId="0" borderId="6" xfId="4" applyFont="1" applyBorder="1" applyAlignment="1">
      <alignment horizontal="center"/>
    </xf>
    <xf numFmtId="168" fontId="2" fillId="0" borderId="8" xfId="3" applyNumberFormat="1" applyFont="1" applyFill="1" applyBorder="1" applyAlignment="1">
      <alignment horizontal="center" vertical="center"/>
    </xf>
    <xf numFmtId="0" fontId="2" fillId="0" borderId="9" xfId="4" applyFont="1" applyBorder="1" applyAlignment="1">
      <alignment horizontal="center"/>
    </xf>
    <xf numFmtId="0" fontId="2" fillId="0" borderId="1" xfId="4" applyFont="1" applyBorder="1" applyAlignment="1">
      <alignment horizontal="center" vertical="center"/>
    </xf>
    <xf numFmtId="0" fontId="2" fillId="0" borderId="2" xfId="4" applyFont="1" applyBorder="1" applyAlignment="1">
      <alignment horizontal="center" vertical="center"/>
    </xf>
    <xf numFmtId="168" fontId="2" fillId="0" borderId="2" xfId="3" applyNumberFormat="1" applyFont="1" applyFill="1" applyBorder="1" applyAlignment="1">
      <alignment horizontal="center" vertical="center"/>
    </xf>
    <xf numFmtId="168" fontId="2" fillId="0" borderId="61" xfId="3" applyNumberFormat="1" applyFont="1" applyFill="1" applyBorder="1" applyAlignment="1">
      <alignment horizontal="center" vertical="center"/>
    </xf>
    <xf numFmtId="168" fontId="2" fillId="0" borderId="15" xfId="3" applyNumberFormat="1" applyFont="1" applyFill="1" applyBorder="1" applyAlignment="1">
      <alignment horizontal="center" vertical="center"/>
    </xf>
    <xf numFmtId="168" fontId="2" fillId="0" borderId="62" xfId="3" applyNumberFormat="1" applyFont="1" applyFill="1" applyBorder="1" applyAlignment="1">
      <alignment horizontal="center" vertical="center"/>
    </xf>
    <xf numFmtId="0" fontId="2" fillId="0" borderId="2" xfId="4" applyFont="1" applyBorder="1" applyAlignment="1">
      <alignment horizontal="center" vertical="center" wrapText="1"/>
    </xf>
    <xf numFmtId="0" fontId="2" fillId="0" borderId="3" xfId="4" applyFont="1" applyBorder="1" applyAlignment="1">
      <alignment horizontal="center" vertical="center" wrapText="1"/>
    </xf>
    <xf numFmtId="0" fontId="6" fillId="0" borderId="12" xfId="6" applyNumberFormat="1" applyFont="1" applyFill="1" applyBorder="1" applyAlignment="1">
      <alignment horizontal="center" vertical="center" wrapText="1"/>
    </xf>
    <xf numFmtId="0" fontId="6" fillId="0" borderId="59" xfId="6" applyNumberFormat="1" applyFont="1" applyFill="1" applyBorder="1" applyAlignment="1">
      <alignment horizontal="center" vertical="center" wrapText="1"/>
    </xf>
    <xf numFmtId="0" fontId="6" fillId="0" borderId="60" xfId="6" applyNumberFormat="1" applyFont="1" applyFill="1" applyBorder="1" applyAlignment="1">
      <alignment horizontal="center" vertical="center" wrapText="1"/>
    </xf>
    <xf numFmtId="0" fontId="6" fillId="0" borderId="7" xfId="5" applyFont="1" applyBorder="1" applyAlignment="1">
      <alignment horizontal="center" vertical="center" wrapText="1"/>
    </xf>
    <xf numFmtId="0" fontId="6" fillId="0" borderId="8" xfId="5" applyFont="1" applyBorder="1" applyAlignment="1">
      <alignment horizontal="center" vertical="center" wrapText="1"/>
    </xf>
    <xf numFmtId="0" fontId="6" fillId="0" borderId="9" xfId="5" applyFont="1" applyBorder="1" applyAlignment="1">
      <alignment horizontal="center" vertical="center" wrapText="1"/>
    </xf>
    <xf numFmtId="0" fontId="6" fillId="0" borderId="34" xfId="4" applyFont="1" applyBorder="1" applyAlignment="1">
      <alignment horizontal="center" vertical="center"/>
    </xf>
    <xf numFmtId="0" fontId="6" fillId="0" borderId="8" xfId="4" applyFont="1" applyBorder="1" applyAlignment="1">
      <alignment horizontal="center" vertical="center"/>
    </xf>
    <xf numFmtId="0" fontId="6" fillId="0" borderId="9" xfId="4" applyFont="1" applyBorder="1" applyAlignment="1">
      <alignment horizontal="center" vertical="center"/>
    </xf>
    <xf numFmtId="9" fontId="5" fillId="0" borderId="37" xfId="5" applyNumberFormat="1" applyFont="1" applyBorder="1" applyAlignment="1">
      <alignment horizontal="center" vertical="center" wrapText="1"/>
    </xf>
    <xf numFmtId="9" fontId="5" fillId="0" borderId="2" xfId="5" applyNumberFormat="1" applyFont="1" applyBorder="1" applyAlignment="1">
      <alignment horizontal="center" vertical="center" wrapText="1"/>
    </xf>
    <xf numFmtId="9" fontId="5" fillId="0" borderId="57" xfId="5" applyNumberFormat="1" applyFont="1" applyBorder="1" applyAlignment="1">
      <alignment horizontal="center" vertical="center" wrapText="1"/>
    </xf>
    <xf numFmtId="9" fontId="5" fillId="0" borderId="34" xfId="5" applyNumberFormat="1" applyFont="1" applyBorder="1" applyAlignment="1">
      <alignment horizontal="center" vertical="center" wrapText="1"/>
    </xf>
    <xf numFmtId="9" fontId="5" fillId="0" borderId="8" xfId="5" applyNumberFormat="1" applyFont="1" applyBorder="1" applyAlignment="1">
      <alignment horizontal="center" vertical="center" wrapText="1"/>
    </xf>
    <xf numFmtId="9" fontId="5" fillId="0" borderId="56" xfId="5" applyNumberFormat="1" applyFont="1" applyBorder="1" applyAlignment="1">
      <alignment horizontal="center" vertical="center" wrapText="1"/>
    </xf>
    <xf numFmtId="0" fontId="2" fillId="0" borderId="14" xfId="4" applyFont="1" applyBorder="1" applyAlignment="1">
      <alignment horizontal="center" vertical="center" wrapText="1"/>
    </xf>
    <xf numFmtId="0" fontId="2" fillId="0" borderId="15" xfId="4" applyFont="1" applyBorder="1" applyAlignment="1">
      <alignment horizontal="center" vertical="center"/>
    </xf>
    <xf numFmtId="0" fontId="2" fillId="0" borderId="16" xfId="4" applyFont="1" applyBorder="1" applyAlignment="1">
      <alignment horizontal="center" vertical="center"/>
    </xf>
    <xf numFmtId="0" fontId="2" fillId="0" borderId="18" xfId="4" applyFont="1" applyBorder="1" applyAlignment="1">
      <alignment horizontal="center" vertical="center"/>
    </xf>
    <xf numFmtId="0" fontId="2" fillId="0" borderId="19" xfId="4" applyFont="1" applyBorder="1" applyAlignment="1">
      <alignment horizontal="center" vertical="center"/>
    </xf>
    <xf numFmtId="0" fontId="2" fillId="0" borderId="20" xfId="4" applyFont="1" applyBorder="1" applyAlignment="1">
      <alignment horizontal="center" vertical="center"/>
    </xf>
    <xf numFmtId="9" fontId="6" fillId="0" borderId="21" xfId="5" applyNumberFormat="1" applyFont="1" applyBorder="1" applyAlignment="1">
      <alignment horizontal="center" vertical="center" wrapText="1"/>
    </xf>
    <xf numFmtId="9" fontId="6" fillId="0" borderId="22" xfId="5" applyNumberFormat="1" applyFont="1" applyBorder="1" applyAlignment="1">
      <alignment horizontal="center" vertical="center" wrapText="1"/>
    </xf>
    <xf numFmtId="9" fontId="6" fillId="0" borderId="23" xfId="5" applyNumberFormat="1" applyFont="1" applyBorder="1" applyAlignment="1">
      <alignment horizontal="center" vertical="center" wrapText="1"/>
    </xf>
    <xf numFmtId="0" fontId="6" fillId="0" borderId="27" xfId="4" applyFont="1" applyBorder="1" applyAlignment="1">
      <alignment horizontal="center" vertical="center" wrapText="1"/>
    </xf>
    <xf numFmtId="0" fontId="6" fillId="0" borderId="28" xfId="4" applyFont="1" applyBorder="1" applyAlignment="1">
      <alignment horizontal="center" vertical="center" wrapText="1"/>
    </xf>
    <xf numFmtId="0" fontId="6" fillId="0" borderId="29" xfId="4" applyFont="1" applyBorder="1" applyAlignment="1">
      <alignment horizontal="center" vertical="center" wrapText="1"/>
    </xf>
    <xf numFmtId="9" fontId="6" fillId="0" borderId="37" xfId="5" applyNumberFormat="1" applyFont="1" applyBorder="1" applyAlignment="1">
      <alignment horizontal="center" vertical="center" wrapText="1"/>
    </xf>
    <xf numFmtId="9" fontId="6" fillId="0" borderId="2" xfId="5" applyNumberFormat="1" applyFont="1" applyBorder="1" applyAlignment="1">
      <alignment horizontal="center" vertical="center" wrapText="1"/>
    </xf>
    <xf numFmtId="9" fontId="6" fillId="0" borderId="57" xfId="5" applyNumberFormat="1" applyFont="1" applyBorder="1" applyAlignment="1">
      <alignment horizontal="center" vertical="center" wrapText="1"/>
    </xf>
    <xf numFmtId="9" fontId="6" fillId="0" borderId="34" xfId="5" applyNumberFormat="1" applyFont="1" applyBorder="1" applyAlignment="1">
      <alignment horizontal="center" vertical="center" wrapText="1"/>
    </xf>
    <xf numFmtId="9" fontId="6" fillId="0" borderId="8" xfId="5" applyNumberFormat="1" applyFont="1" applyBorder="1" applyAlignment="1">
      <alignment horizontal="center" vertical="center" wrapText="1"/>
    </xf>
    <xf numFmtId="9" fontId="6" fillId="0" borderId="56" xfId="5" applyNumberFormat="1" applyFont="1" applyBorder="1" applyAlignment="1">
      <alignment horizontal="center" vertical="center" wrapText="1"/>
    </xf>
    <xf numFmtId="0" fontId="6" fillId="0" borderId="7" xfId="4" applyFont="1" applyBorder="1" applyAlignment="1">
      <alignment horizontal="center" vertical="center" wrapText="1"/>
    </xf>
    <xf numFmtId="0" fontId="6" fillId="0" borderId="8" xfId="4" applyFont="1" applyBorder="1" applyAlignment="1">
      <alignment horizontal="center" vertical="center" wrapText="1"/>
    </xf>
    <xf numFmtId="0" fontId="6" fillId="0" borderId="9" xfId="4" applyFont="1" applyBorder="1" applyAlignment="1">
      <alignment horizontal="center" vertical="center" wrapText="1"/>
    </xf>
    <xf numFmtId="0" fontId="6" fillId="0" borderId="31" xfId="5" applyFont="1" applyBorder="1" applyAlignment="1">
      <alignment horizontal="center" vertical="center" wrapText="1"/>
    </xf>
    <xf numFmtId="0" fontId="6" fillId="0" borderId="32" xfId="5" applyFont="1" applyBorder="1" applyAlignment="1">
      <alignment horizontal="center" vertical="center" wrapText="1"/>
    </xf>
    <xf numFmtId="49" fontId="6" fillId="0" borderId="14" xfId="4" applyNumberFormat="1" applyFont="1" applyBorder="1" applyAlignment="1">
      <alignment horizontal="center" vertical="center" wrapText="1"/>
    </xf>
    <xf numFmtId="49" fontId="6" fillId="0" borderId="15" xfId="4" applyNumberFormat="1" applyFont="1" applyBorder="1" applyAlignment="1">
      <alignment horizontal="center" vertical="center" wrapText="1"/>
    </xf>
    <xf numFmtId="49" fontId="6" fillId="0" borderId="16" xfId="4" applyNumberFormat="1" applyFont="1" applyBorder="1" applyAlignment="1">
      <alignment horizontal="center" vertical="center" wrapText="1"/>
    </xf>
    <xf numFmtId="49" fontId="6" fillId="0" borderId="18" xfId="4" applyNumberFormat="1" applyFont="1" applyBorder="1" applyAlignment="1">
      <alignment horizontal="center" vertical="center" wrapText="1"/>
    </xf>
    <xf numFmtId="49" fontId="6" fillId="0" borderId="19" xfId="4" applyNumberFormat="1" applyFont="1" applyBorder="1" applyAlignment="1">
      <alignment horizontal="center" vertical="center" wrapText="1"/>
    </xf>
    <xf numFmtId="49" fontId="6" fillId="0" borderId="20" xfId="4" applyNumberFormat="1" applyFont="1" applyBorder="1" applyAlignment="1">
      <alignment horizontal="center" vertical="center" wrapText="1"/>
    </xf>
    <xf numFmtId="0" fontId="6" fillId="0" borderId="27" xfId="4" applyFont="1" applyBorder="1" applyAlignment="1">
      <alignment horizontal="center" vertical="center"/>
    </xf>
    <xf numFmtId="0" fontId="6" fillId="0" borderId="28" xfId="4" applyFont="1" applyBorder="1" applyAlignment="1">
      <alignment horizontal="center" vertical="center"/>
    </xf>
    <xf numFmtId="0" fontId="6" fillId="0" borderId="29" xfId="4" applyFont="1" applyBorder="1" applyAlignment="1">
      <alignment horizontal="center" vertical="center"/>
    </xf>
    <xf numFmtId="0" fontId="5" fillId="0" borderId="7" xfId="5" applyBorder="1" applyAlignment="1">
      <alignment horizontal="center" vertical="center" wrapText="1"/>
    </xf>
    <xf numFmtId="0" fontId="5" fillId="0" borderId="8" xfId="5" applyBorder="1" applyAlignment="1">
      <alignment horizontal="center" vertical="center" wrapText="1"/>
    </xf>
    <xf numFmtId="0" fontId="5" fillId="0" borderId="9" xfId="5" applyBorder="1" applyAlignment="1">
      <alignment horizontal="center" vertical="center" wrapText="1"/>
    </xf>
    <xf numFmtId="0" fontId="5" fillId="0" borderId="34" xfId="4" applyFont="1" applyBorder="1" applyAlignment="1">
      <alignment horizontal="center" vertical="center" wrapText="1"/>
    </xf>
    <xf numFmtId="0" fontId="13" fillId="0" borderId="33" xfId="5" applyFont="1" applyBorder="1" applyAlignment="1">
      <alignment horizontal="center" vertical="center" wrapText="1"/>
    </xf>
    <xf numFmtId="0" fontId="13" fillId="0" borderId="31" xfId="5" applyFont="1" applyBorder="1" applyAlignment="1">
      <alignment horizontal="center" vertical="center" wrapText="1"/>
    </xf>
    <xf numFmtId="0" fontId="13" fillId="0" borderId="32" xfId="5" applyFont="1" applyBorder="1" applyAlignment="1">
      <alignment horizontal="center" vertical="center" wrapText="1"/>
    </xf>
    <xf numFmtId="0" fontId="4" fillId="2" borderId="21" xfId="4" applyFont="1" applyFill="1" applyBorder="1" applyAlignment="1">
      <alignment horizontal="center" vertical="center" wrapText="1"/>
    </xf>
    <xf numFmtId="0" fontId="4" fillId="2" borderId="22" xfId="4" applyFont="1" applyFill="1" applyBorder="1" applyAlignment="1">
      <alignment horizontal="center" vertical="center" wrapText="1"/>
    </xf>
    <xf numFmtId="0" fontId="4" fillId="2" borderId="33" xfId="4" applyFont="1" applyFill="1" applyBorder="1" applyAlignment="1">
      <alignment horizontal="center" vertical="center" wrapText="1"/>
    </xf>
    <xf numFmtId="0" fontId="7" fillId="0" borderId="63" xfId="5" applyFont="1" applyBorder="1" applyAlignment="1">
      <alignment horizontal="center" vertical="center" wrapText="1"/>
    </xf>
    <xf numFmtId="0" fontId="5" fillId="0" borderId="43" xfId="6" applyNumberFormat="1" applyFont="1" applyFill="1" applyBorder="1" applyAlignment="1">
      <alignment horizontal="center" vertical="center" wrapText="1"/>
    </xf>
    <xf numFmtId="0" fontId="5" fillId="0" borderId="40" xfId="6" applyNumberFormat="1" applyFont="1" applyFill="1" applyBorder="1" applyAlignment="1">
      <alignment horizontal="center" vertical="center" wrapText="1"/>
    </xf>
    <xf numFmtId="164" fontId="6" fillId="3" borderId="52" xfId="0" applyNumberFormat="1" applyFont="1" applyFill="1" applyBorder="1" applyAlignment="1">
      <alignment horizontal="center" vertical="center" wrapText="1"/>
    </xf>
    <xf numFmtId="164" fontId="6" fillId="3" borderId="53" xfId="0" applyNumberFormat="1" applyFont="1" applyFill="1" applyBorder="1" applyAlignment="1">
      <alignment horizontal="center" vertical="center" wrapText="1"/>
    </xf>
    <xf numFmtId="164" fontId="6" fillId="3" borderId="55" xfId="0" applyNumberFormat="1" applyFont="1" applyFill="1" applyBorder="1" applyAlignment="1">
      <alignment horizontal="center" vertical="center" wrapText="1"/>
    </xf>
    <xf numFmtId="0" fontId="6" fillId="3" borderId="52" xfId="6" applyNumberFormat="1" applyFont="1" applyFill="1" applyBorder="1" applyAlignment="1">
      <alignment horizontal="center" vertical="center" wrapText="1"/>
    </xf>
    <xf numFmtId="0" fontId="6" fillId="3" borderId="53" xfId="6" applyNumberFormat="1" applyFont="1" applyFill="1" applyBorder="1" applyAlignment="1">
      <alignment horizontal="center" vertical="center" wrapText="1"/>
    </xf>
    <xf numFmtId="0" fontId="6" fillId="3" borderId="55" xfId="6" applyNumberFormat="1" applyFont="1" applyFill="1" applyBorder="1" applyAlignment="1">
      <alignment horizontal="center" vertical="center" wrapText="1"/>
    </xf>
    <xf numFmtId="0" fontId="21" fillId="2" borderId="36" xfId="0" applyFont="1" applyFill="1" applyBorder="1" applyAlignment="1">
      <alignment horizontal="center" vertical="center" wrapText="1"/>
    </xf>
    <xf numFmtId="0" fontId="21" fillId="2" borderId="38"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4" xfId="0" applyFont="1" applyFill="1" applyBorder="1" applyAlignment="1">
      <alignment horizontal="center" vertical="center" wrapText="1"/>
    </xf>
    <xf numFmtId="164" fontId="6" fillId="0" borderId="52" xfId="0" applyNumberFormat="1" applyFont="1" applyBorder="1" applyAlignment="1">
      <alignment horizontal="center" vertical="center" wrapText="1"/>
    </xf>
    <xf numFmtId="164" fontId="6" fillId="0" borderId="53" xfId="0" applyNumberFormat="1" applyFont="1" applyBorder="1" applyAlignment="1">
      <alignment horizontal="center" vertical="center" wrapText="1"/>
    </xf>
    <xf numFmtId="164" fontId="6" fillId="0" borderId="55" xfId="0" applyNumberFormat="1" applyFont="1" applyBorder="1" applyAlignment="1">
      <alignment horizontal="center" vertical="center" wrapText="1"/>
    </xf>
    <xf numFmtId="0" fontId="5" fillId="0" borderId="41" xfId="6" applyNumberFormat="1" applyFont="1" applyFill="1" applyBorder="1" applyAlignment="1">
      <alignment horizontal="center" vertical="center" wrapText="1"/>
    </xf>
    <xf numFmtId="0" fontId="4" fillId="2" borderId="18" xfId="4" applyFont="1" applyFill="1" applyBorder="1" applyAlignment="1">
      <alignment horizontal="center" vertical="center" wrapText="1"/>
    </xf>
    <xf numFmtId="0" fontId="4" fillId="2" borderId="19" xfId="4" applyFont="1" applyFill="1" applyBorder="1" applyAlignment="1">
      <alignment horizontal="center" vertical="center" wrapText="1"/>
    </xf>
    <xf numFmtId="0" fontId="4" fillId="2" borderId="20" xfId="4" applyFont="1" applyFill="1" applyBorder="1" applyAlignment="1">
      <alignment horizontal="center" vertical="center" wrapText="1"/>
    </xf>
    <xf numFmtId="0" fontId="14" fillId="0" borderId="40" xfId="4" applyFont="1" applyBorder="1" applyAlignment="1">
      <alignment horizontal="center" vertical="center" wrapText="1"/>
    </xf>
    <xf numFmtId="9" fontId="2" fillId="0" borderId="50" xfId="4" applyNumberFormat="1" applyFont="1" applyBorder="1" applyAlignment="1">
      <alignment horizontal="center" vertical="center"/>
    </xf>
    <xf numFmtId="0" fontId="2" fillId="0" borderId="48" xfId="4" applyFont="1" applyBorder="1" applyAlignment="1">
      <alignment horizontal="center" vertical="center"/>
    </xf>
    <xf numFmtId="0" fontId="2" fillId="0" borderId="43" xfId="4" applyFont="1" applyBorder="1" applyAlignment="1">
      <alignment horizontal="center" vertical="center"/>
    </xf>
    <xf numFmtId="0" fontId="2" fillId="0" borderId="40" xfId="4" applyFont="1" applyBorder="1" applyAlignment="1">
      <alignment horizontal="center" vertical="center"/>
    </xf>
    <xf numFmtId="0" fontId="14" fillId="0" borderId="57" xfId="4" applyFont="1" applyBorder="1" applyAlignment="1">
      <alignment horizontal="center" vertical="center" wrapText="1"/>
    </xf>
    <xf numFmtId="0" fontId="14" fillId="0" borderId="25" xfId="4" applyFont="1" applyBorder="1" applyAlignment="1">
      <alignment horizontal="center" vertical="center" wrapText="1"/>
    </xf>
    <xf numFmtId="0" fontId="14" fillId="0" borderId="26" xfId="4" applyFont="1" applyBorder="1" applyAlignment="1">
      <alignment horizontal="center" vertical="center" wrapText="1"/>
    </xf>
    <xf numFmtId="9" fontId="2" fillId="0" borderId="5" xfId="4" applyNumberFormat="1" applyFont="1" applyBorder="1" applyAlignment="1">
      <alignment horizontal="center" vertical="center"/>
    </xf>
    <xf numFmtId="0" fontId="2" fillId="0" borderId="5" xfId="4" applyFont="1" applyBorder="1" applyAlignment="1">
      <alignment horizontal="center" vertical="center"/>
    </xf>
    <xf numFmtId="0" fontId="14" fillId="0" borderId="5" xfId="4" applyFont="1" applyBorder="1" applyAlignment="1">
      <alignment horizontal="center" vertical="center" wrapText="1"/>
    </xf>
    <xf numFmtId="164" fontId="6" fillId="0" borderId="7" xfId="0" applyNumberFormat="1" applyFont="1" applyBorder="1" applyAlignment="1">
      <alignment horizontal="center" vertical="center" wrapText="1"/>
    </xf>
    <xf numFmtId="0" fontId="6" fillId="0" borderId="8" xfId="0" applyFont="1" applyBorder="1"/>
    <xf numFmtId="0" fontId="6" fillId="0" borderId="9" xfId="0" applyFont="1" applyBorder="1"/>
    <xf numFmtId="0" fontId="14" fillId="0" borderId="8" xfId="4" applyFont="1" applyBorder="1" applyAlignment="1">
      <alignment horizontal="center" vertical="center" wrapText="1"/>
    </xf>
    <xf numFmtId="0" fontId="14" fillId="0" borderId="56" xfId="4" applyFont="1" applyBorder="1" applyAlignment="1">
      <alignment horizontal="center" vertical="center" wrapText="1"/>
    </xf>
    <xf numFmtId="0" fontId="14" fillId="0" borderId="28" xfId="4" applyFont="1" applyBorder="1" applyAlignment="1">
      <alignment horizontal="center" vertical="center" wrapText="1"/>
    </xf>
    <xf numFmtId="0" fontId="14" fillId="0" borderId="29" xfId="4" applyFont="1" applyBorder="1" applyAlignment="1">
      <alignment horizontal="center" vertical="center" wrapText="1"/>
    </xf>
    <xf numFmtId="0" fontId="2" fillId="0" borderId="5" xfId="4" applyFont="1" applyBorder="1" applyAlignment="1">
      <alignment horizontal="center" wrapText="1"/>
    </xf>
    <xf numFmtId="0" fontId="2" fillId="0" borderId="1" xfId="4" applyFont="1" applyBorder="1" applyAlignment="1">
      <alignment horizontal="center" wrapText="1"/>
    </xf>
    <xf numFmtId="0" fontId="2" fillId="0" borderId="2" xfId="4" applyFont="1" applyBorder="1" applyAlignment="1">
      <alignment horizontal="center" wrapText="1"/>
    </xf>
    <xf numFmtId="0" fontId="6" fillId="0" borderId="43" xfId="6" applyNumberFormat="1" applyFont="1" applyFill="1" applyBorder="1" applyAlignment="1">
      <alignment horizontal="left" vertical="center" wrapText="1"/>
    </xf>
    <xf numFmtId="0" fontId="6" fillId="0" borderId="40" xfId="6" applyNumberFormat="1" applyFont="1" applyFill="1" applyBorder="1" applyAlignment="1">
      <alignment horizontal="left" vertical="center" wrapText="1"/>
    </xf>
    <xf numFmtId="0" fontId="6" fillId="0" borderId="41" xfId="6" applyNumberFormat="1" applyFont="1" applyFill="1" applyBorder="1" applyAlignment="1">
      <alignment horizontal="left" vertical="center" wrapText="1"/>
    </xf>
    <xf numFmtId="0" fontId="14" fillId="0" borderId="7" xfId="4" applyFont="1" applyBorder="1" applyAlignment="1">
      <alignment horizontal="center" vertical="center" wrapText="1"/>
    </xf>
    <xf numFmtId="0" fontId="2" fillId="0" borderId="57" xfId="4" applyFont="1" applyBorder="1" applyAlignment="1">
      <alignment horizontal="center" vertical="center"/>
    </xf>
    <xf numFmtId="0" fontId="2" fillId="0" borderId="25" xfId="4" applyFont="1" applyBorder="1" applyAlignment="1">
      <alignment horizontal="center" vertical="center"/>
    </xf>
    <xf numFmtId="0" fontId="2" fillId="0" borderId="37" xfId="4" applyFont="1" applyBorder="1" applyAlignment="1">
      <alignment horizontal="center" vertical="center"/>
    </xf>
    <xf numFmtId="0" fontId="6" fillId="0" borderId="1" xfId="6" applyNumberFormat="1" applyFont="1" applyFill="1" applyBorder="1" applyAlignment="1">
      <alignment horizontal="center" vertical="center" wrapText="1"/>
    </xf>
    <xf numFmtId="0" fontId="6" fillId="0" borderId="2" xfId="6" applyNumberFormat="1" applyFont="1" applyFill="1" applyBorder="1" applyAlignment="1">
      <alignment horizontal="center" vertical="center" wrapText="1"/>
    </xf>
    <xf numFmtId="0" fontId="6" fillId="0" borderId="3" xfId="6" applyNumberFormat="1" applyFont="1" applyFill="1" applyBorder="1" applyAlignment="1">
      <alignment horizontal="center" vertical="center" wrapText="1"/>
    </xf>
    <xf numFmtId="0" fontId="5" fillId="0" borderId="4" xfId="6" applyNumberFormat="1" applyFont="1" applyFill="1" applyBorder="1" applyAlignment="1">
      <alignment horizontal="center" vertical="center" wrapText="1"/>
    </xf>
    <xf numFmtId="0" fontId="5" fillId="0" borderId="5" xfId="6" applyNumberFormat="1" applyFont="1" applyFill="1" applyBorder="1" applyAlignment="1">
      <alignment horizontal="center" vertical="center" wrapText="1"/>
    </xf>
    <xf numFmtId="0" fontId="5" fillId="0" borderId="6" xfId="6" applyNumberFormat="1" applyFont="1" applyFill="1" applyBorder="1" applyAlignment="1">
      <alignment horizontal="center" vertical="center" wrapText="1"/>
    </xf>
    <xf numFmtId="0" fontId="6" fillId="0" borderId="7" xfId="6" applyNumberFormat="1" applyFont="1" applyFill="1" applyBorder="1" applyAlignment="1">
      <alignment horizontal="center" vertical="center" wrapText="1"/>
    </xf>
    <xf numFmtId="0" fontId="6" fillId="0" borderId="8" xfId="6" applyNumberFormat="1" applyFont="1" applyFill="1" applyBorder="1" applyAlignment="1">
      <alignment horizontal="center" vertical="center" wrapText="1"/>
    </xf>
    <xf numFmtId="0" fontId="6" fillId="0" borderId="9" xfId="6" applyNumberFormat="1" applyFont="1" applyFill="1" applyBorder="1" applyAlignment="1">
      <alignment horizontal="center" vertical="center" wrapText="1"/>
    </xf>
    <xf numFmtId="0" fontId="5" fillId="0" borderId="0" xfId="6" applyNumberFormat="1" applyFont="1" applyFill="1" applyBorder="1" applyAlignment="1">
      <alignment horizontal="center" vertical="center" wrapText="1"/>
    </xf>
    <xf numFmtId="164" fontId="5" fillId="0" borderId="18"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164" fontId="5" fillId="0" borderId="20" xfId="0" applyNumberFormat="1" applyFont="1" applyBorder="1" applyAlignment="1">
      <alignment horizontal="center" vertical="center" wrapText="1"/>
    </xf>
    <xf numFmtId="0" fontId="18" fillId="0" borderId="8" xfId="4" applyFont="1" applyBorder="1" applyAlignment="1">
      <alignment horizontal="center"/>
    </xf>
    <xf numFmtId="0" fontId="18" fillId="0" borderId="9" xfId="4" applyFont="1" applyBorder="1" applyAlignment="1">
      <alignment horizontal="center"/>
    </xf>
    <xf numFmtId="164" fontId="5" fillId="0" borderId="49" xfId="0" applyNumberFormat="1" applyFont="1" applyBorder="1" applyAlignment="1">
      <alignment horizontal="center" vertical="center" wrapText="1"/>
    </xf>
    <xf numFmtId="164" fontId="5" fillId="0" borderId="48" xfId="0" applyNumberFormat="1" applyFont="1" applyBorder="1" applyAlignment="1">
      <alignment horizontal="center" vertical="center" wrapText="1"/>
    </xf>
    <xf numFmtId="164" fontId="5" fillId="0" borderId="51" xfId="0" applyNumberFormat="1" applyFont="1" applyBorder="1" applyAlignment="1">
      <alignment horizontal="center" vertical="center" wrapText="1"/>
    </xf>
    <xf numFmtId="0" fontId="18" fillId="0" borderId="5" xfId="4" applyFont="1" applyBorder="1" applyAlignment="1">
      <alignment horizontal="center"/>
    </xf>
    <xf numFmtId="0" fontId="18" fillId="0" borderId="40" xfId="4" applyFont="1" applyBorder="1" applyAlignment="1">
      <alignment horizontal="center"/>
    </xf>
    <xf numFmtId="0" fontId="18" fillId="0" borderId="41" xfId="4" applyFont="1" applyBorder="1" applyAlignment="1">
      <alignment horizontal="center"/>
    </xf>
    <xf numFmtId="0" fontId="18" fillId="0" borderId="6" xfId="4" applyFont="1" applyBorder="1" applyAlignment="1">
      <alignment horizontal="center"/>
    </xf>
    <xf numFmtId="0" fontId="17" fillId="4" borderId="14"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46"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47" xfId="0" applyFont="1" applyFill="1" applyBorder="1" applyAlignment="1">
      <alignment horizontal="center" vertical="center" wrapText="1"/>
    </xf>
    <xf numFmtId="164" fontId="5" fillId="0" borderId="24" xfId="0" applyNumberFormat="1" applyFont="1" applyBorder="1" applyAlignment="1">
      <alignment horizontal="center" vertical="center" wrapText="1"/>
    </xf>
    <xf numFmtId="164" fontId="5" fillId="0" borderId="25" xfId="0" applyNumberFormat="1" applyFont="1" applyBorder="1" applyAlignment="1">
      <alignment horizontal="center" vertical="center" wrapText="1"/>
    </xf>
    <xf numFmtId="164" fontId="5" fillId="0" borderId="26" xfId="0" applyNumberFormat="1" applyFont="1" applyBorder="1" applyAlignment="1">
      <alignment horizontal="center" vertical="center" wrapText="1"/>
    </xf>
    <xf numFmtId="0" fontId="18" fillId="0" borderId="2" xfId="4" applyFont="1" applyBorder="1" applyAlignment="1">
      <alignment horizontal="center"/>
    </xf>
    <xf numFmtId="0" fontId="18" fillId="0" borderId="3" xfId="4" applyFont="1" applyBorder="1" applyAlignment="1">
      <alignment horizontal="center"/>
    </xf>
    <xf numFmtId="0" fontId="15" fillId="0" borderId="14" xfId="4" applyFont="1" applyBorder="1" applyAlignment="1">
      <alignment horizontal="center" vertical="center" wrapText="1"/>
    </xf>
    <xf numFmtId="0" fontId="16" fillId="0" borderId="15" xfId="4" applyFont="1" applyBorder="1" applyAlignment="1">
      <alignment horizontal="center" vertical="center" wrapText="1"/>
    </xf>
    <xf numFmtId="0" fontId="16" fillId="0" borderId="16" xfId="4" applyFont="1" applyBorder="1" applyAlignment="1">
      <alignment horizontal="center" vertical="center" wrapText="1"/>
    </xf>
    <xf numFmtId="0" fontId="16" fillId="0" borderId="46" xfId="4" applyFont="1" applyBorder="1" applyAlignment="1">
      <alignment horizontal="center" vertical="center" wrapText="1"/>
    </xf>
    <xf numFmtId="0" fontId="16" fillId="0" borderId="0" xfId="4" applyFont="1" applyAlignment="1">
      <alignment horizontal="center" vertical="center" wrapText="1"/>
    </xf>
    <xf numFmtId="0" fontId="16" fillId="0" borderId="47" xfId="4" applyFont="1" applyBorder="1" applyAlignment="1">
      <alignment horizontal="center" vertical="center" wrapText="1"/>
    </xf>
    <xf numFmtId="0" fontId="16" fillId="0" borderId="18" xfId="4" applyFont="1" applyBorder="1" applyAlignment="1">
      <alignment horizontal="center" vertical="center" wrapText="1"/>
    </xf>
    <xf numFmtId="0" fontId="16" fillId="0" borderId="19" xfId="4" applyFont="1" applyBorder="1" applyAlignment="1">
      <alignment horizontal="center" vertical="center" wrapText="1"/>
    </xf>
    <xf numFmtId="0" fontId="16" fillId="0" borderId="20" xfId="4" applyFont="1" applyBorder="1" applyAlignment="1">
      <alignment horizontal="center" vertical="center" wrapText="1"/>
    </xf>
    <xf numFmtId="0" fontId="5" fillId="0" borderId="43" xfId="6" applyNumberFormat="1" applyFont="1" applyFill="1" applyBorder="1" applyAlignment="1">
      <alignment horizontal="left" vertical="top" wrapText="1"/>
    </xf>
    <xf numFmtId="0" fontId="5" fillId="0" borderId="40" xfId="6" applyNumberFormat="1" applyFont="1" applyFill="1" applyBorder="1" applyAlignment="1">
      <alignment horizontal="left" vertical="top" wrapText="1"/>
    </xf>
    <xf numFmtId="0" fontId="5" fillId="0" borderId="41" xfId="6" applyNumberFormat="1" applyFont="1" applyFill="1" applyBorder="1" applyAlignment="1">
      <alignment horizontal="left" vertical="top" wrapText="1"/>
    </xf>
    <xf numFmtId="0" fontId="5" fillId="0" borderId="45" xfId="6" applyNumberFormat="1" applyFont="1" applyFill="1" applyBorder="1" applyAlignment="1">
      <alignment horizontal="left" vertical="top" wrapText="1"/>
    </xf>
    <xf numFmtId="0" fontId="5" fillId="0" borderId="5" xfId="6" applyNumberFormat="1" applyFont="1" applyFill="1" applyBorder="1" applyAlignment="1">
      <alignment horizontal="left" vertical="top" wrapText="1"/>
    </xf>
    <xf numFmtId="0" fontId="5" fillId="0" borderId="6" xfId="6" applyNumberFormat="1" applyFont="1" applyFill="1" applyBorder="1" applyAlignment="1">
      <alignment horizontal="left" vertical="top" wrapText="1"/>
    </xf>
    <xf numFmtId="0" fontId="5" fillId="0" borderId="45" xfId="6" applyNumberFormat="1" applyFont="1" applyFill="1" applyBorder="1" applyAlignment="1">
      <alignment horizontal="center" vertical="center" wrapText="1"/>
    </xf>
    <xf numFmtId="0" fontId="11" fillId="2" borderId="64" xfId="0" applyFont="1" applyFill="1" applyBorder="1" applyAlignment="1">
      <alignment horizontal="center" vertical="center" wrapText="1"/>
    </xf>
    <xf numFmtId="0" fontId="11" fillId="2" borderId="65" xfId="0" applyFont="1" applyFill="1" applyBorder="1" applyAlignment="1">
      <alignment horizontal="center" vertical="center" wrapText="1"/>
    </xf>
    <xf numFmtId="0" fontId="5" fillId="0" borderId="33" xfId="5" applyBorder="1" applyAlignment="1">
      <alignment horizontal="center" vertical="center" wrapText="1"/>
    </xf>
    <xf numFmtId="0" fontId="5" fillId="0" borderId="31" xfId="5" applyBorder="1" applyAlignment="1">
      <alignment horizontal="center" vertical="center" wrapText="1"/>
    </xf>
    <xf numFmtId="0" fontId="5" fillId="0" borderId="32" xfId="5" applyBorder="1" applyAlignment="1">
      <alignment horizontal="center" vertical="center" wrapText="1"/>
    </xf>
    <xf numFmtId="0" fontId="11" fillId="2" borderId="30" xfId="4" applyFont="1" applyFill="1" applyBorder="1" applyAlignment="1">
      <alignment horizontal="center" vertical="center" wrapText="1"/>
    </xf>
    <xf numFmtId="0" fontId="11" fillId="2" borderId="31" xfId="4" applyFont="1" applyFill="1" applyBorder="1" applyAlignment="1">
      <alignment horizontal="center" vertical="center" wrapText="1"/>
    </xf>
    <xf numFmtId="0" fontId="11" fillId="2" borderId="32" xfId="4" applyFont="1" applyFill="1" applyBorder="1" applyAlignment="1">
      <alignment horizontal="center" vertical="center" wrapText="1"/>
    </xf>
    <xf numFmtId="0" fontId="5" fillId="2" borderId="14" xfId="4" applyFont="1" applyFill="1" applyBorder="1" applyAlignment="1">
      <alignment horizontal="center" vertical="center" wrapText="1"/>
    </xf>
    <xf numFmtId="0" fontId="5" fillId="2" borderId="15" xfId="4" applyFont="1" applyFill="1" applyBorder="1" applyAlignment="1">
      <alignment horizontal="center" vertical="center" wrapText="1"/>
    </xf>
    <xf numFmtId="0" fontId="5" fillId="2" borderId="16" xfId="4" applyFont="1" applyFill="1" applyBorder="1" applyAlignment="1">
      <alignment horizontal="center" vertical="center" wrapText="1"/>
    </xf>
    <xf numFmtId="0" fontId="5" fillId="2" borderId="18" xfId="4" applyFont="1" applyFill="1" applyBorder="1" applyAlignment="1">
      <alignment horizontal="center" vertical="center" wrapText="1"/>
    </xf>
    <xf numFmtId="0" fontId="5" fillId="2" borderId="19" xfId="4" applyFont="1" applyFill="1" applyBorder="1" applyAlignment="1">
      <alignment horizontal="center" vertical="center" wrapText="1"/>
    </xf>
    <xf numFmtId="0" fontId="5" fillId="2" borderId="20" xfId="4" applyFont="1" applyFill="1" applyBorder="1" applyAlignment="1">
      <alignment horizontal="center" vertical="center" wrapText="1"/>
    </xf>
    <xf numFmtId="0" fontId="11" fillId="2" borderId="1"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7" xfId="4" applyFont="1" applyFill="1" applyBorder="1" applyAlignment="1">
      <alignment horizontal="center" vertical="center" wrapText="1"/>
    </xf>
    <xf numFmtId="0" fontId="11" fillId="2" borderId="8" xfId="4" applyFont="1" applyFill="1" applyBorder="1" applyAlignment="1">
      <alignment horizontal="center" vertical="center" wrapText="1"/>
    </xf>
    <xf numFmtId="0" fontId="11" fillId="2" borderId="9" xfId="4" applyFont="1" applyFill="1" applyBorder="1" applyAlignment="1">
      <alignment horizontal="center" vertical="center" wrapText="1"/>
    </xf>
    <xf numFmtId="9" fontId="5" fillId="0" borderId="37" xfId="5" applyNumberFormat="1" applyBorder="1" applyAlignment="1">
      <alignment horizontal="center" vertical="center" wrapText="1"/>
    </xf>
    <xf numFmtId="9" fontId="5" fillId="0" borderId="2" xfId="5" applyNumberFormat="1" applyBorder="1" applyAlignment="1">
      <alignment horizontal="center" vertical="center" wrapText="1"/>
    </xf>
    <xf numFmtId="9" fontId="5" fillId="0" borderId="57" xfId="5" applyNumberFormat="1" applyBorder="1" applyAlignment="1">
      <alignment horizontal="center" vertical="center" wrapText="1"/>
    </xf>
    <xf numFmtId="9" fontId="5" fillId="0" borderId="34" xfId="5" applyNumberFormat="1" applyBorder="1" applyAlignment="1">
      <alignment horizontal="center" vertical="center" wrapText="1"/>
    </xf>
    <xf numFmtId="9" fontId="5" fillId="0" borderId="8" xfId="5" applyNumberFormat="1" applyBorder="1" applyAlignment="1">
      <alignment horizontal="center" vertical="center" wrapText="1"/>
    </xf>
    <xf numFmtId="9" fontId="5" fillId="0" borderId="56" xfId="5" applyNumberFormat="1" applyBorder="1" applyAlignment="1">
      <alignment horizontal="center" vertical="center" wrapText="1"/>
    </xf>
    <xf numFmtId="9" fontId="4" fillId="2" borderId="24" xfId="5" applyNumberFormat="1" applyFont="1" applyFill="1" applyBorder="1" applyAlignment="1">
      <alignment horizontal="center" vertical="center" wrapText="1"/>
    </xf>
    <xf numFmtId="9" fontId="4" fillId="2" borderId="25" xfId="5" applyNumberFormat="1" applyFont="1" applyFill="1" applyBorder="1" applyAlignment="1">
      <alignment horizontal="center" vertical="center" wrapText="1"/>
    </xf>
    <xf numFmtId="9" fontId="4" fillId="2" borderId="26" xfId="5" applyNumberFormat="1" applyFont="1" applyFill="1" applyBorder="1" applyAlignment="1">
      <alignment horizontal="center" vertical="center" wrapText="1"/>
    </xf>
    <xf numFmtId="0" fontId="3" fillId="0" borderId="5" xfId="4" applyFont="1" applyBorder="1" applyAlignment="1">
      <alignment horizontal="center" vertical="center" wrapText="1"/>
    </xf>
    <xf numFmtId="164" fontId="13" fillId="0" borderId="7" xfId="0" applyNumberFormat="1" applyFont="1" applyBorder="1" applyAlignment="1">
      <alignment horizontal="center" vertical="center" wrapText="1"/>
    </xf>
    <xf numFmtId="164" fontId="13" fillId="0" borderId="8" xfId="0" applyNumberFormat="1" applyFont="1" applyBorder="1" applyAlignment="1">
      <alignment horizontal="center" vertical="center" wrapText="1"/>
    </xf>
    <xf numFmtId="0" fontId="17"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0" fontId="17" fillId="3" borderId="9" xfId="0" applyFont="1" applyFill="1" applyBorder="1" applyAlignment="1">
      <alignment horizontal="center" vertical="center"/>
    </xf>
    <xf numFmtId="164" fontId="13" fillId="0" borderId="39" xfId="0" applyNumberFormat="1" applyFont="1" applyBorder="1" applyAlignment="1">
      <alignment horizontal="center" vertical="center" wrapText="1"/>
    </xf>
    <xf numFmtId="164" fontId="13" fillId="0" borderId="40" xfId="0" applyNumberFormat="1" applyFont="1" applyBorder="1" applyAlignment="1">
      <alignment horizontal="center" vertical="center" wrapText="1"/>
    </xf>
    <xf numFmtId="0" fontId="17" fillId="3" borderId="40" xfId="0" applyFont="1" applyFill="1" applyBorder="1" applyAlignment="1">
      <alignment horizontal="center" vertical="center" wrapText="1"/>
    </xf>
    <xf numFmtId="0" fontId="17" fillId="3" borderId="40" xfId="0" applyFont="1" applyFill="1" applyBorder="1" applyAlignment="1">
      <alignment horizontal="center" vertical="center"/>
    </xf>
    <xf numFmtId="0" fontId="17" fillId="3" borderId="41" xfId="0" applyFont="1" applyFill="1" applyBorder="1" applyAlignment="1">
      <alignment horizontal="center" vertical="center"/>
    </xf>
    <xf numFmtId="164" fontId="13" fillId="0" borderId="4" xfId="0" applyNumberFormat="1" applyFont="1" applyBorder="1" applyAlignment="1">
      <alignment horizontal="center" vertical="center" wrapText="1"/>
    </xf>
    <xf numFmtId="164" fontId="13" fillId="0" borderId="5" xfId="0" applyNumberFormat="1" applyFont="1" applyBorder="1" applyAlignment="1">
      <alignment horizontal="center" vertical="center" wrapText="1"/>
    </xf>
    <xf numFmtId="0" fontId="17" fillId="3" borderId="5" xfId="0"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1" fillId="2" borderId="14" xfId="4" applyFont="1" applyFill="1" applyBorder="1" applyAlignment="1">
      <alignment horizontal="center" vertical="center" wrapText="1"/>
    </xf>
    <xf numFmtId="0" fontId="11" fillId="2" borderId="15" xfId="4" applyFont="1" applyFill="1" applyBorder="1" applyAlignment="1">
      <alignment horizontal="center" vertical="center" wrapText="1"/>
    </xf>
    <xf numFmtId="0" fontId="11" fillId="2" borderId="16" xfId="4" applyFont="1" applyFill="1" applyBorder="1" applyAlignment="1">
      <alignment horizontal="center" vertical="center" wrapText="1"/>
    </xf>
    <xf numFmtId="0" fontId="11" fillId="2" borderId="46"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47" xfId="4" applyFont="1" applyFill="1" applyBorder="1" applyAlignment="1">
      <alignment horizontal="center" vertical="center" wrapText="1"/>
    </xf>
    <xf numFmtId="0" fontId="17" fillId="4" borderId="30" xfId="0" applyFont="1" applyFill="1" applyBorder="1" applyAlignment="1">
      <alignment horizontal="center" vertical="center" wrapText="1"/>
    </xf>
    <xf numFmtId="0" fontId="17" fillId="4" borderId="31" xfId="0" applyFont="1" applyFill="1" applyBorder="1" applyAlignment="1">
      <alignment horizontal="center" vertical="center" wrapText="1"/>
    </xf>
    <xf numFmtId="0" fontId="17" fillId="4" borderId="31" xfId="0" applyFont="1" applyFill="1" applyBorder="1" applyAlignment="1">
      <alignment horizontal="center" vertical="center"/>
    </xf>
    <xf numFmtId="0" fontId="17" fillId="4" borderId="32" xfId="0" applyFont="1" applyFill="1" applyBorder="1" applyAlignment="1">
      <alignment horizontal="center" vertical="center"/>
    </xf>
    <xf numFmtId="0" fontId="5" fillId="0" borderId="21" xfId="5" applyFont="1" applyBorder="1" applyAlignment="1">
      <alignment horizontal="justify" vertical="center" wrapText="1"/>
    </xf>
    <xf numFmtId="0" fontId="5" fillId="0" borderId="33" xfId="5" applyFont="1" applyBorder="1" applyAlignment="1">
      <alignment horizontal="justify" vertical="center" wrapText="1"/>
    </xf>
    <xf numFmtId="0" fontId="19" fillId="2" borderId="30" xfId="4" applyFont="1" applyFill="1" applyBorder="1" applyAlignment="1">
      <alignment horizontal="center" vertical="center" wrapText="1"/>
    </xf>
    <xf numFmtId="0" fontId="19" fillId="2" borderId="31" xfId="4" applyFont="1" applyFill="1" applyBorder="1" applyAlignment="1">
      <alignment horizontal="center" vertical="center" wrapText="1"/>
    </xf>
    <xf numFmtId="0" fontId="19" fillId="2" borderId="32" xfId="4" applyFont="1" applyFill="1" applyBorder="1" applyAlignment="1">
      <alignment horizontal="center" vertical="center" wrapText="1"/>
    </xf>
    <xf numFmtId="0" fontId="11" fillId="2" borderId="24" xfId="4" applyFont="1" applyFill="1" applyBorder="1" applyAlignment="1">
      <alignment horizontal="center" vertical="center" wrapText="1"/>
    </xf>
    <xf numFmtId="0" fontId="11" fillId="2" borderId="25" xfId="4" applyFont="1" applyFill="1" applyBorder="1" applyAlignment="1">
      <alignment horizontal="center" vertical="center" wrapText="1"/>
    </xf>
    <xf numFmtId="0" fontId="11" fillId="2" borderId="26" xfId="4" applyFont="1" applyFill="1" applyBorder="1" applyAlignment="1">
      <alignment horizontal="center" vertical="center" wrapText="1"/>
    </xf>
    <xf numFmtId="0" fontId="5" fillId="0" borderId="7" xfId="5" applyBorder="1" applyAlignment="1">
      <alignment horizontal="left" vertical="center" wrapText="1"/>
    </xf>
    <xf numFmtId="0" fontId="5" fillId="0" borderId="8" xfId="5" applyBorder="1" applyAlignment="1">
      <alignment horizontal="left" vertical="center" wrapText="1"/>
    </xf>
    <xf numFmtId="0" fontId="5" fillId="0" borderId="9" xfId="5" applyBorder="1" applyAlignment="1">
      <alignment horizontal="left" vertical="center" wrapText="1"/>
    </xf>
    <xf numFmtId="9" fontId="11" fillId="2" borderId="24" xfId="5" applyNumberFormat="1" applyFont="1" applyFill="1" applyBorder="1" applyAlignment="1">
      <alignment horizontal="center" vertical="center" wrapText="1"/>
    </xf>
    <xf numFmtId="9" fontId="11" fillId="2" borderId="25" xfId="5" applyNumberFormat="1" applyFont="1" applyFill="1" applyBorder="1" applyAlignment="1">
      <alignment horizontal="center" vertical="center" wrapText="1"/>
    </xf>
    <xf numFmtId="9" fontId="11" fillId="2" borderId="26" xfId="5" applyNumberFormat="1" applyFont="1" applyFill="1" applyBorder="1" applyAlignment="1">
      <alignment horizontal="center" vertical="center" wrapText="1"/>
    </xf>
    <xf numFmtId="9" fontId="5" fillId="0" borderId="18" xfId="5" applyNumberFormat="1" applyBorder="1" applyAlignment="1">
      <alignment horizontal="center" vertical="center" wrapText="1"/>
    </xf>
    <xf numFmtId="9" fontId="5" fillId="0" borderId="19" xfId="5" applyNumberFormat="1" applyBorder="1" applyAlignment="1">
      <alignment horizontal="center" vertical="center" wrapText="1"/>
    </xf>
    <xf numFmtId="9" fontId="5" fillId="0" borderId="20" xfId="5" applyNumberFormat="1" applyBorder="1" applyAlignment="1">
      <alignment horizontal="center" vertical="center" wrapText="1"/>
    </xf>
    <xf numFmtId="0" fontId="11" fillId="3" borderId="14" xfId="4" applyFont="1" applyFill="1" applyBorder="1" applyAlignment="1">
      <alignment horizontal="center" vertical="center" wrapText="1"/>
    </xf>
    <xf numFmtId="0" fontId="11" fillId="3" borderId="15" xfId="4" applyFont="1" applyFill="1" applyBorder="1" applyAlignment="1">
      <alignment horizontal="center" vertical="center" wrapText="1"/>
    </xf>
    <xf numFmtId="0" fontId="11" fillId="3" borderId="16" xfId="4" applyFont="1" applyFill="1" applyBorder="1" applyAlignment="1">
      <alignment horizontal="center" vertical="center" wrapText="1"/>
    </xf>
    <xf numFmtId="0" fontId="11" fillId="3" borderId="18" xfId="4" applyFont="1" applyFill="1" applyBorder="1" applyAlignment="1">
      <alignment horizontal="center" vertical="center" wrapText="1"/>
    </xf>
    <xf numFmtId="0" fontId="11" fillId="3" borderId="19" xfId="4" applyFont="1" applyFill="1" applyBorder="1" applyAlignment="1">
      <alignment horizontal="center" vertical="center" wrapText="1"/>
    </xf>
    <xf numFmtId="0" fontId="11" fillId="3" borderId="20" xfId="4" applyFont="1" applyFill="1" applyBorder="1" applyAlignment="1">
      <alignment horizontal="center" vertical="center" wrapText="1"/>
    </xf>
    <xf numFmtId="0" fontId="5" fillId="0" borderId="21" xfId="5" applyBorder="1" applyAlignment="1">
      <alignment horizontal="center" vertical="center" wrapText="1"/>
    </xf>
    <xf numFmtId="0" fontId="5" fillId="0" borderId="22" xfId="5" applyBorder="1" applyAlignment="1">
      <alignment horizontal="center" vertical="center" wrapText="1"/>
    </xf>
    <xf numFmtId="0" fontId="5" fillId="0" borderId="23" xfId="5" applyBorder="1" applyAlignment="1">
      <alignment horizontal="center" vertical="center" wrapText="1"/>
    </xf>
    <xf numFmtId="0" fontId="7" fillId="2" borderId="5" xfId="0" applyFont="1" applyFill="1" applyBorder="1" applyAlignment="1">
      <alignment horizontal="center" vertical="center" wrapText="1"/>
    </xf>
    <xf numFmtId="9" fontId="5" fillId="0" borderId="14" xfId="5" applyNumberFormat="1" applyBorder="1" applyAlignment="1">
      <alignment horizontal="center" vertical="center" wrapText="1"/>
    </xf>
    <xf numFmtId="9" fontId="5" fillId="0" borderId="15" xfId="5" applyNumberFormat="1" applyBorder="1" applyAlignment="1">
      <alignment horizontal="center" vertical="center" wrapText="1"/>
    </xf>
    <xf numFmtId="9" fontId="5" fillId="0" borderId="16" xfId="5" applyNumberFormat="1" applyBorder="1" applyAlignment="1">
      <alignment horizontal="center" vertical="center" wrapText="1"/>
    </xf>
    <xf numFmtId="0" fontId="11" fillId="0" borderId="8" xfId="4" applyFont="1" applyBorder="1" applyAlignment="1">
      <alignment horizontal="left" vertical="center" wrapText="1"/>
    </xf>
    <xf numFmtId="0" fontId="11" fillId="0" borderId="9" xfId="4" applyFont="1" applyBorder="1" applyAlignment="1">
      <alignment horizontal="left" vertical="center" wrapText="1"/>
    </xf>
    <xf numFmtId="0" fontId="3" fillId="3" borderId="14" xfId="4" applyFont="1" applyFill="1" applyBorder="1" applyAlignment="1">
      <alignment horizontal="center" vertical="center" wrapText="1"/>
    </xf>
    <xf numFmtId="0" fontId="3" fillId="3" borderId="15" xfId="4" applyFont="1" applyFill="1" applyBorder="1" applyAlignment="1">
      <alignment horizontal="center" vertical="center" wrapText="1"/>
    </xf>
    <xf numFmtId="0" fontId="3" fillId="3" borderId="16" xfId="4" applyFont="1" applyFill="1" applyBorder="1" applyAlignment="1">
      <alignment horizontal="center" vertical="center" wrapText="1"/>
    </xf>
    <xf numFmtId="0" fontId="3" fillId="3" borderId="18" xfId="4" applyFont="1" applyFill="1" applyBorder="1" applyAlignment="1">
      <alignment horizontal="center" vertical="center" wrapText="1"/>
    </xf>
    <xf numFmtId="0" fontId="3" fillId="3" borderId="19" xfId="4" applyFont="1" applyFill="1" applyBorder="1" applyAlignment="1">
      <alignment horizontal="center" vertical="center" wrapText="1"/>
    </xf>
    <xf numFmtId="0" fontId="3" fillId="3" borderId="20" xfId="4" applyFont="1" applyFill="1" applyBorder="1" applyAlignment="1">
      <alignment horizontal="center" vertical="center" wrapText="1"/>
    </xf>
    <xf numFmtId="0" fontId="11" fillId="0" borderId="14" xfId="4" applyFont="1" applyBorder="1" applyAlignment="1">
      <alignment horizontal="center" vertical="center" wrapText="1"/>
    </xf>
    <xf numFmtId="0" fontId="11" fillId="0" borderId="15" xfId="4" applyFont="1" applyBorder="1" applyAlignment="1">
      <alignment horizontal="center" vertical="center" wrapText="1"/>
    </xf>
    <xf numFmtId="0" fontId="11" fillId="0" borderId="16" xfId="4" applyFont="1" applyBorder="1" applyAlignment="1">
      <alignment horizontal="center" vertical="center" wrapText="1"/>
    </xf>
    <xf numFmtId="0" fontId="11" fillId="0" borderId="18" xfId="4" applyFont="1" applyBorder="1" applyAlignment="1">
      <alignment horizontal="center" vertical="center" wrapText="1"/>
    </xf>
    <xf numFmtId="0" fontId="11" fillId="0" borderId="19" xfId="4" applyFont="1" applyBorder="1" applyAlignment="1">
      <alignment horizontal="center" vertical="center" wrapText="1"/>
    </xf>
    <xf numFmtId="0" fontId="11" fillId="0" borderId="20" xfId="4" applyFont="1" applyBorder="1" applyAlignment="1">
      <alignment horizontal="center" vertical="center" wrapText="1"/>
    </xf>
    <xf numFmtId="0" fontId="11" fillId="0" borderId="5" xfId="4" applyFont="1" applyBorder="1" applyAlignment="1">
      <alignment horizontal="left" vertical="center" wrapText="1"/>
    </xf>
    <xf numFmtId="0" fontId="11" fillId="0" borderId="6" xfId="4" applyFont="1" applyBorder="1" applyAlignment="1">
      <alignment horizontal="left" vertical="center" wrapText="1"/>
    </xf>
    <xf numFmtId="0" fontId="5" fillId="0" borderId="27" xfId="5" applyBorder="1" applyAlignment="1">
      <alignment horizontal="center" vertical="center" wrapText="1"/>
    </xf>
    <xf numFmtId="0" fontId="5" fillId="0" borderId="28" xfId="5" applyBorder="1" applyAlignment="1">
      <alignment horizontal="center" vertical="center" wrapText="1"/>
    </xf>
    <xf numFmtId="0" fontId="5" fillId="0" borderId="29" xfId="5" applyBorder="1" applyAlignment="1">
      <alignment horizontal="center" vertical="center" wrapText="1"/>
    </xf>
    <xf numFmtId="0" fontId="5" fillId="0" borderId="18" xfId="5" applyBorder="1" applyAlignment="1">
      <alignment horizontal="center" vertical="center" wrapText="1"/>
    </xf>
    <xf numFmtId="0" fontId="5" fillId="0" borderId="19" xfId="5" applyBorder="1" applyAlignment="1">
      <alignment horizontal="center" vertical="center" wrapText="1"/>
    </xf>
    <xf numFmtId="0" fontId="5" fillId="0" borderId="20" xfId="5" applyBorder="1" applyAlignment="1">
      <alignment horizontal="center" vertical="center" wrapText="1"/>
    </xf>
    <xf numFmtId="0" fontId="5" fillId="3" borderId="21" xfId="4" applyFont="1" applyFill="1" applyBorder="1" applyAlignment="1">
      <alignment horizontal="center" vertical="center" wrapText="1"/>
    </xf>
    <xf numFmtId="0" fontId="5" fillId="3" borderId="22" xfId="4" applyFont="1" applyFill="1" applyBorder="1" applyAlignment="1">
      <alignment horizontal="center" vertical="center" wrapText="1"/>
    </xf>
    <xf numFmtId="0" fontId="5" fillId="3" borderId="23" xfId="4" applyFont="1" applyFill="1" applyBorder="1" applyAlignment="1">
      <alignment horizontal="center" vertical="center" wrapText="1"/>
    </xf>
    <xf numFmtId="0" fontId="13" fillId="0" borderId="21" xfId="5" applyFont="1" applyBorder="1" applyAlignment="1">
      <alignment horizontal="center" vertical="center" wrapText="1"/>
    </xf>
    <xf numFmtId="0" fontId="13" fillId="0" borderId="22" xfId="5" applyFont="1" applyBorder="1" applyAlignment="1">
      <alignment horizontal="center" vertical="center" wrapText="1"/>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2" fillId="2" borderId="64" xfId="0" applyFont="1" applyFill="1" applyBorder="1" applyAlignment="1">
      <alignment horizontal="center" vertical="center" wrapText="1"/>
    </xf>
    <xf numFmtId="0" fontId="22" fillId="2" borderId="65" xfId="0" applyFont="1" applyFill="1" applyBorder="1" applyAlignment="1">
      <alignment horizontal="center" vertical="center" wrapText="1"/>
    </xf>
    <xf numFmtId="0" fontId="22" fillId="2" borderId="36" xfId="0" applyFont="1" applyFill="1" applyBorder="1" applyAlignment="1">
      <alignment horizontal="center" vertical="center" wrapText="1"/>
    </xf>
    <xf numFmtId="0" fontId="22" fillId="2" borderId="38" xfId="0" applyFont="1" applyFill="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15" xfId="0" applyNumberFormat="1" applyFont="1" applyBorder="1" applyAlignment="1">
      <alignment horizontal="center" vertical="center" wrapText="1"/>
    </xf>
    <xf numFmtId="164" fontId="5" fillId="0" borderId="46" xfId="0" applyNumberFormat="1" applyFont="1" applyBorder="1" applyAlignment="1">
      <alignment horizontal="center" vertical="center" wrapText="1"/>
    </xf>
    <xf numFmtId="164" fontId="5" fillId="0" borderId="0" xfId="0" applyNumberFormat="1" applyFont="1" applyAlignment="1">
      <alignment horizontal="center" vertical="center" wrapText="1"/>
    </xf>
    <xf numFmtId="0" fontId="24" fillId="0" borderId="14" xfId="6" applyNumberFormat="1" applyFont="1" applyFill="1" applyBorder="1" applyAlignment="1">
      <alignment horizontal="left" vertical="top" wrapText="1"/>
    </xf>
    <xf numFmtId="0" fontId="7" fillId="0" borderId="15" xfId="6" applyNumberFormat="1" applyFont="1" applyFill="1" applyBorder="1" applyAlignment="1">
      <alignment horizontal="left" vertical="top" wrapText="1"/>
    </xf>
    <xf numFmtId="0" fontId="7" fillId="0" borderId="16" xfId="6" applyNumberFormat="1" applyFont="1" applyFill="1" applyBorder="1" applyAlignment="1">
      <alignment horizontal="left" vertical="top" wrapText="1"/>
    </xf>
    <xf numFmtId="0" fontId="7" fillId="0" borderId="46" xfId="6" applyNumberFormat="1" applyFont="1" applyFill="1" applyBorder="1" applyAlignment="1">
      <alignment horizontal="left" vertical="top" wrapText="1"/>
    </xf>
    <xf numFmtId="0" fontId="7" fillId="0" borderId="0" xfId="6" applyNumberFormat="1" applyFont="1" applyFill="1" applyBorder="1" applyAlignment="1">
      <alignment horizontal="left" vertical="top" wrapText="1"/>
    </xf>
    <xf numFmtId="0" fontId="7" fillId="0" borderId="47" xfId="6" applyNumberFormat="1" applyFont="1" applyFill="1" applyBorder="1" applyAlignment="1">
      <alignment horizontal="left" vertical="top" wrapText="1"/>
    </xf>
    <xf numFmtId="0" fontId="7" fillId="0" borderId="18" xfId="6" applyNumberFormat="1" applyFont="1" applyFill="1" applyBorder="1" applyAlignment="1">
      <alignment horizontal="left" vertical="top" wrapText="1"/>
    </xf>
    <xf numFmtId="0" fontId="7" fillId="0" borderId="19" xfId="6" applyNumberFormat="1" applyFont="1" applyFill="1" applyBorder="1" applyAlignment="1">
      <alignment horizontal="left" vertical="top" wrapText="1"/>
    </xf>
    <xf numFmtId="0" fontId="7" fillId="0" borderId="20" xfId="6" applyNumberFormat="1" applyFont="1" applyFill="1" applyBorder="1" applyAlignment="1">
      <alignment horizontal="left" vertical="top" wrapText="1"/>
    </xf>
    <xf numFmtId="0" fontId="22" fillId="2" borderId="76" xfId="0" applyFont="1" applyFill="1" applyBorder="1" applyAlignment="1">
      <alignment horizontal="center" vertical="center" wrapText="1"/>
    </xf>
    <xf numFmtId="0" fontId="22" fillId="2" borderId="77"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5" fillId="0" borderId="14" xfId="6" applyNumberFormat="1" applyFont="1" applyFill="1" applyBorder="1" applyAlignment="1">
      <alignment horizontal="center" vertical="top" wrapText="1"/>
    </xf>
    <xf numFmtId="0" fontId="5" fillId="0" borderId="15" xfId="6" applyNumberFormat="1" applyFont="1" applyFill="1" applyBorder="1" applyAlignment="1">
      <alignment horizontal="center" vertical="top" wrapText="1"/>
    </xf>
    <xf numFmtId="0" fontId="5" fillId="0" borderId="16" xfId="6" applyNumberFormat="1" applyFont="1" applyFill="1" applyBorder="1" applyAlignment="1">
      <alignment horizontal="center" vertical="top" wrapText="1"/>
    </xf>
    <xf numFmtId="0" fontId="5" fillId="0" borderId="46" xfId="6" applyNumberFormat="1" applyFont="1" applyFill="1" applyBorder="1" applyAlignment="1">
      <alignment horizontal="center" vertical="top" wrapText="1"/>
    </xf>
    <xf numFmtId="0" fontId="5" fillId="0" borderId="0" xfId="6" applyNumberFormat="1" applyFont="1" applyFill="1" applyBorder="1" applyAlignment="1">
      <alignment horizontal="center" vertical="top" wrapText="1"/>
    </xf>
    <xf numFmtId="0" fontId="5" fillId="0" borderId="47" xfId="6" applyNumberFormat="1" applyFont="1" applyFill="1" applyBorder="1" applyAlignment="1">
      <alignment horizontal="center" vertical="top" wrapText="1"/>
    </xf>
    <xf numFmtId="0" fontId="5" fillId="0" borderId="18" xfId="6" applyNumberFormat="1" applyFont="1" applyFill="1" applyBorder="1" applyAlignment="1">
      <alignment horizontal="center" vertical="top" wrapText="1"/>
    </xf>
    <xf numFmtId="0" fontId="5" fillId="0" borderId="19" xfId="6" applyNumberFormat="1" applyFont="1" applyFill="1" applyBorder="1" applyAlignment="1">
      <alignment horizontal="center" vertical="top" wrapText="1"/>
    </xf>
    <xf numFmtId="0" fontId="5" fillId="0" borderId="20" xfId="6" applyNumberFormat="1" applyFont="1" applyFill="1" applyBorder="1" applyAlignment="1">
      <alignment horizontal="center" vertical="top" wrapText="1"/>
    </xf>
    <xf numFmtId="0" fontId="11" fillId="4" borderId="24"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11" fillId="4" borderId="57" xfId="0" applyFont="1" applyFill="1" applyBorder="1" applyAlignment="1">
      <alignment horizontal="center" vertical="center" wrapText="1"/>
    </xf>
    <xf numFmtId="0" fontId="11" fillId="4" borderId="25" xfId="0" applyFont="1" applyFill="1" applyBorder="1" applyAlignment="1">
      <alignment horizontal="center" vertical="center"/>
    </xf>
    <xf numFmtId="0" fontId="11" fillId="4" borderId="26" xfId="0" applyFont="1" applyFill="1" applyBorder="1" applyAlignment="1">
      <alignment horizontal="center" vertical="center"/>
    </xf>
    <xf numFmtId="0" fontId="2" fillId="0" borderId="50" xfId="4" applyFont="1" applyBorder="1" applyAlignment="1">
      <alignment horizontal="center" wrapText="1"/>
    </xf>
    <xf numFmtId="0" fontId="2" fillId="0" borderId="48" xfId="4" applyFont="1" applyBorder="1" applyAlignment="1">
      <alignment horizontal="center" wrapText="1"/>
    </xf>
    <xf numFmtId="0" fontId="2" fillId="0" borderId="43" xfId="4" applyFont="1" applyBorder="1" applyAlignment="1">
      <alignment horizontal="center" wrapText="1"/>
    </xf>
    <xf numFmtId="0" fontId="2" fillId="0" borderId="51" xfId="4" applyFont="1" applyBorder="1" applyAlignment="1">
      <alignment horizontal="center" wrapText="1"/>
    </xf>
    <xf numFmtId="0" fontId="13" fillId="0" borderId="27" xfId="4" applyFont="1" applyBorder="1" applyAlignment="1">
      <alignment horizontal="center"/>
    </xf>
    <xf numFmtId="0" fontId="13" fillId="0" borderId="28" xfId="4" applyFont="1" applyBorder="1" applyAlignment="1">
      <alignment horizontal="center"/>
    </xf>
    <xf numFmtId="0" fontId="13" fillId="0" borderId="34" xfId="4" applyFont="1" applyBorder="1" applyAlignment="1">
      <alignment horizontal="center"/>
    </xf>
    <xf numFmtId="0" fontId="2" fillId="0" borderId="4" xfId="4" applyFont="1" applyBorder="1" applyAlignment="1">
      <alignment horizontal="center" vertical="center" wrapText="1"/>
    </xf>
    <xf numFmtId="0" fontId="2" fillId="0" borderId="5" xfId="4" applyFont="1" applyBorder="1" applyAlignment="1">
      <alignment horizontal="center" vertical="center" wrapText="1"/>
    </xf>
    <xf numFmtId="0" fontId="2" fillId="0" borderId="7" xfId="4" applyFont="1" applyBorder="1" applyAlignment="1">
      <alignment horizontal="center" vertical="center" wrapText="1"/>
    </xf>
    <xf numFmtId="0" fontId="2" fillId="0" borderId="8" xfId="4" applyFont="1" applyBorder="1" applyAlignment="1">
      <alignment horizontal="center" vertical="center" wrapText="1"/>
    </xf>
    <xf numFmtId="0" fontId="2" fillId="0" borderId="39" xfId="4" applyFont="1" applyBorder="1" applyAlignment="1">
      <alignment horizontal="center" vertical="center" wrapText="1"/>
    </xf>
    <xf numFmtId="0" fontId="2" fillId="0" borderId="40" xfId="4" applyFont="1" applyBorder="1" applyAlignment="1">
      <alignment horizontal="center" vertical="center" wrapText="1"/>
    </xf>
    <xf numFmtId="0" fontId="2" fillId="0" borderId="40" xfId="4" applyFont="1" applyBorder="1" applyAlignment="1">
      <alignment horizontal="center" wrapText="1"/>
    </xf>
    <xf numFmtId="0" fontId="2" fillId="0" borderId="41" xfId="4" applyFont="1" applyBorder="1" applyAlignment="1">
      <alignment horizont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168" fontId="2" fillId="0" borderId="5" xfId="4" applyNumberFormat="1" applyFont="1" applyBorder="1" applyAlignment="1">
      <alignment horizontal="center" vertical="center"/>
    </xf>
    <xf numFmtId="0" fontId="18" fillId="0" borderId="5" xfId="4" applyFont="1" applyBorder="1" applyAlignment="1">
      <alignment horizontal="justify" vertical="center" wrapText="1"/>
    </xf>
    <xf numFmtId="0" fontId="18" fillId="0" borderId="6" xfId="4" applyFont="1" applyBorder="1" applyAlignment="1">
      <alignment horizontal="justify" vertical="center" wrapText="1"/>
    </xf>
    <xf numFmtId="168" fontId="2" fillId="0" borderId="40" xfId="4" applyNumberFormat="1" applyFont="1" applyBorder="1" applyAlignment="1">
      <alignment horizontal="center" vertical="center"/>
    </xf>
    <xf numFmtId="0" fontId="18" fillId="0" borderId="40" xfId="4" applyFont="1" applyBorder="1" applyAlignment="1">
      <alignment horizontal="justify" vertical="center" wrapText="1"/>
    </xf>
    <xf numFmtId="0" fontId="18" fillId="0" borderId="41" xfId="4" applyFont="1" applyBorder="1" applyAlignment="1">
      <alignment horizontal="justify" vertical="center" wrapText="1"/>
    </xf>
    <xf numFmtId="0" fontId="5" fillId="0" borderId="45" xfId="6" applyNumberFormat="1" applyFont="1" applyFill="1" applyBorder="1" applyAlignment="1">
      <alignment horizontal="justify" vertical="center" wrapText="1"/>
    </xf>
    <xf numFmtId="0" fontId="5" fillId="0" borderId="5" xfId="6" applyNumberFormat="1" applyFont="1" applyFill="1" applyBorder="1" applyAlignment="1">
      <alignment horizontal="justify" vertical="center" wrapText="1"/>
    </xf>
    <xf numFmtId="0" fontId="5" fillId="0" borderId="6" xfId="6" applyNumberFormat="1" applyFont="1" applyFill="1" applyBorder="1" applyAlignment="1">
      <alignment horizontal="justify" vertical="center" wrapText="1"/>
    </xf>
    <xf numFmtId="0" fontId="11" fillId="2" borderId="30" xfId="4" applyFont="1" applyFill="1" applyBorder="1" applyAlignment="1">
      <alignment horizontal="center" vertical="center"/>
    </xf>
    <xf numFmtId="0" fontId="11" fillId="2" borderId="31" xfId="4" applyFont="1" applyFill="1" applyBorder="1" applyAlignment="1">
      <alignment horizontal="center" vertical="center"/>
    </xf>
    <xf numFmtId="0" fontId="11" fillId="2" borderId="32" xfId="4" applyFont="1" applyFill="1" applyBorder="1" applyAlignment="1">
      <alignment horizontal="center" vertical="center"/>
    </xf>
    <xf numFmtId="0" fontId="5" fillId="2" borderId="21" xfId="4" applyFont="1" applyFill="1" applyBorder="1" applyAlignment="1">
      <alignment horizontal="justify" vertical="center"/>
    </xf>
    <xf numFmtId="0" fontId="5" fillId="2" borderId="22" xfId="4" applyFont="1" applyFill="1" applyBorder="1" applyAlignment="1">
      <alignment horizontal="justify" vertical="center"/>
    </xf>
    <xf numFmtId="0" fontId="5" fillId="2" borderId="23" xfId="4" applyFont="1" applyFill="1" applyBorder="1" applyAlignment="1">
      <alignment horizontal="justify" vertical="center"/>
    </xf>
    <xf numFmtId="164" fontId="5" fillId="0" borderId="52" xfId="0" applyNumberFormat="1" applyFont="1" applyBorder="1" applyAlignment="1">
      <alignment horizontal="center" vertical="center" wrapText="1"/>
    </xf>
    <xf numFmtId="164" fontId="5" fillId="0" borderId="53" xfId="0" applyNumberFormat="1" applyFont="1" applyBorder="1" applyAlignment="1">
      <alignment horizontal="center" vertical="center" wrapText="1"/>
    </xf>
    <xf numFmtId="164" fontId="5" fillId="0" borderId="55" xfId="0" applyNumberFormat="1" applyFont="1" applyBorder="1" applyAlignment="1">
      <alignment horizontal="center" vertical="center" wrapText="1"/>
    </xf>
    <xf numFmtId="0" fontId="5" fillId="0" borderId="52" xfId="6" applyNumberFormat="1" applyFont="1" applyFill="1" applyBorder="1" applyAlignment="1">
      <alignment horizontal="justify" vertical="center" wrapText="1"/>
    </xf>
    <xf numFmtId="0" fontId="5" fillId="0" borderId="53" xfId="6" applyNumberFormat="1" applyFont="1" applyFill="1" applyBorder="1" applyAlignment="1">
      <alignment horizontal="justify" vertical="center" wrapText="1"/>
    </xf>
    <xf numFmtId="0" fontId="5" fillId="0" borderId="55" xfId="6" applyNumberFormat="1" applyFont="1" applyFill="1" applyBorder="1" applyAlignment="1">
      <alignment horizontal="justify"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21" xfId="4" applyFont="1" applyFill="1" applyBorder="1" applyAlignment="1">
      <alignment horizontal="center" vertical="center" wrapText="1"/>
    </xf>
    <xf numFmtId="0" fontId="11" fillId="2" borderId="22" xfId="4" applyFont="1" applyFill="1" applyBorder="1" applyAlignment="1">
      <alignment horizontal="center" vertical="center" wrapText="1"/>
    </xf>
    <xf numFmtId="0" fontId="11" fillId="2" borderId="23" xfId="4" applyFont="1" applyFill="1" applyBorder="1" applyAlignment="1">
      <alignment horizontal="center" vertical="center" wrapText="1"/>
    </xf>
    <xf numFmtId="0" fontId="5" fillId="3" borderId="21" xfId="5" applyFont="1" applyFill="1" applyBorder="1" applyAlignment="1">
      <alignment horizontal="center" vertical="center" wrapText="1"/>
    </xf>
    <xf numFmtId="0" fontId="11" fillId="3" borderId="22" xfId="5" applyFont="1" applyFill="1" applyBorder="1" applyAlignment="1">
      <alignment horizontal="center" vertical="center" wrapText="1"/>
    </xf>
    <xf numFmtId="0" fontId="11" fillId="3" borderId="23" xfId="5" applyFont="1" applyFill="1" applyBorder="1" applyAlignment="1">
      <alignment horizontal="center" vertical="center" wrapText="1"/>
    </xf>
    <xf numFmtId="0" fontId="6" fillId="0" borderId="34" xfId="4" applyFont="1" applyBorder="1" applyAlignment="1">
      <alignment horizontal="center"/>
    </xf>
    <xf numFmtId="0" fontId="6" fillId="0" borderId="8" xfId="4" applyFont="1" applyBorder="1" applyAlignment="1">
      <alignment horizontal="center"/>
    </xf>
    <xf numFmtId="0" fontId="6" fillId="0" borderId="9" xfId="4" applyFont="1" applyBorder="1" applyAlignment="1">
      <alignment horizontal="center"/>
    </xf>
    <xf numFmtId="0" fontId="2" fillId="0" borderId="5" xfId="4" applyFont="1" applyBorder="1" applyAlignment="1">
      <alignment horizontal="justify" vertical="center" wrapText="1"/>
    </xf>
    <xf numFmtId="0" fontId="2" fillId="0" borderId="6" xfId="4" applyFont="1" applyBorder="1" applyAlignment="1">
      <alignment horizontal="justify" vertical="center" wrapText="1"/>
    </xf>
    <xf numFmtId="164" fontId="5" fillId="0" borderId="39" xfId="0" applyNumberFormat="1" applyFont="1" applyBorder="1" applyAlignment="1">
      <alignment horizontal="left" vertical="center" wrapText="1"/>
    </xf>
    <xf numFmtId="0" fontId="5" fillId="0" borderId="40" xfId="0" applyFont="1" applyBorder="1" applyAlignment="1">
      <alignment horizontal="left"/>
    </xf>
    <xf numFmtId="0" fontId="5" fillId="0" borderId="41" xfId="0" applyFont="1" applyBorder="1" applyAlignment="1">
      <alignment horizontal="left"/>
    </xf>
    <xf numFmtId="0" fontId="6" fillId="0" borderId="45" xfId="6" applyNumberFormat="1" applyFont="1" applyFill="1" applyBorder="1" applyAlignment="1">
      <alignment horizontal="left" vertical="center" wrapText="1"/>
    </xf>
    <xf numFmtId="0" fontId="6" fillId="0" borderId="5" xfId="6" applyNumberFormat="1" applyFont="1" applyFill="1" applyBorder="1" applyAlignment="1">
      <alignment horizontal="left" vertical="center" wrapText="1"/>
    </xf>
    <xf numFmtId="0" fontId="6" fillId="0" borderId="6" xfId="6" applyNumberFormat="1" applyFont="1" applyFill="1" applyBorder="1" applyAlignment="1">
      <alignment horizontal="left" vertical="center" wrapText="1"/>
    </xf>
    <xf numFmtId="0" fontId="6" fillId="0" borderId="45" xfId="6" applyNumberFormat="1" applyFont="1" applyFill="1" applyBorder="1" applyAlignment="1">
      <alignment horizontal="justify" vertical="center" wrapText="1"/>
    </xf>
    <xf numFmtId="0" fontId="6" fillId="0" borderId="5" xfId="6" applyNumberFormat="1" applyFont="1" applyFill="1" applyBorder="1" applyAlignment="1">
      <alignment horizontal="justify" vertical="center" wrapText="1"/>
    </xf>
    <xf numFmtId="0" fontId="6" fillId="0" borderId="6" xfId="6" applyNumberFormat="1" applyFont="1" applyFill="1" applyBorder="1" applyAlignment="1">
      <alignment horizontal="justify" vertical="center" wrapText="1"/>
    </xf>
    <xf numFmtId="0" fontId="5" fillId="0" borderId="7" xfId="5" applyFont="1" applyBorder="1" applyAlignment="1">
      <alignment horizontal="justify" vertical="center" wrapText="1"/>
    </xf>
    <xf numFmtId="0" fontId="5" fillId="0" borderId="8" xfId="5" applyFont="1" applyBorder="1" applyAlignment="1">
      <alignment horizontal="justify" vertical="center" wrapText="1"/>
    </xf>
    <xf numFmtId="0" fontId="5" fillId="0" borderId="9" xfId="5" applyFont="1" applyBorder="1" applyAlignment="1">
      <alignment horizontal="justify" vertical="center" wrapText="1"/>
    </xf>
    <xf numFmtId="0" fontId="2" fillId="3" borderId="1" xfId="4" applyFont="1" applyFill="1" applyBorder="1" applyAlignment="1">
      <alignment horizontal="center"/>
    </xf>
    <xf numFmtId="0" fontId="2" fillId="3" borderId="2" xfId="4" applyFont="1" applyFill="1" applyBorder="1" applyAlignment="1">
      <alignment horizontal="center"/>
    </xf>
    <xf numFmtId="0" fontId="2" fillId="3" borderId="4" xfId="4" applyFont="1" applyFill="1" applyBorder="1" applyAlignment="1">
      <alignment horizontal="center"/>
    </xf>
    <xf numFmtId="0" fontId="2" fillId="3" borderId="5" xfId="4" applyFont="1" applyFill="1" applyBorder="1" applyAlignment="1">
      <alignment horizontal="center"/>
    </xf>
    <xf numFmtId="0" fontId="2" fillId="3" borderId="7" xfId="4" applyFont="1" applyFill="1" applyBorder="1" applyAlignment="1">
      <alignment horizontal="center"/>
    </xf>
    <xf numFmtId="0" fontId="2" fillId="3" borderId="8" xfId="4" applyFont="1" applyFill="1" applyBorder="1" applyAlignment="1">
      <alignment horizontal="center"/>
    </xf>
    <xf numFmtId="0" fontId="3" fillId="3" borderId="2" xfId="4" applyFont="1" applyFill="1" applyBorder="1" applyAlignment="1">
      <alignment horizontal="center" vertical="center" wrapText="1"/>
    </xf>
    <xf numFmtId="0" fontId="3" fillId="3" borderId="3" xfId="4" applyFont="1" applyFill="1" applyBorder="1" applyAlignment="1">
      <alignment horizontal="center" vertical="center" wrapText="1"/>
    </xf>
    <xf numFmtId="0" fontId="4" fillId="3" borderId="5" xfId="4" applyFont="1" applyFill="1" applyBorder="1" applyAlignment="1">
      <alignment horizontal="left" vertical="center" wrapText="1"/>
    </xf>
    <xf numFmtId="0" fontId="4" fillId="3" borderId="6" xfId="4" applyFont="1" applyFill="1" applyBorder="1" applyAlignment="1">
      <alignment horizontal="left" vertical="center" wrapText="1"/>
    </xf>
    <xf numFmtId="0" fontId="4" fillId="3" borderId="8" xfId="4" applyFont="1" applyFill="1" applyBorder="1" applyAlignment="1">
      <alignment horizontal="left" vertical="center" wrapText="1"/>
    </xf>
    <xf numFmtId="0" fontId="4" fillId="3" borderId="9" xfId="4" applyFont="1" applyFill="1" applyBorder="1" applyAlignment="1">
      <alignment horizontal="left" vertical="center" wrapText="1"/>
    </xf>
    <xf numFmtId="0" fontId="8" fillId="4" borderId="15"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0" xfId="0" applyFont="1" applyFill="1" applyAlignment="1">
      <alignment horizontal="center" vertical="center"/>
    </xf>
    <xf numFmtId="0" fontId="8" fillId="4" borderId="47"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2" fillId="0" borderId="57" xfId="4" applyFont="1" applyBorder="1" applyAlignment="1">
      <alignment horizontal="center" wrapText="1"/>
    </xf>
    <xf numFmtId="0" fontId="2" fillId="0" borderId="25" xfId="4" applyFont="1" applyBorder="1" applyAlignment="1">
      <alignment horizontal="center" wrapText="1"/>
    </xf>
    <xf numFmtId="0" fontId="2" fillId="0" borderId="37" xfId="4" applyFont="1" applyBorder="1" applyAlignment="1">
      <alignment horizontal="center" wrapText="1"/>
    </xf>
    <xf numFmtId="0" fontId="2" fillId="0" borderId="26" xfId="4" applyFont="1" applyBorder="1" applyAlignment="1">
      <alignment horizontal="center" wrapText="1"/>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0" fontId="5" fillId="2" borderId="21" xfId="4" applyFont="1" applyFill="1" applyBorder="1" applyAlignment="1">
      <alignment horizontal="center"/>
    </xf>
    <xf numFmtId="0" fontId="5" fillId="2" borderId="22" xfId="4" applyFont="1" applyFill="1" applyBorder="1" applyAlignment="1">
      <alignment horizontal="center"/>
    </xf>
    <xf numFmtId="0" fontId="5" fillId="2" borderId="23" xfId="4" applyFont="1" applyFill="1" applyBorder="1" applyAlignment="1">
      <alignment horizontal="center"/>
    </xf>
    <xf numFmtId="164" fontId="6" fillId="0" borderId="4" xfId="0" applyNumberFormat="1" applyFont="1" applyBorder="1" applyAlignment="1">
      <alignment horizontal="center" vertical="center" wrapText="1"/>
    </xf>
    <xf numFmtId="0" fontId="6" fillId="0" borderId="5" xfId="0" applyFont="1" applyBorder="1"/>
    <xf numFmtId="164" fontId="5" fillId="0" borderId="4" xfId="0" applyNumberFormat="1" applyFont="1" applyBorder="1" applyAlignment="1">
      <alignment horizontal="center" vertical="center" wrapText="1"/>
    </xf>
    <xf numFmtId="0" fontId="5" fillId="0" borderId="5" xfId="0" applyFont="1" applyBorder="1"/>
    <xf numFmtId="164" fontId="5" fillId="0" borderId="7" xfId="0" applyNumberFormat="1" applyFont="1" applyBorder="1" applyAlignment="1">
      <alignment horizontal="center" vertical="center" wrapText="1"/>
    </xf>
    <xf numFmtId="0" fontId="5" fillId="0" borderId="8" xfId="0" applyFont="1" applyBorder="1"/>
    <xf numFmtId="164" fontId="5" fillId="0" borderId="66" xfId="0" applyNumberFormat="1" applyFont="1" applyBorder="1" applyAlignment="1">
      <alignment horizontal="center" vertical="center" wrapText="1"/>
    </xf>
    <xf numFmtId="0" fontId="5" fillId="0" borderId="67" xfId="0" applyFont="1" applyBorder="1"/>
    <xf numFmtId="0" fontId="5" fillId="0" borderId="68" xfId="0" applyFont="1" applyBorder="1"/>
    <xf numFmtId="0" fontId="5" fillId="0" borderId="34" xfId="4" applyFont="1" applyBorder="1" applyAlignment="1">
      <alignment horizontal="center"/>
    </xf>
    <xf numFmtId="0" fontId="5" fillId="0" borderId="8" xfId="4" applyFont="1" applyBorder="1" applyAlignment="1">
      <alignment horizontal="center"/>
    </xf>
    <xf numFmtId="0" fontId="5" fillId="0" borderId="9" xfId="4" applyFont="1" applyBorder="1" applyAlignment="1">
      <alignment horizontal="center"/>
    </xf>
    <xf numFmtId="0" fontId="5" fillId="0" borderId="21" xfId="4" applyFont="1" applyBorder="1" applyAlignment="1">
      <alignment horizontal="center" vertical="center"/>
    </xf>
    <xf numFmtId="0" fontId="5" fillId="0" borderId="22" xfId="4" applyFont="1" applyBorder="1" applyAlignment="1">
      <alignment horizontal="center" vertical="center"/>
    </xf>
    <xf numFmtId="0" fontId="5" fillId="0" borderId="23" xfId="4" applyFont="1" applyBorder="1" applyAlignment="1">
      <alignment horizontal="center" vertical="center"/>
    </xf>
    <xf numFmtId="0" fontId="5" fillId="0" borderId="12" xfId="6" applyNumberFormat="1" applyFont="1" applyFill="1" applyBorder="1" applyAlignment="1">
      <alignment horizontal="center" vertical="center" wrapText="1"/>
    </xf>
    <xf numFmtId="0" fontId="5" fillId="0" borderId="59" xfId="6" applyNumberFormat="1" applyFont="1" applyFill="1" applyBorder="1" applyAlignment="1">
      <alignment horizontal="center" vertical="center" wrapText="1"/>
    </xf>
    <xf numFmtId="0" fontId="5" fillId="0" borderId="60" xfId="6" applyNumberFormat="1" applyFont="1" applyFill="1" applyBorder="1" applyAlignment="1">
      <alignment horizontal="center" vertical="center" wrapText="1"/>
    </xf>
    <xf numFmtId="0" fontId="11" fillId="6" borderId="30" xfId="4" applyFont="1" applyFill="1" applyBorder="1" applyAlignment="1">
      <alignment horizontal="center"/>
    </xf>
    <xf numFmtId="0" fontId="11" fillId="6" borderId="31" xfId="4" applyFont="1" applyFill="1" applyBorder="1" applyAlignment="1">
      <alignment horizontal="center"/>
    </xf>
    <xf numFmtId="0" fontId="11" fillId="6" borderId="32" xfId="4" applyFont="1" applyFill="1" applyBorder="1" applyAlignment="1">
      <alignment horizontal="center"/>
    </xf>
    <xf numFmtId="0" fontId="5" fillId="6" borderId="21" xfId="4" applyFont="1" applyFill="1" applyBorder="1" applyAlignment="1">
      <alignment horizontal="center"/>
    </xf>
    <xf numFmtId="0" fontId="5" fillId="6" borderId="22" xfId="4" applyFont="1" applyFill="1" applyBorder="1" applyAlignment="1">
      <alignment horizontal="center"/>
    </xf>
    <xf numFmtId="0" fontId="5" fillId="6" borderId="23" xfId="4" applyFont="1" applyFill="1" applyBorder="1" applyAlignment="1">
      <alignment horizontal="center"/>
    </xf>
    <xf numFmtId="9" fontId="5" fillId="3" borderId="21" xfId="5" applyNumberFormat="1" applyFont="1" applyFill="1" applyBorder="1" applyAlignment="1">
      <alignment horizontal="center" vertical="center" wrapText="1"/>
    </xf>
    <xf numFmtId="0" fontId="5" fillId="3" borderId="33" xfId="5" applyFont="1" applyFill="1" applyBorder="1" applyAlignment="1">
      <alignment horizontal="center" vertical="center" wrapText="1"/>
    </xf>
    <xf numFmtId="9" fontId="5" fillId="3" borderId="37" xfId="5" applyNumberFormat="1" applyFill="1" applyBorder="1" applyAlignment="1">
      <alignment horizontal="center" vertical="center" wrapText="1"/>
    </xf>
    <xf numFmtId="9" fontId="5" fillId="3" borderId="2" xfId="5" applyNumberFormat="1" applyFill="1" applyBorder="1" applyAlignment="1">
      <alignment horizontal="center" vertical="center" wrapText="1"/>
    </xf>
    <xf numFmtId="9" fontId="5" fillId="3" borderId="57" xfId="5" applyNumberFormat="1" applyFill="1" applyBorder="1" applyAlignment="1">
      <alignment horizontal="center" vertical="center" wrapText="1"/>
    </xf>
    <xf numFmtId="9" fontId="5" fillId="3" borderId="34" xfId="5" applyNumberFormat="1" applyFill="1" applyBorder="1" applyAlignment="1">
      <alignment horizontal="center" vertical="center" wrapText="1"/>
    </xf>
    <xf numFmtId="9" fontId="5" fillId="3" borderId="8" xfId="5" applyNumberFormat="1" applyFill="1" applyBorder="1" applyAlignment="1">
      <alignment horizontal="center" vertical="center" wrapText="1"/>
    </xf>
    <xf numFmtId="9" fontId="5" fillId="3" borderId="56" xfId="5" applyNumberFormat="1" applyFill="1" applyBorder="1" applyAlignment="1">
      <alignment horizontal="center" vertical="center" wrapText="1"/>
    </xf>
    <xf numFmtId="0" fontId="4" fillId="3" borderId="14" xfId="4" applyFont="1" applyFill="1" applyBorder="1" applyAlignment="1">
      <alignment horizontal="center" vertical="center" wrapText="1"/>
    </xf>
    <xf numFmtId="0" fontId="4" fillId="3" borderId="15" xfId="4" applyFont="1" applyFill="1" applyBorder="1" applyAlignment="1">
      <alignment horizontal="center" vertical="center" wrapText="1"/>
    </xf>
    <xf numFmtId="0" fontId="4" fillId="3" borderId="16" xfId="4" applyFont="1" applyFill="1" applyBorder="1" applyAlignment="1">
      <alignment horizontal="center" vertical="center" wrapText="1"/>
    </xf>
    <xf numFmtId="0" fontId="4" fillId="3" borderId="18" xfId="4" applyFont="1" applyFill="1" applyBorder="1" applyAlignment="1">
      <alignment horizontal="center" vertical="center" wrapText="1"/>
    </xf>
    <xf numFmtId="0" fontId="4" fillId="3" borderId="19" xfId="4" applyFont="1" applyFill="1" applyBorder="1" applyAlignment="1">
      <alignment horizontal="center" vertical="center" wrapText="1"/>
    </xf>
    <xf numFmtId="0" fontId="4" fillId="3" borderId="20" xfId="4" applyFont="1" applyFill="1" applyBorder="1" applyAlignment="1">
      <alignment horizontal="center" vertical="center" wrapText="1"/>
    </xf>
    <xf numFmtId="0" fontId="18" fillId="0" borderId="44" xfId="4" applyFont="1" applyBorder="1" applyAlignment="1">
      <alignment horizontal="center"/>
    </xf>
    <xf numFmtId="0" fontId="18" fillId="0" borderId="4" xfId="4" applyFont="1" applyBorder="1" applyAlignment="1">
      <alignment horizontal="center"/>
    </xf>
    <xf numFmtId="0" fontId="18" fillId="0" borderId="36" xfId="4" applyFont="1" applyBorder="1" applyAlignment="1">
      <alignment horizontal="center"/>
    </xf>
    <xf numFmtId="0" fontId="18" fillId="0" borderId="1" xfId="4" applyFont="1" applyBorder="1" applyAlignment="1">
      <alignment horizontal="center"/>
    </xf>
    <xf numFmtId="0" fontId="2" fillId="0" borderId="3" xfId="4" applyFont="1" applyBorder="1" applyAlignment="1">
      <alignment horizontal="center"/>
    </xf>
    <xf numFmtId="0" fontId="2" fillId="0" borderId="36" xfId="4" applyFont="1" applyBorder="1" applyAlignment="1">
      <alignment horizontal="center"/>
    </xf>
    <xf numFmtId="0" fontId="5" fillId="0" borderId="43" xfId="6" applyNumberFormat="1" applyFont="1" applyFill="1" applyBorder="1" applyAlignment="1">
      <alignment horizontal="justify" vertical="center" wrapText="1"/>
    </xf>
    <xf numFmtId="0" fontId="5" fillId="0" borderId="40" xfId="6" applyNumberFormat="1" applyFont="1" applyFill="1" applyBorder="1" applyAlignment="1">
      <alignment horizontal="justify" vertical="center" wrapText="1"/>
    </xf>
    <xf numFmtId="0" fontId="5" fillId="0" borderId="41" xfId="6" applyNumberFormat="1" applyFont="1" applyFill="1" applyBorder="1" applyAlignment="1">
      <alignment horizontal="justify" vertical="center" wrapText="1"/>
    </xf>
    <xf numFmtId="10" fontId="2" fillId="0" borderId="8" xfId="4" applyNumberFormat="1" applyFont="1" applyBorder="1" applyAlignment="1">
      <alignment horizontal="center"/>
    </xf>
    <xf numFmtId="0" fontId="6" fillId="0" borderId="4" xfId="4" applyFont="1" applyBorder="1" applyAlignment="1">
      <alignment horizontal="center" vertical="center" wrapText="1"/>
    </xf>
    <xf numFmtId="0" fontId="6" fillId="0" borderId="5" xfId="4" applyFont="1" applyBorder="1" applyAlignment="1">
      <alignment horizontal="center" vertical="center" wrapText="1"/>
    </xf>
    <xf numFmtId="10" fontId="2" fillId="0" borderId="5" xfId="4" applyNumberFormat="1" applyFont="1" applyBorder="1" applyAlignment="1">
      <alignment horizontal="center" vertical="center"/>
    </xf>
    <xf numFmtId="0" fontId="18" fillId="0" borderId="5" xfId="4" applyFont="1" applyBorder="1" applyAlignment="1">
      <alignment horizontal="justify" vertical="center"/>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5" fillId="0" borderId="33" xfId="5" applyBorder="1" applyAlignment="1">
      <alignment horizontal="justify" vertical="center" wrapText="1"/>
    </xf>
    <xf numFmtId="0" fontId="5" fillId="0" borderId="31" xfId="5" applyBorder="1" applyAlignment="1">
      <alignment horizontal="justify" vertical="center" wrapText="1"/>
    </xf>
    <xf numFmtId="0" fontId="5" fillId="0" borderId="32" xfId="5" applyBorder="1" applyAlignment="1">
      <alignment horizontal="justify" vertical="center" wrapText="1"/>
    </xf>
    <xf numFmtId="9" fontId="5" fillId="0" borderId="37" xfId="5" applyNumberFormat="1" applyBorder="1" applyAlignment="1">
      <alignment horizontal="justify" vertical="center" wrapText="1"/>
    </xf>
    <xf numFmtId="9" fontId="5" fillId="0" borderId="2" xfId="5" applyNumberFormat="1" applyBorder="1" applyAlignment="1">
      <alignment horizontal="justify" vertical="center" wrapText="1"/>
    </xf>
    <xf numFmtId="9" fontId="5" fillId="0" borderId="57" xfId="5" applyNumberFormat="1" applyBorder="1" applyAlignment="1">
      <alignment horizontal="justify" vertical="center" wrapText="1"/>
    </xf>
    <xf numFmtId="9" fontId="5" fillId="0" borderId="34" xfId="5" applyNumberFormat="1" applyBorder="1" applyAlignment="1">
      <alignment horizontal="justify" vertical="center" wrapText="1"/>
    </xf>
    <xf numFmtId="9" fontId="5" fillId="0" borderId="8" xfId="5" applyNumberFormat="1" applyBorder="1" applyAlignment="1">
      <alignment horizontal="justify" vertical="center" wrapText="1"/>
    </xf>
    <xf numFmtId="9" fontId="5" fillId="0" borderId="56" xfId="5" applyNumberFormat="1" applyBorder="1" applyAlignment="1">
      <alignment horizontal="justify" vertical="center" wrapText="1"/>
    </xf>
    <xf numFmtId="0" fontId="5" fillId="0" borderId="70" xfId="4" applyFont="1" applyBorder="1" applyAlignment="1">
      <alignment horizontal="center" vertical="center" wrapText="1"/>
    </xf>
    <xf numFmtId="0" fontId="5" fillId="0" borderId="71" xfId="4" applyFont="1" applyBorder="1" applyAlignment="1">
      <alignment horizontal="center" vertical="center" wrapText="1"/>
    </xf>
    <xf numFmtId="0" fontId="5" fillId="0" borderId="72" xfId="4" applyFont="1" applyBorder="1" applyAlignment="1">
      <alignment horizontal="center" vertical="center" wrapText="1"/>
    </xf>
    <xf numFmtId="0" fontId="4" fillId="2" borderId="23" xfId="4" applyFont="1" applyFill="1" applyBorder="1" applyAlignment="1">
      <alignment horizontal="center" vertical="center" wrapText="1"/>
    </xf>
    <xf numFmtId="9" fontId="5" fillId="0" borderId="21" xfId="5" applyNumberFormat="1" applyBorder="1" applyAlignment="1">
      <alignment horizontal="center" vertical="center" wrapText="1"/>
    </xf>
    <xf numFmtId="9" fontId="5" fillId="0" borderId="22" xfId="5" applyNumberFormat="1" applyBorder="1" applyAlignment="1">
      <alignment horizontal="center" vertical="center" wrapText="1"/>
    </xf>
    <xf numFmtId="9" fontId="5" fillId="0" borderId="23" xfId="5" applyNumberFormat="1" applyBorder="1" applyAlignment="1">
      <alignment horizontal="center" vertical="center" wrapText="1"/>
    </xf>
    <xf numFmtId="0" fontId="5" fillId="0" borderId="18" xfId="4" applyFont="1" applyBorder="1" applyAlignment="1">
      <alignment horizontal="center" vertical="center" wrapText="1"/>
    </xf>
    <xf numFmtId="0" fontId="5" fillId="0" borderId="19" xfId="4" applyFont="1" applyBorder="1" applyAlignment="1">
      <alignment horizontal="center" vertical="center" wrapText="1"/>
    </xf>
    <xf numFmtId="0" fontId="5" fillId="0" borderId="20" xfId="4" applyFont="1" applyBorder="1" applyAlignment="1">
      <alignment horizontal="center" vertical="center" wrapText="1"/>
    </xf>
    <xf numFmtId="173" fontId="4" fillId="2" borderId="36" xfId="2" applyNumberFormat="1" applyFont="1" applyFill="1" applyBorder="1" applyAlignment="1">
      <alignment horizontal="center" vertical="center" wrapText="1"/>
    </xf>
    <xf numFmtId="173" fontId="4" fillId="2" borderId="38" xfId="2" applyNumberFormat="1" applyFont="1" applyFill="1" applyBorder="1" applyAlignment="1">
      <alignment horizontal="center" vertical="center" wrapText="1"/>
    </xf>
    <xf numFmtId="0" fontId="4" fillId="2" borderId="61"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47" xfId="0" applyFont="1" applyFill="1" applyBorder="1" applyAlignment="1">
      <alignment horizontal="center" vertical="center" wrapText="1"/>
    </xf>
    <xf numFmtId="10" fontId="6" fillId="0" borderId="52" xfId="3" applyNumberFormat="1" applyFont="1" applyFill="1" applyBorder="1" applyAlignment="1">
      <alignment horizontal="center" vertical="center" wrapText="1"/>
    </xf>
    <xf numFmtId="10" fontId="6" fillId="0" borderId="53" xfId="3" applyNumberFormat="1" applyFont="1" applyFill="1" applyBorder="1" applyAlignment="1">
      <alignment horizontal="center" vertical="center" wrapText="1"/>
    </xf>
    <xf numFmtId="10" fontId="6" fillId="0" borderId="55" xfId="3" applyNumberFormat="1" applyFont="1" applyFill="1" applyBorder="1" applyAlignment="1">
      <alignment horizontal="center" vertical="center" wrapText="1"/>
    </xf>
    <xf numFmtId="0" fontId="6" fillId="0" borderId="52" xfId="6" applyNumberFormat="1" applyFont="1" applyFill="1" applyBorder="1" applyAlignment="1">
      <alignment horizontal="center" vertical="center" wrapText="1"/>
    </xf>
    <xf numFmtId="0" fontId="6" fillId="0" borderId="53" xfId="6" applyNumberFormat="1" applyFont="1" applyFill="1" applyBorder="1" applyAlignment="1">
      <alignment horizontal="center" vertical="center" wrapText="1"/>
    </xf>
    <xf numFmtId="0" fontId="6" fillId="0" borderId="55" xfId="6" applyNumberFormat="1" applyFont="1" applyFill="1" applyBorder="1" applyAlignment="1">
      <alignment horizontal="center" vertical="center" wrapText="1"/>
    </xf>
    <xf numFmtId="10" fontId="6" fillId="0" borderId="24" xfId="3" applyNumberFormat="1" applyFont="1" applyFill="1" applyBorder="1" applyAlignment="1">
      <alignment horizontal="center" vertical="center" wrapText="1"/>
    </xf>
    <xf numFmtId="10" fontId="6" fillId="0" borderId="25" xfId="3" applyNumberFormat="1" applyFont="1" applyFill="1" applyBorder="1" applyAlignment="1">
      <alignment horizontal="center" vertical="center" wrapText="1"/>
    </xf>
    <xf numFmtId="10" fontId="6" fillId="0" borderId="26" xfId="3" applyNumberFormat="1" applyFont="1" applyFill="1" applyBorder="1" applyAlignment="1">
      <alignment horizontal="center" vertical="center" wrapText="1"/>
    </xf>
    <xf numFmtId="0" fontId="14" fillId="0" borderId="1" xfId="4" applyFont="1" applyBorder="1" applyAlignment="1">
      <alignment horizontal="center" vertical="center"/>
    </xf>
    <xf numFmtId="0" fontId="14" fillId="0" borderId="2" xfId="4" applyFont="1" applyBorder="1" applyAlignment="1">
      <alignment horizontal="center" vertical="center"/>
    </xf>
    <xf numFmtId="0" fontId="14" fillId="0" borderId="57" xfId="4" applyFont="1" applyBorder="1" applyAlignment="1">
      <alignment horizontal="center" vertical="center"/>
    </xf>
    <xf numFmtId="0" fontId="14" fillId="0" borderId="37" xfId="4" applyFont="1" applyBorder="1" applyAlignment="1">
      <alignment horizontal="center" vertical="center"/>
    </xf>
    <xf numFmtId="10" fontId="14" fillId="0" borderId="57" xfId="4" applyNumberFormat="1" applyFont="1" applyBorder="1" applyAlignment="1">
      <alignment horizontal="center" vertical="center"/>
    </xf>
    <xf numFmtId="10" fontId="14" fillId="0" borderId="25" xfId="4" applyNumberFormat="1" applyFont="1" applyBorder="1" applyAlignment="1">
      <alignment horizontal="center" vertical="center"/>
    </xf>
    <xf numFmtId="10" fontId="14" fillId="0" borderId="37" xfId="4" applyNumberFormat="1" applyFont="1" applyBorder="1" applyAlignment="1">
      <alignment horizontal="center" vertical="center"/>
    </xf>
    <xf numFmtId="0" fontId="14" fillId="0" borderId="2" xfId="4" applyFont="1" applyBorder="1" applyAlignment="1">
      <alignment horizontal="justify" vertical="center"/>
    </xf>
    <xf numFmtId="0" fontId="14" fillId="0" borderId="3" xfId="4" applyFont="1" applyBorder="1" applyAlignment="1">
      <alignment horizontal="justify" vertical="center"/>
    </xf>
    <xf numFmtId="0" fontId="14" fillId="0" borderId="4" xfId="4" applyFont="1" applyBorder="1" applyAlignment="1">
      <alignment horizontal="center" vertical="center"/>
    </xf>
    <xf numFmtId="0" fontId="14" fillId="0" borderId="5" xfId="4" applyFont="1" applyBorder="1" applyAlignment="1">
      <alignment horizontal="center" vertical="center"/>
    </xf>
    <xf numFmtId="10" fontId="14" fillId="0" borderId="54" xfId="3" applyNumberFormat="1" applyFont="1" applyFill="1" applyBorder="1" applyAlignment="1">
      <alignment horizontal="center" vertical="center"/>
    </xf>
    <xf numFmtId="10" fontId="14" fillId="0" borderId="45" xfId="3" applyNumberFormat="1" applyFont="1" applyFill="1" applyBorder="1" applyAlignment="1">
      <alignment horizontal="center" vertical="center"/>
    </xf>
    <xf numFmtId="10" fontId="14" fillId="0" borderId="54" xfId="4" applyNumberFormat="1" applyFont="1" applyBorder="1" applyAlignment="1">
      <alignment horizontal="center" vertical="center"/>
    </xf>
    <xf numFmtId="10" fontId="14" fillId="0" borderId="53" xfId="4" applyNumberFormat="1" applyFont="1" applyBorder="1" applyAlignment="1">
      <alignment horizontal="center" vertical="center"/>
    </xf>
    <xf numFmtId="10" fontId="14" fillId="0" borderId="45" xfId="4" applyNumberFormat="1" applyFont="1" applyBorder="1" applyAlignment="1">
      <alignment horizontal="center" vertical="center"/>
    </xf>
    <xf numFmtId="0" fontId="14" fillId="0" borderId="5" xfId="4" applyFont="1" applyBorder="1" applyAlignment="1">
      <alignment horizontal="justify" vertical="center"/>
    </xf>
    <xf numFmtId="0" fontId="14" fillId="0" borderId="6" xfId="4" applyFont="1" applyBorder="1" applyAlignment="1">
      <alignment horizontal="justify" vertical="center"/>
    </xf>
    <xf numFmtId="167" fontId="6" fillId="2" borderId="18" xfId="3" applyNumberFormat="1" applyFont="1" applyFill="1" applyBorder="1" applyAlignment="1">
      <alignment horizontal="center"/>
    </xf>
    <xf numFmtId="167" fontId="6" fillId="2" borderId="19" xfId="3" applyNumberFormat="1" applyFont="1" applyFill="1" applyBorder="1" applyAlignment="1">
      <alignment horizontal="center"/>
    </xf>
    <xf numFmtId="167" fontId="6" fillId="2" borderId="20" xfId="3" applyNumberFormat="1" applyFont="1" applyFill="1" applyBorder="1" applyAlignment="1">
      <alignment horizontal="center"/>
    </xf>
    <xf numFmtId="10" fontId="14" fillId="0" borderId="40" xfId="4" applyNumberFormat="1" applyFont="1" applyBorder="1" applyAlignment="1">
      <alignment horizontal="center" vertical="center"/>
    </xf>
    <xf numFmtId="0" fontId="14" fillId="0" borderId="40" xfId="4" applyFont="1" applyBorder="1" applyAlignment="1">
      <alignment horizontal="center" vertical="center"/>
    </xf>
    <xf numFmtId="164" fontId="6" fillId="0" borderId="5" xfId="0" applyNumberFormat="1" applyFont="1" applyBorder="1" applyAlignment="1">
      <alignment horizontal="center" vertical="center" wrapText="1"/>
    </xf>
    <xf numFmtId="0" fontId="11" fillId="2" borderId="42" xfId="0" applyFont="1" applyFill="1" applyBorder="1" applyAlignment="1">
      <alignment horizontal="center" vertical="center" wrapText="1"/>
    </xf>
    <xf numFmtId="0" fontId="5" fillId="0" borderId="63" xfId="5" applyFont="1" applyBorder="1" applyAlignment="1">
      <alignment horizontal="center" vertical="center" wrapText="1"/>
    </xf>
    <xf numFmtId="0" fontId="5" fillId="0" borderId="27" xfId="5" applyFont="1" applyBorder="1" applyAlignment="1">
      <alignment horizontal="center" vertical="center" wrapText="1"/>
    </xf>
    <xf numFmtId="0" fontId="5" fillId="0" borderId="28" xfId="5" applyFont="1" applyBorder="1" applyAlignment="1">
      <alignment horizontal="center" vertical="center" wrapText="1"/>
    </xf>
    <xf numFmtId="0" fontId="5" fillId="0" borderId="34" xfId="5" applyFont="1" applyBorder="1" applyAlignment="1">
      <alignment horizontal="center" vertical="center" wrapText="1"/>
    </xf>
    <xf numFmtId="0" fontId="6" fillId="2" borderId="5" xfId="4" applyFont="1" applyFill="1" applyBorder="1" applyAlignment="1">
      <alignment horizontal="center" vertical="center" wrapText="1"/>
    </xf>
    <xf numFmtId="49" fontId="5" fillId="0" borderId="5" xfId="4" applyNumberFormat="1" applyFont="1" applyBorder="1" applyAlignment="1">
      <alignment horizontal="center" vertical="center" wrapText="1"/>
    </xf>
    <xf numFmtId="0" fontId="4" fillId="2" borderId="5" xfId="4" applyFont="1" applyFill="1" applyBorder="1" applyAlignment="1">
      <alignment horizontal="center" vertical="center" wrapText="1"/>
    </xf>
    <xf numFmtId="0" fontId="5" fillId="0" borderId="5" xfId="4" applyFont="1" applyBorder="1" applyAlignment="1">
      <alignment horizontal="center"/>
    </xf>
    <xf numFmtId="0" fontId="14" fillId="0" borderId="6" xfId="4" applyFont="1" applyBorder="1" applyAlignment="1">
      <alignment horizontal="center" vertical="center" wrapText="1"/>
    </xf>
    <xf numFmtId="0" fontId="14" fillId="0" borderId="9" xfId="4" applyFont="1" applyBorder="1" applyAlignment="1">
      <alignment horizontal="center" vertical="center" wrapText="1"/>
    </xf>
    <xf numFmtId="9" fontId="2" fillId="0" borderId="2" xfId="4" applyNumberFormat="1" applyFont="1" applyBorder="1" applyAlignment="1">
      <alignment horizontal="center" vertical="center"/>
    </xf>
    <xf numFmtId="9" fontId="2" fillId="0" borderId="57" xfId="4" applyNumberFormat="1" applyFont="1" applyBorder="1" applyAlignment="1">
      <alignment horizontal="center" vertical="center"/>
    </xf>
    <xf numFmtId="0" fontId="5" fillId="0" borderId="43" xfId="6" applyNumberFormat="1" applyFont="1" applyFill="1" applyBorder="1" applyAlignment="1">
      <alignment horizontal="center" wrapText="1"/>
    </xf>
    <xf numFmtId="0" fontId="5" fillId="0" borderId="40" xfId="6" applyNumberFormat="1" applyFont="1" applyFill="1" applyBorder="1" applyAlignment="1">
      <alignment horizontal="center" wrapText="1"/>
    </xf>
    <xf numFmtId="0" fontId="5" fillId="0" borderId="41" xfId="6" applyNumberFormat="1" applyFont="1" applyFill="1" applyBorder="1" applyAlignment="1">
      <alignment horizontal="center" wrapText="1"/>
    </xf>
    <xf numFmtId="0" fontId="20" fillId="2" borderId="42" xfId="0" applyFont="1" applyFill="1" applyBorder="1" applyAlignment="1">
      <alignment horizontal="center" vertical="center" wrapText="1"/>
    </xf>
    <xf numFmtId="0" fontId="5" fillId="0" borderId="34" xfId="4" applyFont="1" applyBorder="1" applyAlignment="1">
      <alignment horizontal="center" wrapText="1"/>
    </xf>
    <xf numFmtId="0" fontId="5" fillId="0" borderId="8" xfId="4" applyFont="1" applyBorder="1" applyAlignment="1">
      <alignment horizontal="center" wrapText="1"/>
    </xf>
    <xf numFmtId="0" fontId="5" fillId="0" borderId="9" xfId="4" applyFont="1" applyBorder="1" applyAlignment="1">
      <alignment horizontal="center" wrapText="1"/>
    </xf>
    <xf numFmtId="0" fontId="2" fillId="0" borderId="52" xfId="4" applyFont="1" applyBorder="1" applyAlignment="1">
      <alignment horizontal="center" vertical="center"/>
    </xf>
    <xf numFmtId="0" fontId="2" fillId="0" borderId="53" xfId="4" applyFont="1" applyBorder="1" applyAlignment="1">
      <alignment horizontal="center" vertical="center"/>
    </xf>
    <xf numFmtId="0" fontId="2" fillId="0" borderId="45" xfId="4" applyFont="1" applyBorder="1" applyAlignment="1">
      <alignment horizontal="center" vertical="center"/>
    </xf>
    <xf numFmtId="0" fontId="2" fillId="0" borderId="54" xfId="4" applyFont="1" applyBorder="1" applyAlignment="1">
      <alignment horizontal="center" vertical="center" wrapText="1"/>
    </xf>
    <xf numFmtId="0" fontId="2" fillId="0" borderId="53" xfId="4" applyFont="1" applyBorder="1" applyAlignment="1">
      <alignment horizontal="center" vertical="center" wrapText="1"/>
    </xf>
    <xf numFmtId="0" fontId="2" fillId="0" borderId="45" xfId="4" applyFont="1" applyBorder="1" applyAlignment="1">
      <alignment horizontal="center" vertical="center" wrapText="1"/>
    </xf>
    <xf numFmtId="0" fontId="2" fillId="0" borderId="54" xfId="4" applyFont="1" applyBorder="1" applyAlignment="1">
      <alignment horizontal="center" vertical="center"/>
    </xf>
    <xf numFmtId="0" fontId="2" fillId="0" borderId="55" xfId="4" applyFont="1" applyBorder="1" applyAlignment="1">
      <alignment horizontal="center" vertical="center"/>
    </xf>
    <xf numFmtId="0" fontId="2" fillId="0" borderId="57" xfId="4" applyFont="1" applyBorder="1" applyAlignment="1">
      <alignment horizontal="center" vertical="center" wrapText="1"/>
    </xf>
    <xf numFmtId="0" fontId="2" fillId="0" borderId="25" xfId="4" applyFont="1" applyBorder="1" applyAlignment="1">
      <alignment horizontal="center" vertical="center" wrapText="1"/>
    </xf>
    <xf numFmtId="0" fontId="2" fillId="0" borderId="37" xfId="4" applyFont="1" applyBorder="1" applyAlignment="1">
      <alignment horizontal="center" vertical="center" wrapText="1"/>
    </xf>
    <xf numFmtId="0" fontId="2" fillId="0" borderId="26" xfId="4" applyFont="1" applyBorder="1" applyAlignment="1">
      <alignment horizontal="center" vertical="center"/>
    </xf>
    <xf numFmtId="0" fontId="2" fillId="0" borderId="4" xfId="4" applyFont="1" applyBorder="1" applyAlignment="1">
      <alignment horizontal="center" vertical="center"/>
    </xf>
    <xf numFmtId="0" fontId="2" fillId="0" borderId="55" xfId="4" applyFont="1" applyBorder="1" applyAlignment="1">
      <alignment horizontal="center" vertical="center" wrapText="1"/>
    </xf>
    <xf numFmtId="10" fontId="2" fillId="0" borderId="2" xfId="4" applyNumberFormat="1" applyFont="1" applyBorder="1" applyAlignment="1">
      <alignment horizontal="center" vertical="center"/>
    </xf>
    <xf numFmtId="0" fontId="2" fillId="0" borderId="61" xfId="4" applyFont="1" applyBorder="1" applyAlignment="1">
      <alignment horizontal="center" vertical="center" wrapText="1"/>
    </xf>
    <xf numFmtId="0" fontId="2" fillId="0" borderId="15" xfId="4" applyFont="1" applyBorder="1" applyAlignment="1">
      <alignment horizontal="center" vertical="center" wrapText="1"/>
    </xf>
    <xf numFmtId="0" fontId="2" fillId="0" borderId="62" xfId="4" applyFont="1" applyBorder="1" applyAlignment="1">
      <alignment horizontal="center" vertical="center" wrapText="1"/>
    </xf>
    <xf numFmtId="0" fontId="2" fillId="0" borderId="26" xfId="4" applyFont="1" applyBorder="1" applyAlignment="1">
      <alignment horizontal="center" vertical="center" wrapText="1"/>
    </xf>
    <xf numFmtId="0" fontId="13" fillId="0" borderId="23" xfId="5" applyFont="1" applyBorder="1" applyAlignment="1">
      <alignment horizontal="center" vertical="center" wrapText="1"/>
    </xf>
    <xf numFmtId="9" fontId="2" fillId="0" borderId="5" xfId="3" applyFont="1" applyFill="1" applyBorder="1" applyAlignment="1">
      <alignment horizontal="center" vertical="center"/>
    </xf>
    <xf numFmtId="10" fontId="2" fillId="0" borderId="54" xfId="3" applyNumberFormat="1" applyFont="1" applyFill="1" applyBorder="1" applyAlignment="1">
      <alignment horizontal="center" vertical="center"/>
    </xf>
    <xf numFmtId="10" fontId="2" fillId="0" borderId="53" xfId="3" applyNumberFormat="1" applyFont="1" applyFill="1" applyBorder="1" applyAlignment="1">
      <alignment horizontal="center" vertical="center"/>
    </xf>
    <xf numFmtId="10" fontId="2" fillId="0" borderId="45" xfId="3" applyNumberFormat="1" applyFont="1" applyFill="1" applyBorder="1" applyAlignment="1">
      <alignment horizontal="center" vertical="center"/>
    </xf>
    <xf numFmtId="9" fontId="25" fillId="0" borderId="5" xfId="3" applyFont="1" applyFill="1" applyBorder="1" applyAlignment="1">
      <alignment horizontal="center" vertical="center"/>
    </xf>
    <xf numFmtId="10" fontId="25" fillId="0" borderId="5" xfId="3" applyNumberFormat="1" applyFont="1" applyFill="1" applyBorder="1" applyAlignment="1">
      <alignment horizontal="center" vertical="center"/>
    </xf>
    <xf numFmtId="9" fontId="2" fillId="0" borderId="2" xfId="3" applyFont="1" applyFill="1" applyBorder="1" applyAlignment="1">
      <alignment horizontal="center" vertical="center"/>
    </xf>
    <xf numFmtId="10" fontId="2" fillId="0" borderId="57" xfId="3" applyNumberFormat="1" applyFont="1" applyFill="1" applyBorder="1" applyAlignment="1">
      <alignment horizontal="center" vertical="center"/>
    </xf>
    <xf numFmtId="10" fontId="2" fillId="0" borderId="25" xfId="3" applyNumberFormat="1" applyFont="1" applyFill="1" applyBorder="1" applyAlignment="1">
      <alignment horizontal="center" vertical="center"/>
    </xf>
    <xf numFmtId="10" fontId="2" fillId="0" borderId="37" xfId="3" applyNumberFormat="1" applyFont="1" applyFill="1" applyBorder="1" applyAlignment="1">
      <alignment horizontal="center" vertical="center"/>
    </xf>
    <xf numFmtId="10" fontId="6" fillId="3" borderId="21" xfId="5" applyNumberFormat="1" applyFont="1" applyFill="1" applyBorder="1" applyAlignment="1">
      <alignment horizontal="center" vertical="center" wrapText="1"/>
    </xf>
    <xf numFmtId="0" fontId="6" fillId="3" borderId="33" xfId="5" applyFont="1" applyFill="1" applyBorder="1" applyAlignment="1">
      <alignment horizontal="center" vertical="center" wrapText="1"/>
    </xf>
    <xf numFmtId="0" fontId="5" fillId="0" borderId="27" xfId="4" applyFont="1" applyBorder="1" applyAlignment="1">
      <alignment horizontal="center" wrapText="1"/>
    </xf>
    <xf numFmtId="10" fontId="2" fillId="0" borderId="5" xfId="3" applyNumberFormat="1" applyFont="1" applyFill="1" applyBorder="1" applyAlignment="1">
      <alignment horizontal="center" vertical="center"/>
    </xf>
    <xf numFmtId="0" fontId="2" fillId="0" borderId="6" xfId="4" applyFont="1" applyBorder="1" applyAlignment="1">
      <alignment horizontal="center" vertical="center" wrapText="1"/>
    </xf>
    <xf numFmtId="164" fontId="6" fillId="0" borderId="1" xfId="0" applyNumberFormat="1" applyFont="1" applyBorder="1" applyAlignment="1">
      <alignment horizontal="center" vertical="center" wrapText="1"/>
    </xf>
    <xf numFmtId="0" fontId="6" fillId="0" borderId="2" xfId="0" applyFont="1" applyBorder="1"/>
    <xf numFmtId="10" fontId="2" fillId="0" borderId="2" xfId="3" applyNumberFormat="1" applyFont="1" applyFill="1" applyBorder="1" applyAlignment="1">
      <alignment horizontal="center" vertical="center"/>
    </xf>
    <xf numFmtId="10" fontId="2" fillId="0" borderId="2" xfId="4" applyNumberFormat="1" applyFont="1" applyBorder="1" applyAlignment="1">
      <alignment horizontal="center" vertical="center" wrapText="1"/>
    </xf>
    <xf numFmtId="10" fontId="5" fillId="3" borderId="21" xfId="5" applyNumberFormat="1" applyFont="1" applyFill="1" applyBorder="1" applyAlignment="1">
      <alignment horizontal="center" vertical="center" wrapText="1"/>
    </xf>
    <xf numFmtId="9" fontId="5" fillId="3" borderId="37" xfId="5" applyNumberFormat="1" applyFont="1" applyFill="1" applyBorder="1" applyAlignment="1">
      <alignment horizontal="center" vertical="center" wrapText="1"/>
    </xf>
    <xf numFmtId="9" fontId="5" fillId="3" borderId="2" xfId="5" applyNumberFormat="1" applyFont="1" applyFill="1" applyBorder="1" applyAlignment="1">
      <alignment horizontal="center" vertical="center" wrapText="1"/>
    </xf>
    <xf numFmtId="9" fontId="5" fillId="3" borderId="57" xfId="5" applyNumberFormat="1" applyFont="1" applyFill="1" applyBorder="1" applyAlignment="1">
      <alignment horizontal="center" vertical="center" wrapText="1"/>
    </xf>
    <xf numFmtId="9" fontId="5" fillId="3" borderId="34" xfId="5" applyNumberFormat="1" applyFont="1" applyFill="1" applyBorder="1" applyAlignment="1">
      <alignment horizontal="center" vertical="center" wrapText="1"/>
    </xf>
    <xf numFmtId="9" fontId="5" fillId="3" borderId="8" xfId="5" applyNumberFormat="1" applyFont="1" applyFill="1" applyBorder="1" applyAlignment="1">
      <alignment horizontal="center" vertical="center" wrapText="1"/>
    </xf>
    <xf numFmtId="9" fontId="5" fillId="3" borderId="56" xfId="5" applyNumberFormat="1" applyFont="1" applyFill="1" applyBorder="1" applyAlignment="1">
      <alignment horizontal="center" vertical="center" wrapText="1"/>
    </xf>
    <xf numFmtId="0" fontId="5" fillId="0" borderId="15" xfId="4" applyFont="1" applyBorder="1" applyAlignment="1">
      <alignment horizontal="center" vertical="center" wrapText="1"/>
    </xf>
    <xf numFmtId="0" fontId="5" fillId="0" borderId="16" xfId="4" applyFont="1" applyBorder="1" applyAlignment="1">
      <alignment horizontal="center" vertical="center" wrapText="1"/>
    </xf>
    <xf numFmtId="0" fontId="5" fillId="0" borderId="46" xfId="4" applyFont="1" applyBorder="1" applyAlignment="1">
      <alignment horizontal="center" vertical="center" wrapText="1"/>
    </xf>
    <xf numFmtId="0" fontId="5" fillId="0" borderId="0" xfId="4" applyFont="1" applyAlignment="1">
      <alignment horizontal="center" vertical="center" wrapText="1"/>
    </xf>
    <xf numFmtId="0" fontId="5" fillId="0" borderId="47" xfId="4" applyFont="1" applyBorder="1" applyAlignment="1">
      <alignment horizontal="center" vertical="center" wrapText="1"/>
    </xf>
    <xf numFmtId="0" fontId="2" fillId="0" borderId="3" xfId="4" applyFont="1" applyBorder="1" applyAlignment="1">
      <alignment horizontal="center" wrapText="1"/>
    </xf>
    <xf numFmtId="0" fontId="2" fillId="0" borderId="6" xfId="4" applyFont="1" applyBorder="1" applyAlignment="1">
      <alignment horizontal="center" wrapText="1"/>
    </xf>
    <xf numFmtId="0" fontId="5" fillId="0" borderId="33" xfId="5" applyFont="1" applyBorder="1" applyAlignment="1">
      <alignment horizontal="left" vertical="center" wrapText="1"/>
    </xf>
    <xf numFmtId="0" fontId="5" fillId="0" borderId="31" xfId="5" applyFont="1" applyBorder="1" applyAlignment="1">
      <alignment horizontal="left" vertical="center" wrapText="1"/>
    </xf>
    <xf numFmtId="0" fontId="5" fillId="0" borderId="32" xfId="5" applyFont="1" applyBorder="1" applyAlignment="1">
      <alignment horizontal="left" vertical="center" wrapText="1"/>
    </xf>
    <xf numFmtId="0" fontId="7" fillId="3" borderId="21" xfId="5" applyFont="1" applyFill="1" applyBorder="1" applyAlignment="1">
      <alignment horizontal="center" vertical="center" wrapText="1"/>
    </xf>
    <xf numFmtId="0" fontId="22" fillId="3" borderId="22" xfId="5" applyFont="1" applyFill="1" applyBorder="1" applyAlignment="1">
      <alignment horizontal="center" vertical="center" wrapText="1"/>
    </xf>
    <xf numFmtId="0" fontId="22" fillId="3" borderId="23" xfId="5" applyFont="1" applyFill="1" applyBorder="1" applyAlignment="1">
      <alignment horizontal="center" vertical="center" wrapText="1"/>
    </xf>
    <xf numFmtId="0" fontId="18" fillId="0" borderId="4" xfId="4" applyFont="1" applyBorder="1" applyAlignment="1">
      <alignment horizontal="center" vertical="center"/>
    </xf>
    <xf numFmtId="0" fontId="18" fillId="0" borderId="5" xfId="4" applyFont="1" applyBorder="1" applyAlignment="1">
      <alignment horizontal="center" vertical="center"/>
    </xf>
    <xf numFmtId="9" fontId="2" fillId="0" borderId="5" xfId="4" applyNumberFormat="1" applyFont="1" applyBorder="1" applyAlignment="1">
      <alignment horizontal="center"/>
    </xf>
    <xf numFmtId="10" fontId="2" fillId="0" borderId="5" xfId="4" applyNumberFormat="1" applyFont="1" applyBorder="1" applyAlignment="1">
      <alignment horizontal="center"/>
    </xf>
    <xf numFmtId="0" fontId="18" fillId="0" borderId="80" xfId="4" applyFont="1" applyBorder="1" applyAlignment="1">
      <alignment horizontal="center" vertical="center" wrapText="1"/>
    </xf>
    <xf numFmtId="0" fontId="18" fillId="0" borderId="81" xfId="4" applyFont="1" applyBorder="1" applyAlignment="1">
      <alignment horizontal="center" vertical="center" wrapText="1"/>
    </xf>
    <xf numFmtId="9" fontId="2" fillId="0" borderId="2" xfId="4" applyNumberFormat="1" applyFont="1" applyBorder="1" applyAlignment="1">
      <alignment horizontal="center"/>
    </xf>
    <xf numFmtId="0" fontId="5" fillId="0" borderId="8" xfId="6" applyNumberFormat="1" applyFont="1" applyFill="1" applyBorder="1" applyAlignment="1">
      <alignment horizontal="center" vertical="center" wrapText="1"/>
    </xf>
    <xf numFmtId="0" fontId="5" fillId="0" borderId="9" xfId="6" applyNumberFormat="1" applyFont="1" applyFill="1" applyBorder="1" applyAlignment="1">
      <alignment horizontal="center" vertical="center" wrapText="1"/>
    </xf>
    <xf numFmtId="0" fontId="11" fillId="2" borderId="70" xfId="4" applyFont="1" applyFill="1" applyBorder="1" applyAlignment="1">
      <alignment horizontal="center"/>
    </xf>
    <xf numFmtId="0" fontId="11" fillId="2" borderId="71" xfId="4" applyFont="1" applyFill="1" applyBorder="1" applyAlignment="1">
      <alignment horizontal="center"/>
    </xf>
    <xf numFmtId="0" fontId="11" fillId="2" borderId="72" xfId="4" applyFont="1" applyFill="1" applyBorder="1" applyAlignment="1">
      <alignment horizontal="center"/>
    </xf>
    <xf numFmtId="0" fontId="5" fillId="2" borderId="18" xfId="4" applyFont="1" applyFill="1" applyBorder="1" applyAlignment="1">
      <alignment horizontal="center"/>
    </xf>
    <xf numFmtId="0" fontId="5" fillId="2" borderId="19" xfId="4" applyFont="1" applyFill="1" applyBorder="1" applyAlignment="1">
      <alignment horizontal="center"/>
    </xf>
    <xf numFmtId="0" fontId="5" fillId="2" borderId="20" xfId="4" applyFont="1" applyFill="1" applyBorder="1" applyAlignment="1">
      <alignment horizontal="center"/>
    </xf>
    <xf numFmtId="164" fontId="5" fillId="0" borderId="1" xfId="0" applyNumberFormat="1" applyFont="1" applyBorder="1" applyAlignment="1">
      <alignment horizontal="center" vertical="center" wrapText="1"/>
    </xf>
    <xf numFmtId="0" fontId="5" fillId="0" borderId="2" xfId="0" applyFont="1" applyBorder="1"/>
    <xf numFmtId="0" fontId="5" fillId="0" borderId="2" xfId="6" applyNumberFormat="1" applyFont="1" applyFill="1" applyBorder="1" applyAlignment="1">
      <alignment horizontal="center" vertical="center" wrapText="1"/>
    </xf>
    <xf numFmtId="0" fontId="5" fillId="0" borderId="3" xfId="6" applyNumberFormat="1" applyFont="1" applyFill="1" applyBorder="1" applyAlignment="1">
      <alignment horizontal="center" vertical="center" wrapText="1"/>
    </xf>
    <xf numFmtId="164" fontId="5" fillId="3" borderId="4" xfId="0" applyNumberFormat="1" applyFont="1" applyFill="1" applyBorder="1" applyAlignment="1">
      <alignment horizontal="center" vertical="center" wrapText="1"/>
    </xf>
    <xf numFmtId="0" fontId="5" fillId="3" borderId="5" xfId="0" applyFont="1" applyFill="1" applyBorder="1"/>
    <xf numFmtId="0" fontId="5" fillId="3" borderId="5" xfId="6" applyNumberFormat="1" applyFont="1" applyFill="1" applyBorder="1" applyAlignment="1">
      <alignment horizontal="center" vertical="center" wrapText="1"/>
    </xf>
    <xf numFmtId="0" fontId="5" fillId="3" borderId="6" xfId="6" applyNumberFormat="1" applyFont="1" applyFill="1" applyBorder="1" applyAlignment="1">
      <alignment horizontal="center" vertical="center" wrapText="1"/>
    </xf>
    <xf numFmtId="0" fontId="11" fillId="2" borderId="79" xfId="0" applyFont="1" applyFill="1" applyBorder="1" applyAlignment="1">
      <alignment horizontal="center" vertical="center" wrapText="1"/>
    </xf>
    <xf numFmtId="0" fontId="11" fillId="2" borderId="59" xfId="0" applyFont="1" applyFill="1" applyBorder="1" applyAlignment="1">
      <alignment horizontal="center" vertical="center" wrapText="1"/>
    </xf>
    <xf numFmtId="0" fontId="11" fillId="2" borderId="60" xfId="0" applyFont="1" applyFill="1" applyBorder="1" applyAlignment="1">
      <alignment horizontal="center" vertical="center" wrapText="1"/>
    </xf>
    <xf numFmtId="0" fontId="11" fillId="2" borderId="58"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47" xfId="0" applyFont="1" applyFill="1" applyBorder="1" applyAlignment="1">
      <alignment horizontal="center" vertical="center" wrapText="1"/>
    </xf>
    <xf numFmtId="0" fontId="18" fillId="0" borderId="4" xfId="4" applyFont="1" applyBorder="1" applyAlignment="1">
      <alignment horizontal="center" vertical="center" wrapText="1"/>
    </xf>
    <xf numFmtId="0" fontId="18" fillId="0" borderId="5" xfId="4" applyFont="1" applyBorder="1" applyAlignment="1">
      <alignment horizontal="center" vertical="center" wrapText="1"/>
    </xf>
    <xf numFmtId="9" fontId="18" fillId="0" borderId="5" xfId="4" applyNumberFormat="1" applyFont="1" applyBorder="1" applyAlignment="1">
      <alignment horizontal="center" vertical="center"/>
    </xf>
    <xf numFmtId="0" fontId="7" fillId="0" borderId="5" xfId="4" applyFont="1" applyBorder="1" applyAlignment="1">
      <alignment horizontal="center" vertical="center" wrapText="1"/>
    </xf>
    <xf numFmtId="0" fontId="7" fillId="0" borderId="6" xfId="4" applyFont="1" applyBorder="1" applyAlignment="1">
      <alignment horizontal="center" vertical="center" wrapText="1"/>
    </xf>
    <xf numFmtId="0" fontId="18" fillId="0" borderId="1" xfId="4" applyFont="1" applyBorder="1" applyAlignment="1">
      <alignment horizontal="center" vertical="center" wrapText="1"/>
    </xf>
    <xf numFmtId="0" fontId="18" fillId="0" borderId="2" xfId="4" applyFont="1" applyBorder="1" applyAlignment="1">
      <alignment horizontal="center" vertical="center" wrapText="1"/>
    </xf>
    <xf numFmtId="0" fontId="18" fillId="0" borderId="2" xfId="4" applyFont="1" applyBorder="1" applyAlignment="1">
      <alignment horizontal="center" vertical="center"/>
    </xf>
    <xf numFmtId="0" fontId="2" fillId="0" borderId="7" xfId="4" applyFont="1" applyBorder="1" applyAlignment="1">
      <alignment horizontal="center" vertical="center"/>
    </xf>
    <xf numFmtId="0" fontId="2" fillId="0" borderId="8" xfId="4" applyFont="1" applyBorder="1" applyAlignment="1">
      <alignment horizontal="center" vertical="center"/>
    </xf>
    <xf numFmtId="0" fontId="2" fillId="0" borderId="54" xfId="4" applyFont="1" applyBorder="1" applyAlignment="1">
      <alignment horizontal="center" wrapText="1"/>
    </xf>
    <xf numFmtId="0" fontId="2" fillId="0" borderId="53" xfId="4" applyFont="1" applyBorder="1" applyAlignment="1">
      <alignment horizontal="center" wrapText="1"/>
    </xf>
    <xf numFmtId="0" fontId="2" fillId="0" borderId="45" xfId="4" applyFont="1" applyBorder="1" applyAlignment="1">
      <alignment horizontal="center" wrapText="1"/>
    </xf>
    <xf numFmtId="0" fontId="2" fillId="0" borderId="55" xfId="4" applyFont="1" applyBorder="1" applyAlignment="1">
      <alignment horizontal="center" wrapText="1"/>
    </xf>
    <xf numFmtId="171" fontId="2" fillId="0" borderId="5" xfId="4" applyNumberFormat="1" applyFont="1" applyBorder="1" applyAlignment="1">
      <alignment horizontal="center" vertical="center"/>
    </xf>
    <xf numFmtId="171" fontId="2" fillId="0" borderId="54" xfId="4" applyNumberFormat="1" applyFont="1" applyBorder="1" applyAlignment="1">
      <alignment horizontal="center" vertical="center"/>
    </xf>
    <xf numFmtId="171" fontId="2" fillId="0" borderId="53" xfId="4" applyNumberFormat="1" applyFont="1" applyBorder="1" applyAlignment="1">
      <alignment horizontal="center" vertical="center"/>
    </xf>
    <xf numFmtId="171" fontId="2" fillId="0" borderId="45" xfId="4" applyNumberFormat="1" applyFont="1" applyBorder="1" applyAlignment="1">
      <alignment horizontal="center" vertical="center"/>
    </xf>
    <xf numFmtId="0" fontId="6" fillId="3" borderId="43" xfId="6" applyNumberFormat="1" applyFont="1" applyFill="1" applyBorder="1" applyAlignment="1">
      <alignment horizontal="center" vertical="center" wrapText="1"/>
    </xf>
    <xf numFmtId="0" fontId="6" fillId="3" borderId="40" xfId="6" applyNumberFormat="1" applyFont="1" applyFill="1" applyBorder="1" applyAlignment="1">
      <alignment horizontal="center" vertical="center" wrapText="1"/>
    </xf>
    <xf numFmtId="0" fontId="6" fillId="3" borderId="41" xfId="6" applyNumberFormat="1" applyFont="1" applyFill="1" applyBorder="1" applyAlignment="1">
      <alignment horizontal="center" vertical="center" wrapText="1"/>
    </xf>
    <xf numFmtId="0" fontId="5" fillId="3" borderId="45" xfId="6" applyNumberFormat="1" applyFont="1" applyFill="1" applyBorder="1" applyAlignment="1">
      <alignment horizontal="center" vertical="center" wrapText="1"/>
    </xf>
    <xf numFmtId="0" fontId="5" fillId="3" borderId="43" xfId="6" applyNumberFormat="1" applyFont="1" applyFill="1" applyBorder="1" applyAlignment="1">
      <alignment horizontal="center" vertical="center" wrapText="1"/>
    </xf>
    <xf numFmtId="0" fontId="5" fillId="3" borderId="40" xfId="6" applyNumberFormat="1" applyFont="1" applyFill="1" applyBorder="1" applyAlignment="1">
      <alignment horizontal="center" vertical="center" wrapText="1"/>
    </xf>
    <xf numFmtId="0" fontId="5" fillId="3" borderId="41" xfId="6" applyNumberFormat="1" applyFont="1" applyFill="1" applyBorder="1" applyAlignment="1">
      <alignment horizontal="center" vertical="center" wrapText="1"/>
    </xf>
    <xf numFmtId="0" fontId="27" fillId="0" borderId="4" xfId="4" applyFont="1" applyBorder="1" applyAlignment="1">
      <alignment horizontal="center"/>
    </xf>
    <xf numFmtId="0" fontId="27" fillId="0" borderId="5" xfId="4" applyFont="1" applyBorder="1" applyAlignment="1">
      <alignment horizontal="center"/>
    </xf>
    <xf numFmtId="9" fontId="27" fillId="0" borderId="5" xfId="4" applyNumberFormat="1" applyFont="1" applyBorder="1" applyAlignment="1">
      <alignment horizontal="center" wrapText="1"/>
    </xf>
    <xf numFmtId="0" fontId="27" fillId="0" borderId="5" xfId="4" applyFont="1" applyBorder="1" applyAlignment="1">
      <alignment horizontal="center" wrapText="1"/>
    </xf>
    <xf numFmtId="166" fontId="27" fillId="0" borderId="54" xfId="4" applyNumberFormat="1" applyFont="1" applyBorder="1" applyAlignment="1">
      <alignment horizontal="center" wrapText="1"/>
    </xf>
    <xf numFmtId="0" fontId="27" fillId="0" borderId="53" xfId="4" applyFont="1" applyBorder="1" applyAlignment="1">
      <alignment horizontal="center" wrapText="1"/>
    </xf>
    <xf numFmtId="0" fontId="27" fillId="0" borderId="45" xfId="4" applyFont="1" applyBorder="1" applyAlignment="1">
      <alignment horizontal="center" wrapText="1"/>
    </xf>
    <xf numFmtId="0" fontId="27" fillId="0" borderId="6" xfId="4" applyFont="1" applyBorder="1" applyAlignment="1">
      <alignment horizontal="center" wrapText="1"/>
    </xf>
    <xf numFmtId="0" fontId="27" fillId="0" borderId="27" xfId="4" applyFont="1" applyBorder="1" applyAlignment="1">
      <alignment horizontal="center"/>
    </xf>
    <xf numFmtId="0" fontId="27" fillId="0" borderId="28" xfId="4" applyFont="1" applyBorder="1" applyAlignment="1">
      <alignment horizontal="center"/>
    </xf>
    <xf numFmtId="0" fontId="27" fillId="0" borderId="34" xfId="4" applyFont="1" applyBorder="1" applyAlignment="1">
      <alignment horizontal="center"/>
    </xf>
    <xf numFmtId="9" fontId="27" fillId="0" borderId="8" xfId="4" applyNumberFormat="1" applyFont="1" applyBorder="1" applyAlignment="1">
      <alignment horizontal="center" wrapText="1"/>
    </xf>
    <xf numFmtId="0" fontId="27" fillId="0" borderId="8" xfId="4" applyFont="1" applyBorder="1" applyAlignment="1">
      <alignment horizontal="center" wrapText="1"/>
    </xf>
    <xf numFmtId="0" fontId="27" fillId="0" borderId="9" xfId="4" applyFont="1" applyBorder="1" applyAlignment="1">
      <alignment horizontal="center" wrapText="1"/>
    </xf>
    <xf numFmtId="0" fontId="27" fillId="0" borderId="1" xfId="4" applyFont="1" applyBorder="1" applyAlignment="1">
      <alignment horizontal="center"/>
    </xf>
    <xf numFmtId="0" fontId="27" fillId="0" borderId="2" xfId="4" applyFont="1" applyBorder="1" applyAlignment="1">
      <alignment horizontal="center"/>
    </xf>
    <xf numFmtId="9" fontId="27" fillId="0" borderId="2" xfId="4" applyNumberFormat="1" applyFont="1" applyBorder="1" applyAlignment="1">
      <alignment horizontal="center" wrapText="1"/>
    </xf>
    <xf numFmtId="0" fontId="27" fillId="0" borderId="2" xfId="4" applyFont="1" applyBorder="1" applyAlignment="1">
      <alignment horizontal="center" wrapText="1"/>
    </xf>
    <xf numFmtId="0" fontId="27" fillId="0" borderId="3" xfId="4" applyFont="1" applyBorder="1" applyAlignment="1">
      <alignment horizontal="center" wrapText="1"/>
    </xf>
    <xf numFmtId="0" fontId="3" fillId="2" borderId="30" xfId="4" applyFont="1" applyFill="1" applyBorder="1" applyAlignment="1">
      <alignment horizontal="center"/>
    </xf>
    <xf numFmtId="0" fontId="3" fillId="2" borderId="31" xfId="4" applyFont="1" applyFill="1" applyBorder="1" applyAlignment="1">
      <alignment horizontal="center"/>
    </xf>
    <xf numFmtId="0" fontId="3" fillId="2" borderId="32" xfId="4" applyFont="1" applyFill="1" applyBorder="1" applyAlignment="1">
      <alignment horizontal="center"/>
    </xf>
    <xf numFmtId="167" fontId="28" fillId="2" borderId="21" xfId="3" applyNumberFormat="1" applyFont="1" applyFill="1" applyBorder="1" applyAlignment="1">
      <alignment horizontal="center"/>
    </xf>
    <xf numFmtId="167" fontId="28" fillId="2" borderId="22" xfId="3" applyNumberFormat="1" applyFont="1" applyFill="1" applyBorder="1" applyAlignment="1">
      <alignment horizontal="center"/>
    </xf>
    <xf numFmtId="167" fontId="28" fillId="2" borderId="23" xfId="3" applyNumberFormat="1" applyFont="1" applyFill="1" applyBorder="1" applyAlignment="1">
      <alignment horizontal="center"/>
    </xf>
    <xf numFmtId="0" fontId="28" fillId="0" borderId="14" xfId="4" applyFont="1" applyBorder="1" applyAlignment="1">
      <alignment horizontal="center" vertical="center" wrapText="1"/>
    </xf>
    <xf numFmtId="0" fontId="28" fillId="0" borderId="15" xfId="4" applyFont="1" applyBorder="1" applyAlignment="1">
      <alignment horizontal="center" vertical="center" wrapText="1"/>
    </xf>
    <xf numFmtId="0" fontId="28" fillId="0" borderId="16" xfId="4" applyFont="1" applyBorder="1" applyAlignment="1">
      <alignment horizontal="center" vertical="center" wrapText="1"/>
    </xf>
    <xf numFmtId="0" fontId="28" fillId="0" borderId="46" xfId="4" applyFont="1" applyBorder="1" applyAlignment="1">
      <alignment horizontal="center" vertical="center" wrapText="1"/>
    </xf>
    <xf numFmtId="0" fontId="28" fillId="0" borderId="0" xfId="4" applyFont="1" applyAlignment="1">
      <alignment horizontal="center" vertical="center" wrapText="1"/>
    </xf>
    <xf numFmtId="0" fontId="28" fillId="0" borderId="47" xfId="4" applyFont="1" applyBorder="1" applyAlignment="1">
      <alignment horizontal="center" vertical="center" wrapText="1"/>
    </xf>
    <xf numFmtId="0" fontId="28" fillId="0" borderId="18" xfId="4" applyFont="1" applyBorder="1" applyAlignment="1">
      <alignment horizontal="center" vertical="center" wrapText="1"/>
    </xf>
    <xf numFmtId="0" fontId="28" fillId="0" borderId="19" xfId="4" applyFont="1" applyBorder="1" applyAlignment="1">
      <alignment horizontal="center" vertical="center" wrapText="1"/>
    </xf>
    <xf numFmtId="0" fontId="28" fillId="0" borderId="20" xfId="4" applyFont="1" applyBorder="1" applyAlignment="1">
      <alignment horizontal="center" vertical="center" wrapText="1"/>
    </xf>
    <xf numFmtId="164" fontId="28" fillId="0" borderId="4" xfId="0" applyNumberFormat="1" applyFont="1" applyBorder="1" applyAlignment="1">
      <alignment horizontal="center" vertical="center" wrapText="1"/>
    </xf>
    <xf numFmtId="164" fontId="28" fillId="0" borderId="5" xfId="0" applyNumberFormat="1" applyFont="1" applyBorder="1" applyAlignment="1">
      <alignment horizontal="center" vertical="center" wrapText="1"/>
    </xf>
    <xf numFmtId="1" fontId="3" fillId="6" borderId="5" xfId="6" applyNumberFormat="1" applyFont="1" applyFill="1" applyBorder="1" applyAlignment="1">
      <alignment horizontal="center" vertical="center" wrapText="1"/>
    </xf>
    <xf numFmtId="166" fontId="28" fillId="0" borderId="40" xfId="1" applyNumberFormat="1" applyFont="1" applyBorder="1" applyAlignment="1">
      <alignment horizontal="center" vertical="center"/>
    </xf>
    <xf numFmtId="166" fontId="28" fillId="0" borderId="5" xfId="1" applyNumberFormat="1" applyFont="1" applyBorder="1" applyAlignment="1">
      <alignment horizontal="center" vertical="center"/>
    </xf>
    <xf numFmtId="9" fontId="3" fillId="6" borderId="5" xfId="3" applyFont="1" applyFill="1" applyBorder="1" applyAlignment="1">
      <alignment horizontal="center" vertical="center" wrapText="1"/>
    </xf>
    <xf numFmtId="9" fontId="3" fillId="6" borderId="6" xfId="3" applyFont="1" applyFill="1" applyBorder="1" applyAlignment="1">
      <alignment horizontal="center" vertical="center" wrapText="1"/>
    </xf>
    <xf numFmtId="164" fontId="28" fillId="0" borderId="46" xfId="0" applyNumberFormat="1" applyFont="1" applyBorder="1" applyAlignment="1">
      <alignment horizontal="center" vertical="center" wrapText="1"/>
    </xf>
    <xf numFmtId="164" fontId="28" fillId="0" borderId="0" xfId="0" applyNumberFormat="1" applyFont="1" applyAlignment="1">
      <alignment horizontal="center" vertical="center" wrapText="1"/>
    </xf>
    <xf numFmtId="164" fontId="28" fillId="0" borderId="17" xfId="0" applyNumberFormat="1" applyFont="1" applyBorder="1" applyAlignment="1">
      <alignment horizontal="center" vertical="center" wrapText="1"/>
    </xf>
    <xf numFmtId="164" fontId="28" fillId="0" borderId="18" xfId="0" applyNumberFormat="1" applyFont="1" applyBorder="1" applyAlignment="1">
      <alignment horizontal="center" vertical="center" wrapText="1"/>
    </xf>
    <xf numFmtId="164" fontId="28" fillId="0" borderId="19" xfId="0" applyNumberFormat="1" applyFont="1" applyBorder="1" applyAlignment="1">
      <alignment horizontal="center" vertical="center" wrapText="1"/>
    </xf>
    <xf numFmtId="164" fontId="28" fillId="0" borderId="82" xfId="0" applyNumberFormat="1" applyFont="1" applyBorder="1" applyAlignment="1">
      <alignment horizontal="center" vertical="center" wrapText="1"/>
    </xf>
    <xf numFmtId="1" fontId="3" fillId="6" borderId="67" xfId="6" applyNumberFormat="1" applyFont="1" applyFill="1" applyBorder="1" applyAlignment="1">
      <alignment horizontal="center" vertical="center" wrapText="1"/>
    </xf>
    <xf numFmtId="1" fontId="3" fillId="6" borderId="71" xfId="6" applyNumberFormat="1" applyFont="1" applyFill="1" applyBorder="1" applyAlignment="1">
      <alignment horizontal="center" vertical="center" wrapText="1"/>
    </xf>
    <xf numFmtId="166" fontId="28" fillId="0" borderId="8" xfId="1" applyNumberFormat="1" applyFont="1" applyBorder="1" applyAlignment="1">
      <alignment horizontal="center" vertical="center"/>
    </xf>
    <xf numFmtId="9" fontId="3" fillId="6" borderId="13" xfId="3" applyFont="1" applyFill="1" applyBorder="1" applyAlignment="1">
      <alignment horizontal="center" vertical="center" wrapText="1"/>
    </xf>
    <xf numFmtId="9" fontId="3" fillId="6" borderId="0" xfId="3" applyFont="1" applyFill="1" applyBorder="1" applyAlignment="1">
      <alignment horizontal="center" vertical="center" wrapText="1"/>
    </xf>
    <xf numFmtId="9" fontId="3" fillId="6" borderId="47" xfId="3" applyFont="1" applyFill="1" applyBorder="1" applyAlignment="1">
      <alignment horizontal="center" vertical="center" wrapText="1"/>
    </xf>
    <xf numFmtId="9" fontId="3" fillId="6" borderId="83" xfId="3" applyFont="1" applyFill="1" applyBorder="1" applyAlignment="1">
      <alignment horizontal="center" vertical="center" wrapText="1"/>
    </xf>
    <xf numFmtId="9" fontId="3" fillId="6" borderId="19" xfId="3" applyFont="1" applyFill="1" applyBorder="1" applyAlignment="1">
      <alignment horizontal="center" vertical="center" wrapText="1"/>
    </xf>
    <xf numFmtId="9" fontId="3" fillId="6" borderId="20" xfId="3" applyFont="1" applyFill="1" applyBorder="1" applyAlignment="1">
      <alignment horizontal="center" vertical="center" wrapText="1"/>
    </xf>
    <xf numFmtId="164" fontId="28" fillId="0" borderId="39" xfId="0" applyNumberFormat="1" applyFont="1" applyBorder="1" applyAlignment="1">
      <alignment horizontal="center" vertical="center" wrapText="1"/>
    </xf>
    <xf numFmtId="164" fontId="28" fillId="0" borderId="40" xfId="0" applyNumberFormat="1" applyFont="1" applyBorder="1" applyAlignment="1">
      <alignment horizontal="center" vertical="center" wrapText="1"/>
    </xf>
    <xf numFmtId="1" fontId="3" fillId="6" borderId="40" xfId="6" applyNumberFormat="1" applyFont="1" applyFill="1" applyBorder="1" applyAlignment="1">
      <alignment horizontal="center" vertical="center" wrapText="1"/>
    </xf>
    <xf numFmtId="9" fontId="3" fillId="6" borderId="40" xfId="3" applyFont="1" applyFill="1" applyBorder="1" applyAlignment="1">
      <alignment horizontal="center" vertical="center" wrapText="1"/>
    </xf>
    <xf numFmtId="9" fontId="3" fillId="6" borderId="41" xfId="3" applyFont="1" applyFill="1" applyBorder="1" applyAlignment="1">
      <alignment horizontal="center" vertical="center" wrapText="1"/>
    </xf>
    <xf numFmtId="0" fontId="3" fillId="2" borderId="30" xfId="4" applyFont="1" applyFill="1" applyBorder="1" applyAlignment="1">
      <alignment horizontal="center" vertical="center" wrapText="1"/>
    </xf>
    <xf numFmtId="0" fontId="3" fillId="2" borderId="31" xfId="4" applyFont="1" applyFill="1" applyBorder="1" applyAlignment="1">
      <alignment horizontal="center" vertical="center" wrapText="1"/>
    </xf>
    <xf numFmtId="0" fontId="3" fillId="2" borderId="32" xfId="4" applyFont="1" applyFill="1" applyBorder="1" applyAlignment="1">
      <alignment horizontal="center" vertical="center" wrapText="1"/>
    </xf>
    <xf numFmtId="0" fontId="3" fillId="2" borderId="24" xfId="4" applyFont="1" applyFill="1" applyBorder="1" applyAlignment="1">
      <alignment horizontal="center" vertical="center" wrapText="1"/>
    </xf>
    <xf numFmtId="0" fontId="3" fillId="2" borderId="25" xfId="4" applyFont="1" applyFill="1" applyBorder="1" applyAlignment="1">
      <alignment horizontal="center" vertical="center" wrapText="1"/>
    </xf>
    <xf numFmtId="0" fontId="3" fillId="2" borderId="26" xfId="4" applyFont="1" applyFill="1" applyBorder="1" applyAlignment="1">
      <alignment horizontal="center" vertical="center" wrapText="1"/>
    </xf>
    <xf numFmtId="0" fontId="28" fillId="0" borderId="7" xfId="5" applyFont="1" applyBorder="1" applyAlignment="1">
      <alignment horizontal="center" vertical="center" wrapText="1"/>
    </xf>
    <xf numFmtId="0" fontId="28" fillId="0" borderId="8" xfId="5" applyFont="1" applyBorder="1" applyAlignment="1">
      <alignment horizontal="center" vertical="center" wrapText="1"/>
    </xf>
    <xf numFmtId="0" fontId="28" fillId="0" borderId="9" xfId="5" applyFont="1" applyBorder="1" applyAlignment="1">
      <alignment horizontal="center" vertical="center" wrapText="1"/>
    </xf>
    <xf numFmtId="0" fontId="5" fillId="0" borderId="29" xfId="5" applyFont="1" applyBorder="1" applyAlignment="1">
      <alignment horizontal="center" vertical="center" wrapText="1"/>
    </xf>
    <xf numFmtId="0" fontId="28" fillId="2" borderId="14" xfId="4" applyFont="1" applyFill="1" applyBorder="1" applyAlignment="1">
      <alignment horizontal="center" vertical="center" wrapText="1"/>
    </xf>
    <xf numFmtId="0" fontId="28" fillId="2" borderId="15" xfId="4" applyFont="1" applyFill="1" applyBorder="1" applyAlignment="1">
      <alignment horizontal="center" vertical="center" wrapText="1"/>
    </xf>
    <xf numFmtId="0" fontId="28" fillId="2" borderId="16" xfId="4" applyFont="1" applyFill="1" applyBorder="1" applyAlignment="1">
      <alignment horizontal="center" vertical="center" wrapText="1"/>
    </xf>
    <xf numFmtId="0" fontId="28" fillId="2" borderId="18" xfId="4" applyFont="1" applyFill="1" applyBorder="1" applyAlignment="1">
      <alignment horizontal="center" vertical="center" wrapText="1"/>
    </xf>
    <xf numFmtId="0" fontId="28" fillId="2" borderId="19" xfId="4" applyFont="1" applyFill="1" applyBorder="1" applyAlignment="1">
      <alignment horizontal="center" vertical="center" wrapText="1"/>
    </xf>
    <xf numFmtId="0" fontId="28" fillId="2" borderId="20" xfId="4" applyFont="1" applyFill="1" applyBorder="1" applyAlignment="1">
      <alignment horizontal="center" vertical="center" wrapText="1"/>
    </xf>
    <xf numFmtId="0" fontId="3" fillId="2" borderId="1" xfId="4" applyFont="1" applyFill="1" applyBorder="1" applyAlignment="1">
      <alignment horizontal="center" vertical="center" wrapText="1"/>
    </xf>
    <xf numFmtId="0" fontId="3" fillId="2" borderId="2" xfId="4"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2" borderId="7" xfId="4" applyFont="1" applyFill="1" applyBorder="1" applyAlignment="1">
      <alignment horizontal="center" vertical="center" wrapText="1"/>
    </xf>
    <xf numFmtId="0" fontId="3" fillId="2" borderId="8" xfId="4" applyFont="1" applyFill="1" applyBorder="1" applyAlignment="1">
      <alignment horizontal="center" vertical="center" wrapText="1"/>
    </xf>
    <xf numFmtId="0" fontId="3" fillId="2" borderId="9" xfId="4" applyFont="1" applyFill="1" applyBorder="1" applyAlignment="1">
      <alignment horizontal="center" vertical="center" wrapText="1"/>
    </xf>
    <xf numFmtId="9" fontId="3" fillId="2" borderId="21" xfId="5" applyNumberFormat="1" applyFont="1" applyFill="1" applyBorder="1" applyAlignment="1">
      <alignment horizontal="center" vertical="center" wrapText="1"/>
    </xf>
    <xf numFmtId="9" fontId="3" fillId="2" borderId="22" xfId="5" applyNumberFormat="1" applyFont="1" applyFill="1" applyBorder="1" applyAlignment="1">
      <alignment horizontal="center" vertical="center" wrapText="1"/>
    </xf>
    <xf numFmtId="9" fontId="3" fillId="2" borderId="23" xfId="5" applyNumberFormat="1" applyFont="1" applyFill="1" applyBorder="1" applyAlignment="1">
      <alignment horizontal="center" vertical="center" wrapText="1"/>
    </xf>
    <xf numFmtId="0" fontId="27" fillId="0" borderId="7" xfId="4" applyFont="1" applyBorder="1" applyAlignment="1">
      <alignment horizontal="center"/>
    </xf>
    <xf numFmtId="0" fontId="27" fillId="0" borderId="8" xfId="4" applyFont="1" applyBorder="1" applyAlignment="1">
      <alignment horizontal="center"/>
    </xf>
    <xf numFmtId="0" fontId="3" fillId="0" borderId="5" xfId="4" applyFont="1" applyBorder="1" applyAlignment="1">
      <alignment horizontal="left" vertical="center" wrapText="1"/>
    </xf>
    <xf numFmtId="0" fontId="3" fillId="0" borderId="6" xfId="4" applyFont="1" applyBorder="1" applyAlignment="1">
      <alignment horizontal="left" vertical="center" wrapText="1"/>
    </xf>
    <xf numFmtId="0" fontId="3" fillId="0" borderId="8" xfId="4" applyFont="1" applyBorder="1" applyAlignment="1">
      <alignment horizontal="left" vertical="center" wrapText="1"/>
    </xf>
    <xf numFmtId="0" fontId="3" fillId="0" borderId="9" xfId="4" applyFont="1" applyBorder="1" applyAlignment="1">
      <alignment horizontal="left" vertical="center" wrapText="1"/>
    </xf>
    <xf numFmtId="10" fontId="2" fillId="0" borderId="8" xfId="3" applyNumberFormat="1" applyFont="1" applyFill="1" applyBorder="1" applyAlignment="1">
      <alignment horizontal="center"/>
    </xf>
    <xf numFmtId="168" fontId="2" fillId="0" borderId="40" xfId="4" applyNumberFormat="1" applyFont="1" applyBorder="1" applyAlignment="1">
      <alignment horizontal="center"/>
    </xf>
    <xf numFmtId="10" fontId="2" fillId="0" borderId="5" xfId="3" applyNumberFormat="1" applyFont="1" applyFill="1" applyBorder="1" applyAlignment="1">
      <alignment horizontal="center"/>
    </xf>
    <xf numFmtId="0" fontId="8" fillId="4" borderId="57"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4" borderId="5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37" xfId="0" applyFont="1" applyFill="1" applyBorder="1" applyAlignment="1">
      <alignment horizontal="center" vertical="center" wrapText="1"/>
    </xf>
    <xf numFmtId="0" fontId="8" fillId="4" borderId="45"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2" fillId="0" borderId="39" xfId="4" applyFont="1" applyBorder="1" applyAlignment="1">
      <alignment horizontal="center"/>
    </xf>
    <xf numFmtId="10" fontId="2" fillId="0" borderId="40" xfId="3" applyNumberFormat="1" applyFont="1" applyFill="1" applyBorder="1" applyAlignment="1">
      <alignment horizontal="center"/>
    </xf>
    <xf numFmtId="0" fontId="2" fillId="0" borderId="41" xfId="4" applyFont="1" applyBorder="1" applyAlignment="1">
      <alignment horizontal="center"/>
    </xf>
    <xf numFmtId="0" fontId="6" fillId="0" borderId="49" xfId="4" applyFont="1" applyBorder="1" applyAlignment="1">
      <alignment horizontal="center" vertical="center" wrapText="1"/>
    </xf>
    <xf numFmtId="0" fontId="6" fillId="0" borderId="48" xfId="4" applyFont="1" applyBorder="1" applyAlignment="1">
      <alignment horizontal="center" vertical="center" wrapText="1"/>
    </xf>
    <xf numFmtId="0" fontId="6" fillId="0" borderId="51" xfId="4" applyFont="1" applyBorder="1" applyAlignment="1">
      <alignment horizontal="center" vertical="center" wrapText="1"/>
    </xf>
    <xf numFmtId="0" fontId="7" fillId="0" borderId="43" xfId="6" applyNumberFormat="1" applyFont="1" applyFill="1" applyBorder="1" applyAlignment="1">
      <alignment horizontal="justify" vertical="top" wrapText="1"/>
    </xf>
    <xf numFmtId="0" fontId="7" fillId="0" borderId="40" xfId="6" applyNumberFormat="1" applyFont="1" applyFill="1" applyBorder="1" applyAlignment="1">
      <alignment horizontal="justify" vertical="top" wrapText="1"/>
    </xf>
    <xf numFmtId="0" fontId="7" fillId="0" borderId="41" xfId="6" applyNumberFormat="1" applyFont="1" applyFill="1" applyBorder="1" applyAlignment="1">
      <alignment horizontal="justify" vertical="top" wrapText="1"/>
    </xf>
    <xf numFmtId="0" fontId="4" fillId="2" borderId="70" xfId="4" applyFont="1" applyFill="1" applyBorder="1" applyAlignment="1">
      <alignment horizontal="center"/>
    </xf>
    <xf numFmtId="0" fontId="4" fillId="2" borderId="71" xfId="4" applyFont="1" applyFill="1" applyBorder="1" applyAlignment="1">
      <alignment horizontal="center"/>
    </xf>
    <xf numFmtId="0" fontId="4" fillId="2" borderId="72" xfId="4" applyFont="1" applyFill="1" applyBorder="1" applyAlignment="1">
      <alignment horizontal="center"/>
    </xf>
    <xf numFmtId="0" fontId="4" fillId="2" borderId="21" xfId="4" applyFont="1" applyFill="1" applyBorder="1" applyAlignment="1">
      <alignment horizontal="center"/>
    </xf>
    <xf numFmtId="0" fontId="4" fillId="2" borderId="22" xfId="4" applyFont="1" applyFill="1" applyBorder="1" applyAlignment="1">
      <alignment horizontal="center"/>
    </xf>
    <xf numFmtId="0" fontId="4" fillId="2" borderId="23" xfId="4" applyFont="1" applyFill="1" applyBorder="1" applyAlignment="1">
      <alignment horizontal="center"/>
    </xf>
    <xf numFmtId="0" fontId="11" fillId="2" borderId="18" xfId="4" applyFont="1" applyFill="1" applyBorder="1" applyAlignment="1">
      <alignment horizontal="center" vertical="center" wrapText="1"/>
    </xf>
    <xf numFmtId="0" fontId="11" fillId="2" borderId="19" xfId="4" applyFont="1" applyFill="1" applyBorder="1" applyAlignment="1">
      <alignment horizontal="center" vertical="center" wrapText="1"/>
    </xf>
    <xf numFmtId="0" fontId="11" fillId="2" borderId="20" xfId="4"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5" fillId="0" borderId="31" xfId="5" applyFont="1" applyBorder="1" applyAlignment="1">
      <alignment horizontal="justify" vertical="center" wrapText="1"/>
    </xf>
    <xf numFmtId="0" fontId="5" fillId="0" borderId="32" xfId="5" applyFont="1" applyBorder="1" applyAlignment="1">
      <alignment horizontal="justify" vertical="center" wrapText="1"/>
    </xf>
    <xf numFmtId="0" fontId="5" fillId="0" borderId="18" xfId="5" applyFont="1" applyBorder="1" applyAlignment="1">
      <alignment horizontal="center" vertical="center" wrapText="1"/>
    </xf>
    <xf numFmtId="0" fontId="5" fillId="0" borderId="19" xfId="5" applyFont="1" applyBorder="1" applyAlignment="1">
      <alignment horizontal="center" vertical="center" wrapText="1"/>
    </xf>
    <xf numFmtId="0" fontId="5" fillId="0" borderId="20" xfId="5" applyFont="1" applyBorder="1" applyAlignment="1">
      <alignment horizontal="center" vertical="center" wrapText="1"/>
    </xf>
    <xf numFmtId="9" fontId="5" fillId="0" borderId="37" xfId="5" applyNumberFormat="1" applyFont="1" applyBorder="1" applyAlignment="1">
      <alignment horizontal="center" wrapText="1"/>
    </xf>
    <xf numFmtId="9" fontId="5" fillId="0" borderId="2" xfId="5" applyNumberFormat="1" applyFont="1" applyBorder="1" applyAlignment="1">
      <alignment horizontal="center" wrapText="1"/>
    </xf>
    <xf numFmtId="9" fontId="5" fillId="0" borderId="57" xfId="5" applyNumberFormat="1" applyFont="1" applyBorder="1" applyAlignment="1">
      <alignment horizontal="center" wrapText="1"/>
    </xf>
    <xf numFmtId="9" fontId="5" fillId="0" borderId="34" xfId="5" applyNumberFormat="1" applyFont="1" applyBorder="1" applyAlignment="1">
      <alignment horizontal="center" wrapText="1"/>
    </xf>
    <xf numFmtId="9" fontId="5" fillId="0" borderId="8" xfId="5" applyNumberFormat="1" applyFont="1" applyBorder="1" applyAlignment="1">
      <alignment horizontal="center" wrapText="1"/>
    </xf>
    <xf numFmtId="9" fontId="5" fillId="0" borderId="56" xfId="5" applyNumberFormat="1" applyFont="1" applyBorder="1" applyAlignment="1">
      <alignment horizontal="center" wrapText="1"/>
    </xf>
    <xf numFmtId="0" fontId="2" fillId="0" borderId="24" xfId="4" applyFont="1" applyBorder="1" applyAlignment="1">
      <alignment horizontal="center"/>
    </xf>
    <xf numFmtId="0" fontId="2" fillId="0" borderId="25" xfId="4" applyFont="1" applyBorder="1" applyAlignment="1">
      <alignment horizontal="center"/>
    </xf>
    <xf numFmtId="0" fontId="2" fillId="0" borderId="37" xfId="4" applyFont="1" applyBorder="1" applyAlignment="1">
      <alignment horizontal="center"/>
    </xf>
    <xf numFmtId="168" fontId="2" fillId="0" borderId="2" xfId="4" applyNumberFormat="1" applyFont="1" applyBorder="1" applyAlignment="1">
      <alignment horizontal="center"/>
    </xf>
    <xf numFmtId="10" fontId="2" fillId="0" borderId="56" xfId="4" applyNumberFormat="1" applyFont="1" applyBorder="1" applyAlignment="1">
      <alignment horizontal="center"/>
    </xf>
    <xf numFmtId="10" fontId="2" fillId="0" borderId="2" xfId="4" applyNumberFormat="1" applyFont="1" applyBorder="1" applyAlignment="1">
      <alignment horizontal="center"/>
    </xf>
    <xf numFmtId="164" fontId="7" fillId="0" borderId="84" xfId="0" applyNumberFormat="1" applyFont="1" applyBorder="1" applyAlignment="1">
      <alignment horizontal="center" vertical="center" wrapText="1"/>
    </xf>
    <xf numFmtId="164" fontId="7" fillId="0" borderId="11" xfId="0" applyNumberFormat="1" applyFont="1" applyBorder="1" applyAlignment="1">
      <alignment horizontal="center" vertical="center" wrapText="1"/>
    </xf>
    <xf numFmtId="164" fontId="7" fillId="0" borderId="12" xfId="0" applyNumberFormat="1" applyFont="1" applyBorder="1" applyAlignment="1">
      <alignment horizontal="center" vertical="center" wrapText="1"/>
    </xf>
    <xf numFmtId="164" fontId="7" fillId="0" borderId="49" xfId="0" applyNumberFormat="1" applyFont="1" applyBorder="1" applyAlignment="1">
      <alignment horizontal="center" vertical="center" wrapText="1"/>
    </xf>
    <xf numFmtId="164" fontId="7" fillId="0" borderId="48" xfId="0" applyNumberFormat="1" applyFont="1" applyBorder="1" applyAlignment="1">
      <alignment horizontal="center" vertical="center" wrapText="1"/>
    </xf>
    <xf numFmtId="164" fontId="7" fillId="0" borderId="43" xfId="0" applyNumberFormat="1" applyFont="1" applyBorder="1" applyAlignment="1">
      <alignment horizontal="center" vertical="center" wrapText="1"/>
    </xf>
    <xf numFmtId="166" fontId="7" fillId="0" borderId="81" xfId="1" applyNumberFormat="1" applyFont="1" applyBorder="1" applyAlignment="1">
      <alignment horizontal="center" vertical="center"/>
    </xf>
    <xf numFmtId="166" fontId="7" fillId="0" borderId="40" xfId="1" applyNumberFormat="1" applyFont="1" applyBorder="1" applyAlignment="1">
      <alignment horizontal="center" vertical="center"/>
    </xf>
    <xf numFmtId="0" fontId="7" fillId="0" borderId="10" xfId="6" applyNumberFormat="1" applyFont="1" applyBorder="1" applyAlignment="1">
      <alignment horizontal="justify" vertical="center" wrapText="1"/>
    </xf>
    <xf numFmtId="0" fontId="7" fillId="0" borderId="11" xfId="6" applyNumberFormat="1" applyFont="1" applyBorder="1" applyAlignment="1">
      <alignment horizontal="justify" vertical="center" wrapText="1"/>
    </xf>
    <xf numFmtId="0" fontId="7" fillId="0" borderId="85" xfId="6" applyNumberFormat="1" applyFont="1" applyBorder="1" applyAlignment="1">
      <alignment horizontal="justify" vertical="center" wrapText="1"/>
    </xf>
    <xf numFmtId="0" fontId="7" fillId="0" borderId="50" xfId="6" applyNumberFormat="1" applyFont="1" applyBorder="1" applyAlignment="1">
      <alignment horizontal="justify" vertical="center" wrapText="1"/>
    </xf>
    <xf numFmtId="0" fontId="7" fillId="0" borderId="48" xfId="6" applyNumberFormat="1" applyFont="1" applyBorder="1" applyAlignment="1">
      <alignment horizontal="justify" vertical="center" wrapText="1"/>
    </xf>
    <xf numFmtId="0" fontId="7" fillId="0" borderId="51" xfId="6" applyNumberFormat="1" applyFont="1" applyBorder="1" applyAlignment="1">
      <alignment horizontal="justify" vertical="center" wrapText="1"/>
    </xf>
    <xf numFmtId="164" fontId="7" fillId="0" borderId="18" xfId="0" applyNumberFormat="1" applyFont="1" applyBorder="1" applyAlignment="1">
      <alignment horizontal="center" vertical="center" wrapText="1"/>
    </xf>
    <xf numFmtId="164" fontId="7" fillId="0" borderId="19" xfId="0" applyNumberFormat="1" applyFont="1" applyBorder="1" applyAlignment="1">
      <alignment horizontal="center" vertical="center" wrapText="1"/>
    </xf>
    <xf numFmtId="164" fontId="7" fillId="0" borderId="82" xfId="0" applyNumberFormat="1" applyFont="1" applyBorder="1" applyAlignment="1">
      <alignment horizontal="center" vertical="center" wrapText="1"/>
    </xf>
    <xf numFmtId="0" fontId="7" fillId="0" borderId="13" xfId="6" applyNumberFormat="1" applyFont="1" applyBorder="1" applyAlignment="1">
      <alignment horizontal="justify" vertical="center" wrapText="1"/>
    </xf>
    <xf numFmtId="0" fontId="7" fillId="0" borderId="0" xfId="6" applyNumberFormat="1" applyFont="1" applyBorder="1" applyAlignment="1">
      <alignment horizontal="justify" vertical="center" wrapText="1"/>
    </xf>
    <xf numFmtId="0" fontId="7" fillId="0" borderId="47" xfId="6" applyNumberFormat="1" applyFont="1" applyBorder="1" applyAlignment="1">
      <alignment horizontal="justify" vertical="center" wrapText="1"/>
    </xf>
    <xf numFmtId="0" fontId="7" fillId="0" borderId="61" xfId="6" applyNumberFormat="1" applyFont="1" applyBorder="1" applyAlignment="1">
      <alignment horizontal="justify" vertical="top" wrapText="1"/>
    </xf>
    <xf numFmtId="0" fontId="7" fillId="0" borderId="15" xfId="6" applyNumberFormat="1" applyFont="1" applyBorder="1" applyAlignment="1">
      <alignment horizontal="justify" vertical="top" wrapText="1"/>
    </xf>
    <xf numFmtId="0" fontId="7" fillId="0" borderId="16" xfId="6" applyNumberFormat="1" applyFont="1" applyBorder="1" applyAlignment="1">
      <alignment horizontal="justify" vertical="top" wrapText="1"/>
    </xf>
    <xf numFmtId="0" fontId="7" fillId="0" borderId="13" xfId="6" applyNumberFormat="1" applyFont="1" applyBorder="1" applyAlignment="1">
      <alignment horizontal="justify" vertical="top" wrapText="1"/>
    </xf>
    <xf numFmtId="0" fontId="7" fillId="0" borderId="0" xfId="6" applyNumberFormat="1" applyFont="1" applyBorder="1" applyAlignment="1">
      <alignment horizontal="justify" vertical="top" wrapText="1"/>
    </xf>
    <xf numFmtId="0" fontId="7" fillId="0" borderId="47" xfId="6" applyNumberFormat="1" applyFont="1" applyBorder="1" applyAlignment="1">
      <alignment horizontal="justify" vertical="top" wrapText="1"/>
    </xf>
    <xf numFmtId="0" fontId="5" fillId="0" borderId="33" xfId="5" applyFont="1" applyBorder="1" applyAlignment="1">
      <alignment vertical="center" wrapText="1"/>
    </xf>
    <xf numFmtId="0" fontId="5" fillId="0" borderId="31" xfId="5" applyFont="1" applyBorder="1" applyAlignment="1">
      <alignment vertical="center" wrapText="1"/>
    </xf>
    <xf numFmtId="0" fontId="5" fillId="0" borderId="32" xfId="5" applyFont="1" applyBorder="1" applyAlignment="1">
      <alignment vertical="center" wrapText="1"/>
    </xf>
    <xf numFmtId="0" fontId="6" fillId="0" borderId="15" xfId="4" applyFont="1" applyBorder="1" applyAlignment="1">
      <alignment horizontal="center" vertical="center"/>
    </xf>
    <xf numFmtId="0" fontId="6" fillId="0" borderId="16" xfId="4" applyFont="1" applyBorder="1" applyAlignment="1">
      <alignment horizontal="center" vertical="center"/>
    </xf>
    <xf numFmtId="0" fontId="6" fillId="0" borderId="18" xfId="4" applyFont="1" applyBorder="1" applyAlignment="1">
      <alignment horizontal="center" vertical="center"/>
    </xf>
    <xf numFmtId="0" fontId="6" fillId="0" borderId="19" xfId="4" applyFont="1" applyBorder="1" applyAlignment="1">
      <alignment horizontal="center" vertical="center"/>
    </xf>
    <xf numFmtId="0" fontId="6" fillId="0" borderId="20" xfId="4" applyFont="1" applyBorder="1" applyAlignment="1">
      <alignment horizontal="center" vertical="center"/>
    </xf>
    <xf numFmtId="0" fontId="27" fillId="0" borderId="24" xfId="4" applyFont="1" applyBorder="1" applyAlignment="1">
      <alignment horizontal="center"/>
    </xf>
    <xf numFmtId="0" fontId="27" fillId="0" borderId="25" xfId="4" applyFont="1" applyBorder="1" applyAlignment="1">
      <alignment horizontal="center"/>
    </xf>
    <xf numFmtId="0" fontId="27" fillId="0" borderId="37" xfId="4" applyFont="1" applyBorder="1" applyAlignment="1">
      <alignment horizontal="center"/>
    </xf>
    <xf numFmtId="10" fontId="27" fillId="0" borderId="5" xfId="3" applyNumberFormat="1" applyFont="1" applyFill="1" applyBorder="1" applyAlignment="1">
      <alignment horizontal="center"/>
    </xf>
    <xf numFmtId="168" fontId="27" fillId="0" borderId="40" xfId="4" applyNumberFormat="1" applyFont="1" applyBorder="1" applyAlignment="1">
      <alignment horizontal="center"/>
    </xf>
    <xf numFmtId="0" fontId="27" fillId="0" borderId="6" xfId="4" applyFont="1" applyBorder="1" applyAlignment="1">
      <alignment horizontal="center"/>
    </xf>
    <xf numFmtId="10" fontId="27" fillId="0" borderId="8" xfId="3" applyNumberFormat="1" applyFont="1" applyFill="1" applyBorder="1" applyAlignment="1">
      <alignment horizontal="center"/>
    </xf>
    <xf numFmtId="0" fontId="27" fillId="0" borderId="9" xfId="4" applyFont="1" applyBorder="1" applyAlignment="1">
      <alignment horizontal="center"/>
    </xf>
    <xf numFmtId="10" fontId="27" fillId="0" borderId="40" xfId="3" applyNumberFormat="1" applyFont="1" applyFill="1" applyBorder="1" applyAlignment="1">
      <alignment horizontal="center"/>
    </xf>
    <xf numFmtId="0" fontId="27" fillId="0" borderId="40" xfId="4" applyFont="1" applyBorder="1" applyAlignment="1">
      <alignment horizontal="center"/>
    </xf>
    <xf numFmtId="0" fontId="27" fillId="0" borderId="41" xfId="4" applyFont="1" applyBorder="1" applyAlignment="1">
      <alignment horizontal="center"/>
    </xf>
    <xf numFmtId="0" fontId="3" fillId="2" borderId="70" xfId="4" applyFont="1" applyFill="1" applyBorder="1" applyAlignment="1">
      <alignment horizontal="center"/>
    </xf>
    <xf numFmtId="0" fontId="3" fillId="2" borderId="71" xfId="4" applyFont="1" applyFill="1" applyBorder="1" applyAlignment="1">
      <alignment horizontal="center"/>
    </xf>
    <xf numFmtId="0" fontId="3" fillId="2" borderId="72" xfId="4" applyFont="1" applyFill="1" applyBorder="1" applyAlignment="1">
      <alignment horizontal="center"/>
    </xf>
    <xf numFmtId="166" fontId="3" fillId="2" borderId="21" xfId="4" applyNumberFormat="1" applyFont="1" applyFill="1" applyBorder="1" applyAlignment="1">
      <alignment horizontal="center"/>
    </xf>
    <xf numFmtId="166" fontId="3" fillId="2" borderId="22" xfId="4" applyNumberFormat="1" applyFont="1" applyFill="1" applyBorder="1" applyAlignment="1">
      <alignment horizontal="center"/>
    </xf>
    <xf numFmtId="166" fontId="3" fillId="2" borderId="23" xfId="4" applyNumberFormat="1" applyFont="1" applyFill="1" applyBorder="1" applyAlignment="1">
      <alignment horizontal="center"/>
    </xf>
    <xf numFmtId="0" fontId="28" fillId="0" borderId="49" xfId="4" applyFont="1" applyBorder="1" applyAlignment="1">
      <alignment horizontal="center" vertical="center" wrapText="1"/>
    </xf>
    <xf numFmtId="0" fontId="28" fillId="0" borderId="48" xfId="4" applyFont="1" applyBorder="1" applyAlignment="1">
      <alignment horizontal="center" vertical="center" wrapText="1"/>
    </xf>
    <xf numFmtId="0" fontId="28" fillId="0" borderId="51" xfId="4" applyFont="1" applyBorder="1" applyAlignment="1">
      <alignment horizontal="center" vertical="center" wrapText="1"/>
    </xf>
    <xf numFmtId="164" fontId="28" fillId="0" borderId="84" xfId="0" applyNumberFormat="1" applyFont="1" applyBorder="1" applyAlignment="1">
      <alignment horizontal="center" vertical="center" wrapText="1"/>
    </xf>
    <xf numFmtId="164" fontId="28" fillId="0" borderId="11" xfId="0" applyNumberFormat="1" applyFont="1" applyBorder="1" applyAlignment="1">
      <alignment horizontal="center" vertical="center" wrapText="1"/>
    </xf>
    <xf numFmtId="164" fontId="28" fillId="0" borderId="12" xfId="0" applyNumberFormat="1" applyFont="1" applyBorder="1" applyAlignment="1">
      <alignment horizontal="center" vertical="center" wrapText="1"/>
    </xf>
    <xf numFmtId="164" fontId="28" fillId="0" borderId="49" xfId="0" applyNumberFormat="1" applyFont="1" applyBorder="1" applyAlignment="1">
      <alignment horizontal="center" vertical="center" wrapText="1"/>
    </xf>
    <xf numFmtId="164" fontId="28" fillId="0" borderId="48" xfId="0" applyNumberFormat="1" applyFont="1" applyBorder="1" applyAlignment="1">
      <alignment horizontal="center" vertical="center" wrapText="1"/>
    </xf>
    <xf numFmtId="164" fontId="28" fillId="0" borderId="43" xfId="0" applyNumberFormat="1" applyFont="1" applyBorder="1" applyAlignment="1">
      <alignment horizontal="center" vertical="center" wrapText="1"/>
    </xf>
    <xf numFmtId="166" fontId="28" fillId="0" borderId="81" xfId="1" applyNumberFormat="1" applyFont="1" applyBorder="1" applyAlignment="1">
      <alignment horizontal="center" vertical="center"/>
    </xf>
    <xf numFmtId="0" fontId="28" fillId="0" borderId="10" xfId="6" applyNumberFormat="1" applyFont="1" applyBorder="1" applyAlignment="1">
      <alignment horizontal="center" vertical="center" wrapText="1"/>
    </xf>
    <xf numFmtId="0" fontId="28" fillId="0" borderId="11" xfId="6" applyNumberFormat="1" applyFont="1" applyBorder="1" applyAlignment="1">
      <alignment horizontal="center" vertical="center" wrapText="1"/>
    </xf>
    <xf numFmtId="0" fontId="28" fillId="0" borderId="85" xfId="6" applyNumberFormat="1" applyFont="1" applyBorder="1" applyAlignment="1">
      <alignment horizontal="center" vertical="center" wrapText="1"/>
    </xf>
    <xf numFmtId="0" fontId="28" fillId="0" borderId="50" xfId="6" applyNumberFormat="1" applyFont="1" applyBorder="1" applyAlignment="1">
      <alignment horizontal="center" vertical="center" wrapText="1"/>
    </xf>
    <xf numFmtId="0" fontId="28" fillId="0" borderId="48" xfId="6" applyNumberFormat="1" applyFont="1" applyBorder="1" applyAlignment="1">
      <alignment horizontal="center" vertical="center" wrapText="1"/>
    </xf>
    <xf numFmtId="0" fontId="28" fillId="0" borderId="51" xfId="6" applyNumberFormat="1" applyFont="1" applyBorder="1" applyAlignment="1">
      <alignment horizontal="center" vertical="center" wrapText="1"/>
    </xf>
    <xf numFmtId="0" fontId="28" fillId="0" borderId="61" xfId="6" applyNumberFormat="1" applyFont="1" applyBorder="1" applyAlignment="1">
      <alignment horizontal="center" vertical="top" wrapText="1"/>
    </xf>
    <xf numFmtId="0" fontId="28" fillId="0" borderId="15" xfId="6" applyNumberFormat="1" applyFont="1" applyBorder="1" applyAlignment="1">
      <alignment horizontal="center" vertical="top" wrapText="1"/>
    </xf>
    <xf numFmtId="0" fontId="28" fillId="0" borderId="16" xfId="6" applyNumberFormat="1" applyFont="1" applyBorder="1" applyAlignment="1">
      <alignment horizontal="center" vertical="top" wrapText="1"/>
    </xf>
    <xf numFmtId="0" fontId="28" fillId="0" borderId="50" xfId="6" applyNumberFormat="1" applyFont="1" applyBorder="1" applyAlignment="1">
      <alignment horizontal="center" vertical="top" wrapText="1"/>
    </xf>
    <xf numFmtId="0" fontId="28" fillId="0" borderId="48" xfId="6" applyNumberFormat="1" applyFont="1" applyBorder="1" applyAlignment="1">
      <alignment horizontal="center" vertical="top" wrapText="1"/>
    </xf>
    <xf numFmtId="0" fontId="28" fillId="0" borderId="51" xfId="6" applyNumberFormat="1" applyFont="1" applyBorder="1" applyAlignment="1">
      <alignment horizontal="center" vertical="top" wrapText="1"/>
    </xf>
    <xf numFmtId="0" fontId="3" fillId="2" borderId="21" xfId="4" applyFont="1" applyFill="1" applyBorder="1" applyAlignment="1">
      <alignment horizontal="center" vertical="center" wrapText="1"/>
    </xf>
    <xf numFmtId="0" fontId="3" fillId="2" borderId="22" xfId="4" applyFont="1" applyFill="1" applyBorder="1" applyAlignment="1">
      <alignment horizontal="center" vertical="center" wrapText="1"/>
    </xf>
    <xf numFmtId="0" fontId="3" fillId="2" borderId="23" xfId="4" applyFont="1" applyFill="1" applyBorder="1" applyAlignment="1">
      <alignment horizontal="center" vertical="center" wrapText="1"/>
    </xf>
    <xf numFmtId="0" fontId="3" fillId="2" borderId="14" xfId="4" applyFont="1" applyFill="1" applyBorder="1" applyAlignment="1">
      <alignment horizontal="center" vertical="center" wrapText="1"/>
    </xf>
    <xf numFmtId="0" fontId="3" fillId="2" borderId="15" xfId="4" applyFont="1" applyFill="1" applyBorder="1" applyAlignment="1">
      <alignment horizontal="center" vertical="center" wrapText="1"/>
    </xf>
    <xf numFmtId="0" fontId="3" fillId="2" borderId="16" xfId="4" applyFont="1" applyFill="1" applyBorder="1" applyAlignment="1">
      <alignment horizontal="center" vertical="center" wrapText="1"/>
    </xf>
    <xf numFmtId="0" fontId="28" fillId="0" borderId="7" xfId="4" applyFont="1" applyBorder="1" applyAlignment="1">
      <alignment horizontal="center" vertical="center" wrapText="1"/>
    </xf>
    <xf numFmtId="0" fontId="28" fillId="0" borderId="8" xfId="4" applyFont="1" applyBorder="1" applyAlignment="1">
      <alignment horizontal="center" vertical="center" wrapText="1"/>
    </xf>
    <xf numFmtId="0" fontId="28" fillId="0" borderId="9" xfId="4" applyFont="1" applyBorder="1" applyAlignment="1">
      <alignment horizontal="center" vertical="center" wrapText="1"/>
    </xf>
    <xf numFmtId="9" fontId="27" fillId="0" borderId="5" xfId="4" applyNumberFormat="1" applyFont="1" applyBorder="1" applyAlignment="1">
      <alignment horizontal="center"/>
    </xf>
    <xf numFmtId="9" fontId="27" fillId="0" borderId="8" xfId="4" applyNumberFormat="1" applyFont="1" applyBorder="1" applyAlignment="1">
      <alignment horizontal="center"/>
    </xf>
    <xf numFmtId="9" fontId="28" fillId="0" borderId="2" xfId="5" applyNumberFormat="1" applyFont="1" applyBorder="1" applyAlignment="1">
      <alignment horizontal="center" vertical="center" wrapText="1"/>
    </xf>
    <xf numFmtId="0" fontId="27" fillId="0" borderId="3" xfId="4" applyFont="1" applyBorder="1" applyAlignment="1">
      <alignment horizontal="center"/>
    </xf>
    <xf numFmtId="0" fontId="28" fillId="2" borderId="21" xfId="4" applyFont="1" applyFill="1" applyBorder="1" applyAlignment="1">
      <alignment horizontal="center"/>
    </xf>
    <xf numFmtId="0" fontId="28" fillId="2" borderId="22" xfId="4" applyFont="1" applyFill="1" applyBorder="1" applyAlignment="1">
      <alignment horizontal="center"/>
    </xf>
    <xf numFmtId="0" fontId="28" fillId="2" borderId="23" xfId="4" applyFont="1" applyFill="1" applyBorder="1" applyAlignment="1">
      <alignment horizontal="center"/>
    </xf>
    <xf numFmtId="164" fontId="28" fillId="0" borderId="61" xfId="0" applyNumberFormat="1" applyFont="1" applyBorder="1" applyAlignment="1">
      <alignment horizontal="center" vertical="center" wrapText="1"/>
    </xf>
    <xf numFmtId="164" fontId="28" fillId="0" borderId="15" xfId="0" applyNumberFormat="1" applyFont="1" applyBorder="1" applyAlignment="1">
      <alignment horizontal="center" vertical="center" wrapText="1"/>
    </xf>
    <xf numFmtId="164" fontId="28" fillId="0" borderId="16" xfId="0" applyNumberFormat="1" applyFont="1" applyBorder="1" applyAlignment="1">
      <alignment horizontal="center" vertical="center" wrapText="1"/>
    </xf>
    <xf numFmtId="164" fontId="28" fillId="0" borderId="13" xfId="0" applyNumberFormat="1" applyFont="1" applyBorder="1" applyAlignment="1">
      <alignment horizontal="center" vertical="center" wrapText="1"/>
    </xf>
    <xf numFmtId="164" fontId="28" fillId="0" borderId="47" xfId="0" applyNumberFormat="1" applyFont="1" applyBorder="1" applyAlignment="1">
      <alignment horizontal="center" vertical="center" wrapText="1"/>
    </xf>
    <xf numFmtId="10" fontId="28" fillId="0" borderId="21" xfId="5" applyNumberFormat="1" applyFont="1" applyBorder="1" applyAlignment="1">
      <alignment horizontal="center" vertical="center" wrapText="1"/>
    </xf>
    <xf numFmtId="0" fontId="28" fillId="0" borderId="33" xfId="5" applyFont="1" applyBorder="1" applyAlignment="1">
      <alignment horizontal="center" vertical="center" wrapText="1"/>
    </xf>
    <xf numFmtId="0" fontId="28" fillId="0" borderId="21" xfId="5" applyFont="1" applyBorder="1" applyAlignment="1">
      <alignment horizontal="center" vertical="center" wrapText="1"/>
    </xf>
    <xf numFmtId="0" fontId="28" fillId="0" borderId="22" xfId="5" applyFont="1" applyBorder="1" applyAlignment="1">
      <alignment horizontal="center" vertical="center" wrapText="1"/>
    </xf>
    <xf numFmtId="0" fontId="28" fillId="0" borderId="23" xfId="5" applyFont="1" applyBorder="1" applyAlignment="1">
      <alignment horizontal="center" vertical="center" wrapText="1"/>
    </xf>
    <xf numFmtId="0" fontId="5" fillId="0" borderId="21" xfId="4" applyFont="1" applyBorder="1" applyAlignment="1">
      <alignment horizontal="center" vertical="center" wrapText="1"/>
    </xf>
    <xf numFmtId="0" fontId="5" fillId="0" borderId="22" xfId="4" applyFont="1" applyBorder="1" applyAlignment="1">
      <alignment horizontal="center" vertical="center" wrapText="1"/>
    </xf>
    <xf numFmtId="0" fontId="5" fillId="0" borderId="23" xfId="4" applyFont="1" applyBorder="1" applyAlignment="1">
      <alignment horizontal="center" vertical="center" wrapText="1"/>
    </xf>
    <xf numFmtId="0" fontId="30" fillId="0" borderId="33" xfId="5" applyFont="1" applyBorder="1" applyAlignment="1">
      <alignment horizontal="justify" vertical="center" wrapText="1"/>
    </xf>
    <xf numFmtId="0" fontId="30" fillId="0" borderId="31" xfId="5" applyFont="1" applyBorder="1" applyAlignment="1">
      <alignment horizontal="justify" vertical="center" wrapText="1"/>
    </xf>
    <xf numFmtId="0" fontId="30" fillId="0" borderId="32" xfId="5" applyFont="1" applyBorder="1" applyAlignment="1">
      <alignment horizontal="justify" vertical="center" wrapText="1"/>
    </xf>
    <xf numFmtId="0" fontId="2" fillId="0" borderId="0" xfId="4" applyFont="1" applyAlignment="1">
      <alignment horizontal="center" wrapText="1"/>
    </xf>
    <xf numFmtId="0" fontId="6" fillId="0" borderId="1" xfId="4" applyFont="1" applyBorder="1" applyAlignment="1">
      <alignment horizontal="center" vertical="center"/>
    </xf>
    <xf numFmtId="0" fontId="6" fillId="0" borderId="2" xfId="4" applyFont="1" applyBorder="1" applyAlignment="1">
      <alignment horizontal="center" vertical="center"/>
    </xf>
    <xf numFmtId="0" fontId="6" fillId="0" borderId="2" xfId="4" applyFont="1" applyBorder="1" applyAlignment="1">
      <alignment horizontal="center" vertical="center" wrapText="1"/>
    </xf>
    <xf numFmtId="0" fontId="6" fillId="0" borderId="3" xfId="4" applyFont="1" applyBorder="1" applyAlignment="1">
      <alignment horizontal="center" vertical="center"/>
    </xf>
    <xf numFmtId="0" fontId="4" fillId="2" borderId="30" xfId="4" applyFont="1" applyFill="1" applyBorder="1" applyAlignment="1">
      <alignment horizontal="center" vertical="center"/>
    </xf>
    <xf numFmtId="0" fontId="4" fillId="2" borderId="31" xfId="4" applyFont="1" applyFill="1" applyBorder="1" applyAlignment="1">
      <alignment horizontal="center" vertical="center"/>
    </xf>
    <xf numFmtId="0" fontId="4" fillId="2" borderId="32" xfId="4" applyFont="1" applyFill="1" applyBorder="1" applyAlignment="1">
      <alignment horizontal="center" vertical="center"/>
    </xf>
    <xf numFmtId="0" fontId="6" fillId="2" borderId="21" xfId="4" applyFont="1" applyFill="1" applyBorder="1" applyAlignment="1">
      <alignment horizontal="center" vertical="center"/>
    </xf>
    <xf numFmtId="0" fontId="6" fillId="2" borderId="22" xfId="4" applyFont="1" applyFill="1" applyBorder="1" applyAlignment="1">
      <alignment horizontal="center" vertical="center"/>
    </xf>
    <xf numFmtId="0" fontId="6" fillId="2" borderId="23" xfId="4" applyFont="1" applyFill="1" applyBorder="1" applyAlignment="1">
      <alignment horizontal="center" vertical="center"/>
    </xf>
    <xf numFmtId="0" fontId="30" fillId="0" borderId="33" xfId="5" applyFont="1" applyBorder="1" applyAlignment="1">
      <alignment horizontal="center" vertical="center" wrapText="1"/>
    </xf>
    <xf numFmtId="0" fontId="30" fillId="0" borderId="31" xfId="5" applyFont="1" applyBorder="1" applyAlignment="1">
      <alignment horizontal="center" vertical="center" wrapText="1"/>
    </xf>
    <xf numFmtId="0" fontId="30" fillId="0" borderId="32" xfId="5" applyFont="1" applyBorder="1" applyAlignment="1">
      <alignment horizontal="center" vertical="center" wrapText="1"/>
    </xf>
    <xf numFmtId="0" fontId="11" fillId="0" borderId="33" xfId="5" applyFont="1" applyBorder="1" applyAlignment="1">
      <alignment horizontal="center" vertical="center" wrapText="1"/>
    </xf>
    <xf numFmtId="0" fontId="11" fillId="0" borderId="31" xfId="5" applyFont="1" applyBorder="1" applyAlignment="1">
      <alignment horizontal="center" vertical="center" wrapText="1"/>
    </xf>
    <xf numFmtId="0" fontId="11" fillId="0" borderId="32" xfId="5" applyFont="1" applyBorder="1" applyAlignment="1">
      <alignment horizontal="center" vertical="center" wrapText="1"/>
    </xf>
    <xf numFmtId="1" fontId="6" fillId="0" borderId="24" xfId="6" applyNumberFormat="1" applyFont="1" applyFill="1" applyBorder="1" applyAlignment="1">
      <alignment horizontal="center" vertical="center" wrapText="1"/>
    </xf>
    <xf numFmtId="1" fontId="6" fillId="0" borderId="26" xfId="6" applyNumberFormat="1" applyFont="1" applyFill="1" applyBorder="1" applyAlignment="1">
      <alignment horizontal="center" vertical="center" wrapText="1"/>
    </xf>
    <xf numFmtId="1" fontId="5" fillId="0" borderId="21" xfId="5" applyNumberFormat="1" applyFont="1" applyBorder="1" applyAlignment="1">
      <alignment horizontal="center" vertical="center" wrapText="1"/>
    </xf>
    <xf numFmtId="1" fontId="5" fillId="0" borderId="33" xfId="5" applyNumberFormat="1" applyFont="1" applyBorder="1" applyAlignment="1">
      <alignment horizontal="center" vertical="center" wrapText="1"/>
    </xf>
    <xf numFmtId="1" fontId="6" fillId="0" borderId="27" xfId="6" applyNumberFormat="1" applyFont="1" applyFill="1" applyBorder="1" applyAlignment="1">
      <alignment horizontal="center" vertical="center" wrapText="1"/>
    </xf>
    <xf numFmtId="1" fontId="6" fillId="0" borderId="29" xfId="6" applyNumberFormat="1" applyFont="1" applyFill="1" applyBorder="1" applyAlignment="1">
      <alignment horizontal="center" vertical="center" wrapText="1"/>
    </xf>
    <xf numFmtId="166" fontId="6" fillId="2" borderId="21" xfId="4" applyNumberFormat="1" applyFont="1" applyFill="1" applyBorder="1" applyAlignment="1">
      <alignment horizontal="center" vertical="justify" wrapText="1"/>
    </xf>
    <xf numFmtId="166" fontId="6" fillId="2" borderId="23" xfId="4" applyNumberFormat="1" applyFont="1" applyFill="1" applyBorder="1" applyAlignment="1">
      <alignment horizontal="center" vertical="justify" wrapText="1"/>
    </xf>
    <xf numFmtId="0" fontId="6" fillId="3" borderId="40" xfId="0" applyFont="1" applyFill="1" applyBorder="1" applyAlignment="1">
      <alignment horizontal="center" vertical="center"/>
    </xf>
    <xf numFmtId="0" fontId="6" fillId="3" borderId="41" xfId="0" applyFont="1" applyFill="1" applyBorder="1" applyAlignment="1">
      <alignment horizontal="center" vertical="center"/>
    </xf>
    <xf numFmtId="9" fontId="2" fillId="3" borderId="5" xfId="4" applyNumberFormat="1" applyFont="1" applyFill="1" applyBorder="1" applyAlignment="1">
      <alignment horizontal="center" vertical="center"/>
    </xf>
    <xf numFmtId="0" fontId="2" fillId="3" borderId="5" xfId="4" applyFont="1" applyFill="1" applyBorder="1" applyAlignment="1">
      <alignment horizontal="center" vertical="center"/>
    </xf>
    <xf numFmtId="9" fontId="2" fillId="3" borderId="54" xfId="4" applyNumberFormat="1" applyFont="1" applyFill="1" applyBorder="1" applyAlignment="1">
      <alignment horizontal="center" vertical="center"/>
    </xf>
    <xf numFmtId="9" fontId="2" fillId="3" borderId="53" xfId="4" applyNumberFormat="1" applyFont="1" applyFill="1" applyBorder="1" applyAlignment="1">
      <alignment horizontal="center" vertical="center"/>
    </xf>
    <xf numFmtId="9" fontId="2" fillId="3" borderId="45" xfId="4" applyNumberFormat="1" applyFont="1" applyFill="1" applyBorder="1" applyAlignment="1">
      <alignment horizontal="center" vertical="center"/>
    </xf>
    <xf numFmtId="0" fontId="31" fillId="3" borderId="2" xfId="4" applyFont="1" applyFill="1" applyBorder="1" applyAlignment="1">
      <alignment horizontal="center" vertical="center" wrapText="1"/>
    </xf>
    <xf numFmtId="0" fontId="31" fillId="3" borderId="3" xfId="4" applyFont="1" applyFill="1" applyBorder="1" applyAlignment="1">
      <alignment horizontal="center" vertical="center" wrapText="1"/>
    </xf>
    <xf numFmtId="0" fontId="2" fillId="3" borderId="53" xfId="4" applyFont="1" applyFill="1" applyBorder="1" applyAlignment="1">
      <alignment horizontal="center" vertical="center"/>
    </xf>
    <xf numFmtId="0" fontId="2" fillId="3" borderId="45" xfId="4" applyFont="1" applyFill="1" applyBorder="1" applyAlignment="1">
      <alignment horizontal="center" vertical="center"/>
    </xf>
    <xf numFmtId="0" fontId="2" fillId="3" borderId="54" xfId="4" applyFont="1" applyFill="1" applyBorder="1" applyAlignment="1">
      <alignment horizontal="center" vertical="center"/>
    </xf>
    <xf numFmtId="0" fontId="2" fillId="3" borderId="6" xfId="4" applyFont="1" applyFill="1" applyBorder="1" applyAlignment="1">
      <alignment horizontal="center" vertical="center"/>
    </xf>
    <xf numFmtId="9" fontId="2" fillId="3" borderId="40" xfId="4" applyNumberFormat="1" applyFont="1" applyFill="1" applyBorder="1" applyAlignment="1">
      <alignment horizontal="center" vertical="center"/>
    </xf>
    <xf numFmtId="0" fontId="2" fillId="3" borderId="40" xfId="4" applyFont="1" applyFill="1" applyBorder="1" applyAlignment="1">
      <alignment horizontal="center" vertical="center"/>
    </xf>
    <xf numFmtId="9" fontId="2" fillId="3" borderId="57" xfId="4" applyNumberFormat="1" applyFont="1" applyFill="1" applyBorder="1" applyAlignment="1">
      <alignment horizontal="center" vertical="center"/>
    </xf>
    <xf numFmtId="9" fontId="2" fillId="3" borderId="25" xfId="4" applyNumberFormat="1" applyFont="1" applyFill="1" applyBorder="1" applyAlignment="1">
      <alignment horizontal="center" vertical="center"/>
    </xf>
    <xf numFmtId="9" fontId="2" fillId="3" borderId="37" xfId="4" applyNumberFormat="1" applyFont="1" applyFill="1" applyBorder="1" applyAlignment="1">
      <alignment horizontal="center" vertical="center"/>
    </xf>
    <xf numFmtId="0" fontId="31" fillId="3" borderId="40" xfId="4" applyFont="1" applyFill="1" applyBorder="1" applyAlignment="1">
      <alignment horizontal="center" vertical="center" wrapText="1"/>
    </xf>
    <xf numFmtId="0" fontId="31" fillId="3" borderId="41" xfId="4" applyFont="1" applyFill="1" applyBorder="1" applyAlignment="1">
      <alignment horizontal="center" vertical="center" wrapText="1"/>
    </xf>
    <xf numFmtId="0" fontId="5" fillId="3" borderId="43" xfId="6" applyNumberFormat="1" applyFont="1" applyFill="1" applyBorder="1" applyAlignment="1">
      <alignment horizontal="justify" vertical="center" wrapText="1"/>
    </xf>
    <xf numFmtId="0" fontId="5" fillId="3" borderId="40" xfId="6" applyNumberFormat="1" applyFont="1" applyFill="1" applyBorder="1" applyAlignment="1">
      <alignment horizontal="justify" vertical="center" wrapText="1"/>
    </xf>
    <xf numFmtId="0" fontId="5" fillId="3" borderId="41" xfId="6" applyNumberFormat="1" applyFont="1" applyFill="1" applyBorder="1" applyAlignment="1">
      <alignment horizontal="justify" vertical="center" wrapText="1"/>
    </xf>
    <xf numFmtId="0" fontId="5" fillId="3" borderId="31" xfId="5" applyFont="1" applyFill="1" applyBorder="1" applyAlignment="1">
      <alignment horizontal="center" vertical="center" wrapText="1"/>
    </xf>
    <xf numFmtId="0" fontId="5" fillId="3" borderId="32" xfId="5" applyFont="1" applyFill="1" applyBorder="1" applyAlignment="1">
      <alignment horizontal="center" vertical="center" wrapText="1"/>
    </xf>
    <xf numFmtId="0" fontId="4" fillId="2" borderId="37" xfId="4" applyFont="1" applyFill="1" applyBorder="1" applyAlignment="1">
      <alignment horizontal="center" vertical="center" wrapText="1"/>
    </xf>
    <xf numFmtId="0" fontId="5" fillId="3" borderId="7" xfId="4" applyFont="1" applyFill="1" applyBorder="1" applyAlignment="1">
      <alignment horizontal="center" vertical="center" wrapText="1"/>
    </xf>
    <xf numFmtId="0" fontId="5" fillId="3" borderId="34" xfId="4" applyFont="1" applyFill="1" applyBorder="1" applyAlignment="1">
      <alignment horizontal="center" vertical="center" wrapText="1"/>
    </xf>
    <xf numFmtId="0" fontId="5" fillId="3" borderId="8" xfId="4" applyFont="1" applyFill="1" applyBorder="1" applyAlignment="1">
      <alignment horizontal="center" vertical="center" wrapText="1"/>
    </xf>
    <xf numFmtId="0" fontId="5" fillId="3" borderId="9" xfId="4" applyFont="1" applyFill="1" applyBorder="1" applyAlignment="1">
      <alignment horizontal="center" vertical="center" wrapText="1"/>
    </xf>
    <xf numFmtId="0" fontId="2" fillId="3" borderId="4" xfId="4" applyFont="1" applyFill="1" applyBorder="1" applyAlignment="1">
      <alignment horizontal="center" vertical="center" wrapText="1"/>
    </xf>
    <xf numFmtId="0" fontId="2" fillId="3" borderId="5" xfId="4" applyFont="1" applyFill="1" applyBorder="1" applyAlignment="1">
      <alignment horizontal="center" vertical="center" wrapText="1"/>
    </xf>
    <xf numFmtId="0" fontId="31" fillId="3" borderId="5" xfId="4" applyFont="1" applyFill="1" applyBorder="1" applyAlignment="1">
      <alignment horizontal="justify" vertical="top" wrapText="1"/>
    </xf>
    <xf numFmtId="0" fontId="31" fillId="3" borderId="6" xfId="4" applyFont="1" applyFill="1" applyBorder="1" applyAlignment="1">
      <alignment horizontal="justify" vertical="top" wrapText="1"/>
    </xf>
    <xf numFmtId="0" fontId="31" fillId="3" borderId="5" xfId="4" applyFont="1" applyFill="1" applyBorder="1" applyAlignment="1">
      <alignment horizontal="justify" vertical="center" wrapText="1"/>
    </xf>
    <xf numFmtId="0" fontId="31" fillId="3" borderId="6" xfId="4" applyFont="1" applyFill="1" applyBorder="1" applyAlignment="1">
      <alignment horizontal="justify" vertical="center" wrapText="1"/>
    </xf>
    <xf numFmtId="0" fontId="2" fillId="3" borderId="1" xfId="4" applyFont="1" applyFill="1" applyBorder="1" applyAlignment="1">
      <alignment horizontal="center" vertical="center" wrapText="1"/>
    </xf>
    <xf numFmtId="0" fontId="2" fillId="3" borderId="2" xfId="4" applyFont="1" applyFill="1" applyBorder="1" applyAlignment="1">
      <alignment horizontal="center" vertical="center" wrapText="1"/>
    </xf>
    <xf numFmtId="0" fontId="2" fillId="3" borderId="2" xfId="4" applyFont="1" applyFill="1" applyBorder="1" applyAlignment="1">
      <alignment horizontal="center" vertical="center"/>
    </xf>
    <xf numFmtId="0" fontId="31" fillId="3" borderId="2" xfId="4" applyFont="1" applyFill="1" applyBorder="1" applyAlignment="1">
      <alignment horizontal="justify" vertical="top" wrapText="1"/>
    </xf>
    <xf numFmtId="0" fontId="31" fillId="3" borderId="3" xfId="4" applyFont="1" applyFill="1" applyBorder="1" applyAlignment="1">
      <alignment horizontal="justify" vertical="top" wrapText="1"/>
    </xf>
    <xf numFmtId="0" fontId="6" fillId="3" borderId="7" xfId="4" applyFont="1" applyFill="1" applyBorder="1" applyAlignment="1">
      <alignment horizontal="center" vertical="center" wrapText="1"/>
    </xf>
    <xf numFmtId="0" fontId="6" fillId="3" borderId="34" xfId="4" applyFont="1" applyFill="1" applyBorder="1" applyAlignment="1">
      <alignment horizontal="center" vertical="center" wrapText="1"/>
    </xf>
    <xf numFmtId="0" fontId="6" fillId="3" borderId="8" xfId="4" applyFont="1" applyFill="1" applyBorder="1" applyAlignment="1">
      <alignment horizontal="center" vertical="center" wrapText="1"/>
    </xf>
    <xf numFmtId="0" fontId="6" fillId="3" borderId="9" xfId="4" applyFont="1" applyFill="1" applyBorder="1" applyAlignment="1">
      <alignment horizontal="center" vertical="center" wrapText="1"/>
    </xf>
    <xf numFmtId="0" fontId="31" fillId="0" borderId="1" xfId="4" applyFont="1" applyBorder="1" applyAlignment="1">
      <alignment horizontal="center"/>
    </xf>
    <xf numFmtId="0" fontId="31" fillId="0" borderId="2" xfId="4" applyFont="1" applyBorder="1" applyAlignment="1">
      <alignment horizontal="center"/>
    </xf>
    <xf numFmtId="0" fontId="2" fillId="0" borderId="57" xfId="4" applyFont="1" applyBorder="1" applyAlignment="1">
      <alignment horizontal="center"/>
    </xf>
    <xf numFmtId="0" fontId="31" fillId="0" borderId="4" xfId="4" applyFont="1" applyBorder="1" applyAlignment="1">
      <alignment horizontal="center"/>
    </xf>
    <xf numFmtId="0" fontId="31" fillId="0" borderId="5" xfId="4" applyFont="1" applyBorder="1" applyAlignment="1">
      <alignment horizontal="center"/>
    </xf>
    <xf numFmtId="0" fontId="33" fillId="3" borderId="52" xfId="0" applyFont="1" applyFill="1" applyBorder="1" applyAlignment="1">
      <alignment horizontal="left" vertical="center" wrapText="1"/>
    </xf>
    <xf numFmtId="0" fontId="33" fillId="3" borderId="53" xfId="0" applyFont="1" applyFill="1" applyBorder="1" applyAlignment="1">
      <alignment horizontal="left" vertical="center" wrapText="1"/>
    </xf>
    <xf numFmtId="0" fontId="6" fillId="4" borderId="70" xfId="4" applyFont="1" applyFill="1" applyBorder="1" applyAlignment="1">
      <alignment horizontal="center"/>
    </xf>
    <xf numFmtId="0" fontId="6" fillId="4" borderId="71" xfId="4" applyFont="1" applyFill="1" applyBorder="1" applyAlignment="1">
      <alignment horizontal="center"/>
    </xf>
    <xf numFmtId="0" fontId="6" fillId="4" borderId="72" xfId="4" applyFont="1" applyFill="1" applyBorder="1" applyAlignment="1">
      <alignment horizontal="center"/>
    </xf>
    <xf numFmtId="0" fontId="4" fillId="4" borderId="14" xfId="4" applyFont="1" applyFill="1" applyBorder="1" applyAlignment="1">
      <alignment horizontal="center" vertical="center" wrapText="1"/>
    </xf>
    <xf numFmtId="0" fontId="4" fillId="4" borderId="15" xfId="4" applyFont="1" applyFill="1" applyBorder="1" applyAlignment="1">
      <alignment horizontal="center" vertical="center" wrapText="1"/>
    </xf>
    <xf numFmtId="0" fontId="4" fillId="4" borderId="16" xfId="4" applyFont="1" applyFill="1" applyBorder="1" applyAlignment="1">
      <alignment horizontal="center" vertical="center" wrapText="1"/>
    </xf>
    <xf numFmtId="0" fontId="4" fillId="4" borderId="46" xfId="4" applyFont="1" applyFill="1" applyBorder="1" applyAlignment="1">
      <alignment horizontal="center" vertical="center" wrapText="1"/>
    </xf>
    <xf numFmtId="0" fontId="4" fillId="4" borderId="0" xfId="4" applyFont="1" applyFill="1" applyAlignment="1">
      <alignment horizontal="center" vertical="center" wrapText="1"/>
    </xf>
    <xf numFmtId="0" fontId="4" fillId="4" borderId="47" xfId="4" applyFont="1" applyFill="1" applyBorder="1" applyAlignment="1">
      <alignment horizontal="center" vertical="center" wrapText="1"/>
    </xf>
    <xf numFmtId="0" fontId="33" fillId="3" borderId="49" xfId="0" applyFont="1" applyFill="1" applyBorder="1" applyAlignment="1">
      <alignment horizontal="left" vertical="center" wrapText="1"/>
    </xf>
    <xf numFmtId="0" fontId="33" fillId="3" borderId="48"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32" fillId="4" borderId="14" xfId="0" applyFont="1" applyFill="1" applyBorder="1" applyAlignment="1">
      <alignment horizontal="center" vertical="center"/>
    </xf>
    <xf numFmtId="0" fontId="32" fillId="4" borderId="15" xfId="0" applyFont="1" applyFill="1" applyBorder="1" applyAlignment="1">
      <alignment horizontal="center" vertical="center"/>
    </xf>
    <xf numFmtId="0" fontId="32" fillId="4" borderId="16"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19" xfId="0" applyFont="1" applyFill="1" applyBorder="1" applyAlignment="1">
      <alignment horizontal="center" vertical="center"/>
    </xf>
    <xf numFmtId="0" fontId="32" fillId="4" borderId="20" xfId="0" applyFont="1" applyFill="1" applyBorder="1" applyAlignment="1">
      <alignment horizontal="center" vertic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0" fontId="7" fillId="0" borderId="27" xfId="4" applyFont="1" applyBorder="1" applyAlignment="1">
      <alignment horizontal="center" wrapText="1"/>
    </xf>
    <xf numFmtId="0" fontId="7" fillId="0" borderId="28" xfId="4" applyFont="1" applyBorder="1" applyAlignment="1">
      <alignment horizontal="center"/>
    </xf>
    <xf numFmtId="0" fontId="7" fillId="0" borderId="29" xfId="4" applyFont="1" applyBorder="1" applyAlignment="1">
      <alignment horizontal="center"/>
    </xf>
    <xf numFmtId="9" fontId="6" fillId="0" borderId="25" xfId="5" applyNumberFormat="1" applyFont="1" applyBorder="1" applyAlignment="1">
      <alignment horizontal="center" vertical="center" wrapText="1"/>
    </xf>
    <xf numFmtId="0" fontId="7" fillId="0" borderId="7" xfId="0" applyFont="1" applyBorder="1" applyAlignment="1">
      <alignment horizontal="justify" vertical="center" wrapText="1"/>
    </xf>
    <xf numFmtId="0" fontId="7" fillId="0" borderId="8" xfId="0" applyFont="1" applyBorder="1" applyAlignment="1">
      <alignment horizontal="justify" vertical="center" wrapText="1"/>
    </xf>
    <xf numFmtId="9" fontId="6" fillId="0" borderId="59" xfId="3" applyFont="1" applyFill="1" applyBorder="1" applyAlignment="1">
      <alignment horizontal="center" vertical="center"/>
    </xf>
    <xf numFmtId="9" fontId="6" fillId="0" borderId="8" xfId="6" applyNumberFormat="1" applyFont="1" applyFill="1" applyBorder="1" applyAlignment="1">
      <alignment horizontal="center" vertical="center" wrapText="1"/>
    </xf>
    <xf numFmtId="9" fontId="6" fillId="0" borderId="71" xfId="6" applyNumberFormat="1" applyFont="1" applyFill="1" applyBorder="1" applyAlignment="1">
      <alignment horizontal="center" vertical="center" wrapText="1"/>
    </xf>
    <xf numFmtId="0" fontId="6" fillId="0" borderId="71" xfId="6" applyNumberFormat="1" applyFont="1" applyFill="1" applyBorder="1" applyAlignment="1">
      <alignment horizontal="center" vertical="center" wrapText="1"/>
    </xf>
    <xf numFmtId="0" fontId="6" fillId="0" borderId="72" xfId="6" applyNumberFormat="1" applyFont="1" applyFill="1" applyBorder="1" applyAlignment="1">
      <alignment horizontal="center" vertical="center" wrapText="1"/>
    </xf>
    <xf numFmtId="9" fontId="6" fillId="4" borderId="21" xfId="4" applyNumberFormat="1" applyFont="1" applyFill="1" applyBorder="1" applyAlignment="1">
      <alignment horizontal="center"/>
    </xf>
    <xf numFmtId="9" fontId="6" fillId="4" borderId="22" xfId="4" applyNumberFormat="1" applyFont="1" applyFill="1" applyBorder="1" applyAlignment="1">
      <alignment horizontal="center"/>
    </xf>
    <xf numFmtId="9" fontId="6" fillId="4" borderId="23" xfId="4" applyNumberFormat="1" applyFont="1" applyFill="1" applyBorder="1" applyAlignment="1">
      <alignment horizontal="center"/>
    </xf>
    <xf numFmtId="0" fontId="6" fillId="4" borderId="22" xfId="4" applyFont="1" applyFill="1" applyBorder="1" applyAlignment="1">
      <alignment horizontal="center"/>
    </xf>
    <xf numFmtId="0" fontId="6" fillId="4" borderId="23" xfId="4" applyFont="1" applyFill="1" applyBorder="1" applyAlignment="1">
      <alignment horizontal="center"/>
    </xf>
    <xf numFmtId="0" fontId="7" fillId="0" borderId="4" xfId="0" applyFont="1" applyBorder="1" applyAlignment="1">
      <alignment horizontal="justify" vertical="center" wrapText="1"/>
    </xf>
    <xf numFmtId="0" fontId="7" fillId="0" borderId="5" xfId="0" applyFont="1" applyBorder="1" applyAlignment="1">
      <alignment horizontal="justify" vertical="center" wrapText="1"/>
    </xf>
    <xf numFmtId="9" fontId="6" fillId="0" borderId="5" xfId="3" applyFont="1" applyFill="1" applyBorder="1" applyAlignment="1">
      <alignment horizontal="center" vertical="center"/>
    </xf>
    <xf numFmtId="9" fontId="6" fillId="0" borderId="5" xfId="6" applyNumberFormat="1" applyFont="1" applyFill="1" applyBorder="1" applyAlignment="1">
      <alignment horizontal="center" vertical="center" wrapText="1"/>
    </xf>
    <xf numFmtId="9" fontId="6" fillId="0" borderId="40" xfId="6" applyNumberFormat="1" applyFont="1" applyFill="1" applyBorder="1" applyAlignment="1">
      <alignment horizontal="center" vertical="center" wrapText="1"/>
    </xf>
    <xf numFmtId="9" fontId="6" fillId="0" borderId="54" xfId="6" applyNumberFormat="1" applyFont="1" applyFill="1" applyBorder="1" applyAlignment="1">
      <alignment horizontal="center" vertical="center" wrapText="1"/>
    </xf>
    <xf numFmtId="9" fontId="6" fillId="0" borderId="53" xfId="6" applyNumberFormat="1" applyFont="1" applyFill="1" applyBorder="1" applyAlignment="1">
      <alignment horizontal="center" vertical="center" wrapText="1"/>
    </xf>
    <xf numFmtId="9" fontId="6" fillId="0" borderId="45" xfId="6" applyNumberFormat="1" applyFont="1" applyFill="1" applyBorder="1" applyAlignment="1">
      <alignment horizontal="center" vertical="center" wrapText="1"/>
    </xf>
    <xf numFmtId="9" fontId="6" fillId="0" borderId="10" xfId="6" applyNumberFormat="1" applyFont="1" applyFill="1" applyBorder="1" applyAlignment="1">
      <alignment horizontal="center" vertical="center" wrapText="1"/>
    </xf>
    <xf numFmtId="9" fontId="6" fillId="0" borderId="11" xfId="6" applyNumberFormat="1" applyFont="1" applyFill="1" applyBorder="1" applyAlignment="1">
      <alignment horizontal="center" vertical="center" wrapText="1"/>
    </xf>
    <xf numFmtId="9" fontId="6" fillId="0" borderId="85" xfId="6" applyNumberFormat="1" applyFont="1" applyFill="1" applyBorder="1" applyAlignment="1">
      <alignment horizontal="center" vertical="center" wrapText="1"/>
    </xf>
    <xf numFmtId="0" fontId="7" fillId="0" borderId="1" xfId="0" applyFont="1" applyBorder="1" applyAlignment="1">
      <alignment horizontal="justify" vertical="center" wrapText="1"/>
    </xf>
    <xf numFmtId="0" fontId="7" fillId="0" borderId="2" xfId="0" applyFont="1" applyBorder="1" applyAlignment="1">
      <alignment horizontal="justify" vertical="center" wrapText="1"/>
    </xf>
    <xf numFmtId="9" fontId="6" fillId="0" borderId="61" xfId="3" applyFont="1" applyFill="1" applyBorder="1" applyAlignment="1">
      <alignment horizontal="center" vertical="center"/>
    </xf>
    <xf numFmtId="9" fontId="6" fillId="0" borderId="15" xfId="3" applyFont="1" applyFill="1" applyBorder="1" applyAlignment="1">
      <alignment horizontal="center" vertical="center"/>
    </xf>
    <xf numFmtId="9" fontId="6" fillId="0" borderId="62" xfId="3" applyFont="1" applyFill="1" applyBorder="1" applyAlignment="1">
      <alignment horizontal="center" vertical="center"/>
    </xf>
    <xf numFmtId="9" fontId="6" fillId="0" borderId="2" xfId="6" applyNumberFormat="1" applyFont="1" applyFill="1" applyBorder="1" applyAlignment="1">
      <alignment horizontal="center" vertical="center" wrapText="1"/>
    </xf>
    <xf numFmtId="0" fontId="4" fillId="4" borderId="79" xfId="0" applyFont="1" applyFill="1" applyBorder="1" applyAlignment="1">
      <alignment horizontal="center" vertical="center" wrapText="1"/>
    </xf>
    <xf numFmtId="0" fontId="4" fillId="4" borderId="59" xfId="0" applyFont="1" applyFill="1" applyBorder="1" applyAlignment="1">
      <alignment horizontal="center" vertical="center" wrapText="1"/>
    </xf>
    <xf numFmtId="0" fontId="4" fillId="4" borderId="60" xfId="0" applyFont="1" applyFill="1" applyBorder="1" applyAlignment="1">
      <alignment horizontal="center" vertical="center" wrapText="1"/>
    </xf>
    <xf numFmtId="0" fontId="22" fillId="4" borderId="80" xfId="0" applyFont="1" applyFill="1" applyBorder="1" applyAlignment="1">
      <alignment horizontal="center" vertical="center" wrapText="1"/>
    </xf>
    <xf numFmtId="0" fontId="22" fillId="4" borderId="81" xfId="0" applyFont="1" applyFill="1" applyBorder="1" applyAlignment="1">
      <alignment horizontal="center" vertical="center" wrapText="1"/>
    </xf>
    <xf numFmtId="0" fontId="32" fillId="4" borderId="21" xfId="0" applyFont="1" applyFill="1" applyBorder="1" applyAlignment="1">
      <alignment horizontal="center" vertical="center" wrapText="1"/>
    </xf>
    <xf numFmtId="0" fontId="32" fillId="4" borderId="22" xfId="0" applyFont="1" applyFill="1" applyBorder="1" applyAlignment="1">
      <alignment horizontal="center" vertical="center" wrapText="1"/>
    </xf>
    <xf numFmtId="0" fontId="32" fillId="4" borderId="23" xfId="0" applyFont="1" applyFill="1" applyBorder="1" applyAlignment="1">
      <alignment horizontal="center" vertical="center" wrapText="1"/>
    </xf>
    <xf numFmtId="0" fontId="32" fillId="4" borderId="62" xfId="0" applyFont="1" applyFill="1" applyBorder="1" applyAlignment="1">
      <alignment horizontal="center" vertical="center" wrapText="1"/>
    </xf>
    <xf numFmtId="0" fontId="32" fillId="4" borderId="81" xfId="0" applyFont="1" applyFill="1" applyBorder="1" applyAlignment="1">
      <alignment horizontal="center" vertical="center" wrapText="1"/>
    </xf>
    <xf numFmtId="0" fontId="22" fillId="4" borderId="86" xfId="0" applyFont="1" applyFill="1" applyBorder="1" applyAlignment="1">
      <alignment horizontal="center" vertical="center" wrapText="1"/>
    </xf>
    <xf numFmtId="0" fontId="7" fillId="0" borderId="43" xfId="6" applyNumberFormat="1" applyFont="1" applyFill="1" applyBorder="1" applyAlignment="1">
      <alignment horizontal="center" vertical="center" wrapText="1"/>
    </xf>
    <xf numFmtId="0" fontId="7" fillId="0" borderId="40" xfId="6" applyNumberFormat="1" applyFont="1" applyFill="1" applyBorder="1" applyAlignment="1">
      <alignment horizontal="center" vertical="center" wrapText="1"/>
    </xf>
    <xf numFmtId="0" fontId="7" fillId="0" borderId="41" xfId="6" applyNumberFormat="1" applyFont="1" applyFill="1" applyBorder="1" applyAlignment="1">
      <alignment horizontal="center" vertical="center" wrapText="1"/>
    </xf>
    <xf numFmtId="164" fontId="35" fillId="0" borderId="39" xfId="0" applyNumberFormat="1" applyFont="1" applyBorder="1" applyAlignment="1">
      <alignment horizontal="center" vertical="center" wrapText="1"/>
    </xf>
    <xf numFmtId="0" fontId="35" fillId="0" borderId="40" xfId="0" applyFont="1" applyBorder="1"/>
    <xf numFmtId="0" fontId="35" fillId="0" borderId="41" xfId="0" applyFont="1" applyBorder="1"/>
    <xf numFmtId="0" fontId="7" fillId="0" borderId="45" xfId="6" applyNumberFormat="1" applyFont="1" applyFill="1" applyBorder="1" applyAlignment="1">
      <alignment horizontal="center" vertical="center" wrapText="1"/>
    </xf>
    <xf numFmtId="0" fontId="7" fillId="0" borderId="5" xfId="6" applyNumberFormat="1" applyFont="1" applyFill="1" applyBorder="1" applyAlignment="1">
      <alignment horizontal="center" vertical="center" wrapText="1"/>
    </xf>
    <xf numFmtId="0" fontId="7" fillId="0" borderId="6" xfId="6" applyNumberFormat="1" applyFont="1" applyFill="1" applyBorder="1" applyAlignment="1">
      <alignment horizontal="center" vertical="center" wrapText="1"/>
    </xf>
    <xf numFmtId="0" fontId="2" fillId="0" borderId="14" xfId="4" applyFont="1" applyBorder="1" applyAlignment="1">
      <alignment horizontal="center"/>
    </xf>
    <xf numFmtId="0" fontId="2" fillId="0" borderId="15" xfId="4" applyFont="1" applyBorder="1" applyAlignment="1">
      <alignment horizontal="center"/>
    </xf>
    <xf numFmtId="0" fontId="2" fillId="0" borderId="62" xfId="4" applyFont="1" applyBorder="1" applyAlignment="1">
      <alignment horizontal="center"/>
    </xf>
    <xf numFmtId="0" fontId="2" fillId="0" borderId="81" xfId="4" applyFont="1" applyBorder="1" applyAlignment="1">
      <alignment horizontal="center"/>
    </xf>
    <xf numFmtId="0" fontId="2" fillId="0" borderId="86" xfId="4" applyFont="1" applyBorder="1" applyAlignment="1">
      <alignment horizontal="center"/>
    </xf>
    <xf numFmtId="9" fontId="7" fillId="0" borderId="27" xfId="3" applyFont="1" applyFill="1" applyBorder="1" applyAlignment="1">
      <alignment horizontal="center" vertical="center" wrapText="1"/>
    </xf>
    <xf numFmtId="9" fontId="7" fillId="0" borderId="28" xfId="3" applyFont="1" applyFill="1" applyBorder="1" applyAlignment="1">
      <alignment horizontal="center" vertical="center" wrapText="1"/>
    </xf>
    <xf numFmtId="9" fontId="7" fillId="0" borderId="29" xfId="3" applyFont="1" applyFill="1" applyBorder="1" applyAlignment="1">
      <alignment horizontal="center" vertical="center" wrapText="1"/>
    </xf>
    <xf numFmtId="9" fontId="6" fillId="2" borderId="21" xfId="3" applyFont="1" applyFill="1" applyBorder="1" applyAlignment="1">
      <alignment horizontal="center"/>
    </xf>
    <xf numFmtId="9" fontId="6" fillId="2" borderId="22" xfId="3" applyFont="1" applyFill="1" applyBorder="1" applyAlignment="1">
      <alignment horizontal="center"/>
    </xf>
    <xf numFmtId="0" fontId="22" fillId="2" borderId="14"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2" fillId="2" borderId="19" xfId="0" applyFont="1" applyFill="1" applyBorder="1" applyAlignment="1">
      <alignment horizontal="center" vertical="center" wrapText="1"/>
    </xf>
    <xf numFmtId="0" fontId="22" fillId="2" borderId="20" xfId="0" applyFont="1" applyFill="1" applyBorder="1" applyAlignment="1">
      <alignment horizontal="center" vertical="center" wrapText="1"/>
    </xf>
    <xf numFmtId="9" fontId="7" fillId="0" borderId="24" xfId="3" applyFont="1" applyFill="1" applyBorder="1" applyAlignment="1">
      <alignment horizontal="center" vertical="center" wrapText="1"/>
    </xf>
    <xf numFmtId="9" fontId="7" fillId="0" borderId="25" xfId="3" applyFont="1" applyFill="1" applyBorder="1" applyAlignment="1">
      <alignment horizontal="center" vertical="center" wrapText="1"/>
    </xf>
    <xf numFmtId="9" fontId="7" fillId="0" borderId="26" xfId="3" applyFont="1" applyFill="1" applyBorder="1" applyAlignment="1">
      <alignment horizontal="center" vertical="center" wrapText="1"/>
    </xf>
    <xf numFmtId="0" fontId="37" fillId="0" borderId="0" xfId="0" applyFont="1" applyBorder="1" applyAlignment="1">
      <alignment horizontal="center" vertical="center" wrapText="1"/>
    </xf>
    <xf numFmtId="0" fontId="0" fillId="0" borderId="0" xfId="0" applyBorder="1"/>
    <xf numFmtId="0" fontId="37" fillId="0" borderId="0" xfId="0" applyFont="1" applyBorder="1" applyAlignment="1">
      <alignment horizontal="justify" vertical="center" wrapText="1"/>
    </xf>
    <xf numFmtId="0" fontId="37" fillId="0" borderId="4" xfId="0" applyFont="1" applyBorder="1" applyAlignment="1">
      <alignment horizontal="center" vertical="center" wrapText="1"/>
    </xf>
    <xf numFmtId="0" fontId="37" fillId="0" borderId="8" xfId="0" applyFont="1" applyBorder="1" applyAlignment="1">
      <alignment horizontal="center" vertical="center" wrapText="1"/>
    </xf>
    <xf numFmtId="0" fontId="39" fillId="0" borderId="8" xfId="0" applyFont="1" applyBorder="1" applyAlignment="1">
      <alignment horizontal="center" vertical="center"/>
    </xf>
    <xf numFmtId="0" fontId="37" fillId="0" borderId="8" xfId="0" applyFont="1" applyBorder="1" applyAlignment="1">
      <alignment horizontal="left" vertical="center" wrapText="1"/>
    </xf>
    <xf numFmtId="0" fontId="37" fillId="0" borderId="8" xfId="0" applyFont="1" applyBorder="1" applyAlignment="1">
      <alignment horizontal="center" vertical="center"/>
    </xf>
    <xf numFmtId="0" fontId="37" fillId="0" borderId="7"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8" xfId="0" applyFont="1" applyBorder="1" applyAlignment="1">
      <alignment horizontal="justify" vertical="center"/>
    </xf>
    <xf numFmtId="0" fontId="37" fillId="0" borderId="9"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40" xfId="0" applyFont="1" applyBorder="1" applyAlignment="1">
      <alignment horizontal="center" vertical="center" wrapText="1"/>
    </xf>
    <xf numFmtId="0" fontId="38" fillId="0" borderId="40" xfId="0" applyFont="1" applyBorder="1" applyAlignment="1">
      <alignment horizontal="justify" vertical="center" wrapText="1"/>
    </xf>
    <xf numFmtId="0" fontId="37" fillId="0" borderId="40" xfId="0" applyFont="1" applyBorder="1" applyAlignment="1">
      <alignment horizontal="justify" vertical="center" wrapText="1"/>
    </xf>
    <xf numFmtId="0" fontId="37" fillId="0" borderId="40" xfId="0" applyFont="1" applyBorder="1" applyAlignment="1">
      <alignment horizontal="justify" vertical="center"/>
    </xf>
    <xf numFmtId="0" fontId="37" fillId="0" borderId="41" xfId="0" applyFont="1" applyBorder="1" applyAlignment="1">
      <alignment horizontal="center" vertical="center" wrapText="1"/>
    </xf>
    <xf numFmtId="0" fontId="17" fillId="11" borderId="30" xfId="0" applyFont="1" applyFill="1" applyBorder="1" applyAlignment="1">
      <alignment horizontal="center" vertical="center" wrapText="1"/>
    </xf>
    <xf numFmtId="0" fontId="17" fillId="11" borderId="31" xfId="0" applyFont="1" applyFill="1" applyBorder="1" applyAlignment="1">
      <alignment horizontal="center" vertical="center" wrapText="1"/>
    </xf>
    <xf numFmtId="0" fontId="17" fillId="11" borderId="31" xfId="0" applyFont="1" applyFill="1" applyBorder="1" applyAlignment="1">
      <alignment horizontal="center" vertical="center" wrapText="1"/>
    </xf>
    <xf numFmtId="0" fontId="17" fillId="11" borderId="31" xfId="0" applyFont="1" applyFill="1" applyBorder="1" applyAlignment="1">
      <alignment horizontal="center" vertical="center"/>
    </xf>
    <xf numFmtId="0" fontId="17" fillId="11" borderId="32" xfId="0" applyFont="1" applyFill="1" applyBorder="1" applyAlignment="1">
      <alignment horizontal="center" vertical="center" wrapText="1"/>
    </xf>
  </cellXfs>
  <cellStyles count="7">
    <cellStyle name="Millares" xfId="1" builtinId="3"/>
    <cellStyle name="Millares [0]" xfId="2" builtinId="6"/>
    <cellStyle name="Moneda 2" xfId="6" xr:uid="{201D65C3-AF21-49EF-832C-2B6625F23E20}"/>
    <cellStyle name="Normal" xfId="0" builtinId="0"/>
    <cellStyle name="Normal 2" xfId="4" xr:uid="{CBEA8A47-5EAB-4BF3-9661-A09529D674AB}"/>
    <cellStyle name="Normal 2 2" xfId="5" xr:uid="{A045A1DB-DEAB-4DFB-ABEF-158569396147}"/>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8.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'APIC-IND-001-10'!$H$32</c:f>
              <c:strCache>
                <c:ptCount val="1"/>
                <c:pt idx="0">
                  <c:v>N. de peticiones con respuesta fuera de términos</c:v>
                </c:pt>
              </c:strCache>
            </c:strRef>
          </c:tx>
          <c:spPr>
            <a:solidFill>
              <a:schemeClr val="accent5"/>
            </a:solidFill>
            <a:ln>
              <a:noFill/>
            </a:ln>
            <a:effectLst/>
          </c:spPr>
          <c:invertIfNegative val="0"/>
          <c:trendline>
            <c:spPr>
              <a:ln w="19050" cap="rnd">
                <a:solidFill>
                  <a:schemeClr val="accent5"/>
                </a:solidFill>
                <a:prstDash val="sysDot"/>
              </a:ln>
              <a:effectLst/>
            </c:spPr>
            <c:trendlineType val="movingAvg"/>
            <c:period val="2"/>
            <c:dispRSqr val="0"/>
            <c:dispEq val="0"/>
          </c:trendline>
          <c:cat>
            <c:strRef>
              <c:f>'APIC-IND-001-10'!$C$33:$C$38</c:f>
              <c:strCache>
                <c:ptCount val="6"/>
                <c:pt idx="1">
                  <c:v>TRIMESTRE 1</c:v>
                </c:pt>
                <c:pt idx="2">
                  <c:v>TRIMESTRE 2</c:v>
                </c:pt>
                <c:pt idx="3">
                  <c:v>TRIMESTRE 3</c:v>
                </c:pt>
                <c:pt idx="4">
                  <c:v>TRIMESTRE 4</c:v>
                </c:pt>
                <c:pt idx="5">
                  <c:v>TOTAL</c:v>
                </c:pt>
              </c:strCache>
            </c:strRef>
          </c:cat>
          <c:val>
            <c:numRef>
              <c:f>'APIC-IND-001-10'!$H$33:$H$38</c:f>
              <c:numCache>
                <c:formatCode>0</c:formatCode>
                <c:ptCount val="6"/>
                <c:pt idx="5" formatCode="_(* #,##0_);_(* \(#,##0\);_(* &quot;-&quot;??_);_(@_)">
                  <c:v>0</c:v>
                </c:pt>
              </c:numCache>
            </c:numRef>
          </c:val>
          <c:extLst>
            <c:ext xmlns:c16="http://schemas.microsoft.com/office/drawing/2014/chart" uri="{C3380CC4-5D6E-409C-BE32-E72D297353CC}">
              <c16:uniqueId val="{00000001-49F1-462D-AD66-7841FCB48C61}"/>
            </c:ext>
          </c:extLst>
        </c:ser>
        <c:ser>
          <c:idx val="5"/>
          <c:order val="5"/>
          <c:tx>
            <c:strRef>
              <c:f>'APIC-IND-001-10'!$I$32</c:f>
              <c:strCache>
                <c:ptCount val="1"/>
                <c:pt idx="0">
                  <c:v>No. de peticiones en el periodo</c:v>
                </c:pt>
              </c:strCache>
            </c:strRef>
          </c:tx>
          <c:spPr>
            <a:solidFill>
              <a:schemeClr val="accent6"/>
            </a:solidFill>
            <a:ln>
              <a:noFill/>
            </a:ln>
            <a:effectLst/>
          </c:spPr>
          <c:invertIfNegative val="0"/>
          <c:cat>
            <c:strRef>
              <c:f>'APIC-IND-001-10'!$C$33:$C$38</c:f>
              <c:strCache>
                <c:ptCount val="6"/>
                <c:pt idx="1">
                  <c:v>TRIMESTRE 1</c:v>
                </c:pt>
                <c:pt idx="2">
                  <c:v>TRIMESTRE 2</c:v>
                </c:pt>
                <c:pt idx="3">
                  <c:v>TRIMESTRE 3</c:v>
                </c:pt>
                <c:pt idx="4">
                  <c:v>TRIMESTRE 4</c:v>
                </c:pt>
                <c:pt idx="5">
                  <c:v>TOTAL</c:v>
                </c:pt>
              </c:strCache>
            </c:strRef>
          </c:cat>
          <c:val>
            <c:numRef>
              <c:f>'APIC-IND-001-10'!$I$33:$I$38</c:f>
              <c:numCache>
                <c:formatCode>0</c:formatCode>
                <c:ptCount val="6"/>
                <c:pt idx="5" formatCode="_(* #,##0_);_(* \(#,##0\);_(* &quot;-&quot;??_);_(@_)">
                  <c:v>0</c:v>
                </c:pt>
              </c:numCache>
            </c:numRef>
          </c:val>
          <c:extLst>
            <c:ext xmlns:c16="http://schemas.microsoft.com/office/drawing/2014/chart" uri="{C3380CC4-5D6E-409C-BE32-E72D297353CC}">
              <c16:uniqueId val="{00000002-49F1-462D-AD66-7841FCB48C61}"/>
            </c:ext>
          </c:extLst>
        </c:ser>
        <c:ser>
          <c:idx val="6"/>
          <c:order val="6"/>
          <c:tx>
            <c:strRef>
              <c:f>'APIC-IND-001-10'!$J$32</c:f>
              <c:strCache>
                <c:ptCount val="1"/>
                <c:pt idx="0">
                  <c:v>RESULTADO</c:v>
                </c:pt>
              </c:strCache>
            </c:strRef>
          </c:tx>
          <c:spPr>
            <a:solidFill>
              <a:schemeClr val="accent1">
                <a:lumMod val="60000"/>
              </a:schemeClr>
            </a:solidFill>
            <a:ln>
              <a:noFill/>
            </a:ln>
            <a:effectLst/>
          </c:spPr>
          <c:invertIfNegative val="0"/>
          <c:cat>
            <c:strRef>
              <c:f>'APIC-IND-001-10'!$C$33:$C$38</c:f>
              <c:strCache>
                <c:ptCount val="6"/>
                <c:pt idx="1">
                  <c:v>TRIMESTRE 1</c:v>
                </c:pt>
                <c:pt idx="2">
                  <c:v>TRIMESTRE 2</c:v>
                </c:pt>
                <c:pt idx="3">
                  <c:v>TRIMESTRE 3</c:v>
                </c:pt>
                <c:pt idx="4">
                  <c:v>TRIMESTRE 4</c:v>
                </c:pt>
                <c:pt idx="5">
                  <c:v>TOTAL</c:v>
                </c:pt>
              </c:strCache>
            </c:strRef>
          </c:cat>
          <c:val>
            <c:numRef>
              <c:f>'APIC-IND-001-10'!$J$33:$J$38</c:f>
              <c:numCache>
                <c:formatCode>0%</c:formatCode>
                <c:ptCount val="6"/>
                <c:pt idx="1">
                  <c:v>0</c:v>
                </c:pt>
                <c:pt idx="2">
                  <c:v>0</c:v>
                </c:pt>
                <c:pt idx="3">
                  <c:v>0</c:v>
                </c:pt>
                <c:pt idx="4">
                  <c:v>0</c:v>
                </c:pt>
              </c:numCache>
            </c:numRef>
          </c:val>
          <c:extLst>
            <c:ext xmlns:c16="http://schemas.microsoft.com/office/drawing/2014/chart" uri="{C3380CC4-5D6E-409C-BE32-E72D297353CC}">
              <c16:uniqueId val="{00000003-49F1-462D-AD66-7841FCB48C61}"/>
            </c:ext>
          </c:extLst>
        </c:ser>
        <c:dLbls>
          <c:showLegendKey val="0"/>
          <c:showVal val="0"/>
          <c:showCatName val="0"/>
          <c:showSerName val="0"/>
          <c:showPercent val="0"/>
          <c:showBubbleSize val="0"/>
        </c:dLbls>
        <c:gapWidth val="219"/>
        <c:overlap val="-27"/>
        <c:axId val="2113723152"/>
        <c:axId val="1805687712"/>
        <c:extLst>
          <c:ext xmlns:c15="http://schemas.microsoft.com/office/drawing/2012/chart" uri="{02D57815-91ED-43cb-92C2-25804820EDAC}">
            <c15:filteredBarSeries>
              <c15:ser>
                <c:idx val="0"/>
                <c:order val="0"/>
                <c:tx>
                  <c:strRef>
                    <c:extLst>
                      <c:ext uri="{02D57815-91ED-43cb-92C2-25804820EDAC}">
                        <c15:formulaRef>
                          <c15:sqref>'APIC-IND-001-10'!$D$32</c15:sqref>
                        </c15:formulaRef>
                      </c:ext>
                    </c:extLst>
                    <c:strCache>
                      <c:ptCount val="1"/>
                    </c:strCache>
                  </c:strRef>
                </c:tx>
                <c:spPr>
                  <a:solidFill>
                    <a:schemeClr val="accent1"/>
                  </a:solidFill>
                  <a:ln>
                    <a:noFill/>
                  </a:ln>
                  <a:effectLst/>
                </c:spPr>
                <c:invertIfNegative val="0"/>
                <c:cat>
                  <c:strRef>
                    <c:extLst>
                      <c:ext uri="{02D57815-91ED-43cb-92C2-25804820EDAC}">
                        <c15:formulaRef>
                          <c15:sqref>'APIC-IND-001-10'!$C$33:$C$38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'APIC-IND-001-10'!$D$33:$D$38</c15:sqref>
                        </c15:formulaRef>
                      </c:ext>
                    </c:extLst>
                    <c:numCache>
                      <c:formatCode>General</c:formatCode>
                      <c:ptCount val="6"/>
                    </c:numCache>
                  </c:numRef>
                </c:val>
                <c:extLst>
                  <c:ext xmlns:c16="http://schemas.microsoft.com/office/drawing/2014/chart" uri="{C3380CC4-5D6E-409C-BE32-E72D297353CC}">
                    <c16:uniqueId val="{00000004-49F1-462D-AD66-7841FCB48C6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'APIC-IND-001-10'!$E$32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'APIC-IND-001-10'!$C$33:$C$38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'APIC-IND-001-10'!$E$33:$E$38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5-49F1-462D-AD66-7841FCB48C6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'APIC-IND-001-10'!$F$32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'APIC-IND-001-10'!$C$33:$C$38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'APIC-IND-001-10'!$F$33:$F$38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49F1-462D-AD66-7841FCB48C6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'APIC-IND-001-10'!$G$32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'APIC-IND-001-10'!$C$33:$C$38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'APIC-IND-001-10'!$G$33:$G$38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7-49F1-462D-AD66-7841FCB48C61}"/>
                  </c:ext>
                </c:extLst>
              </c15:ser>
            </c15:filteredBarSeries>
          </c:ext>
        </c:extLst>
      </c:barChart>
      <c:catAx>
        <c:axId val="211372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05687712"/>
        <c:crosses val="autoZero"/>
        <c:auto val="1"/>
        <c:lblAlgn val="ctr"/>
        <c:lblOffset val="100"/>
        <c:noMultiLvlLbl val="0"/>
      </c:catAx>
      <c:valAx>
        <c:axId val="180568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372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500343476940148E-2"/>
          <c:y val="0.16035287647212007"/>
          <c:w val="0.97808496751594265"/>
          <c:h val="0.35541067419441358"/>
        </c:manualLayout>
      </c:layout>
      <c:bar3DChart>
        <c:barDir val="col"/>
        <c:grouping val="clustered"/>
        <c:varyColors val="0"/>
        <c:ser>
          <c:idx val="0"/>
          <c:order val="0"/>
          <c:tx>
            <c:strRef>
              <c:f>'CEM-IND-003 '!$AF$3</c:f>
              <c:strCache>
                <c:ptCount val="1"/>
                <c:pt idx="0">
                  <c:v>Acciones Correctivas Cerradas </c:v>
                </c:pt>
              </c:strCache>
            </c:strRef>
          </c:tx>
          <c:spPr>
            <a:solidFill>
              <a:schemeClr val="accent1"/>
            </a:solidFill>
            <a:ln>
              <a:noFill/>
            </a:ln>
            <a:effectLst/>
            <a:sp3d/>
          </c:spPr>
          <c:invertIfNegative val="0"/>
          <c:val>
            <c:numRef>
              <c:f>'CEM-IND-003 '!$AF$4:$AF$7</c:f>
              <c:numCache>
                <c:formatCode>0</c:formatCode>
                <c:ptCount val="4"/>
                <c:pt idx="1">
                  <c:v>0</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'CEM-IND-003 '!$AE$4:$AE$7</c15:sqref>
                        </c15:formulaRef>
                      </c:ext>
                    </c:extLst>
                    <c:strCache>
                      <c:ptCount val="4"/>
                      <c:pt idx="1">
                        <c:v>Cuatrimestre 1 
(corte 30 abril)</c:v>
                      </c:pt>
                      <c:pt idx="2">
                        <c:v>Cuatrimestre 2
 (corte 31 agosto)</c:v>
                      </c:pt>
                      <c:pt idx="3">
                        <c:v>Cuatrimestre 3 
(corte 31 diciembre)</c:v>
                      </c:pt>
                    </c:strCache>
                  </c:strRef>
                </c15:cat>
              </c15:filteredCategoryTitle>
            </c:ext>
            <c:ext xmlns:c16="http://schemas.microsoft.com/office/drawing/2014/chart" uri="{C3380CC4-5D6E-409C-BE32-E72D297353CC}">
              <c16:uniqueId val="{00000000-BD11-4FFA-821A-B19F19AC8530}"/>
            </c:ext>
          </c:extLst>
        </c:ser>
        <c:ser>
          <c:idx val="1"/>
          <c:order val="1"/>
          <c:tx>
            <c:strRef>
              <c:f>'CEM-IND-003 '!$AG$3</c:f>
              <c:strCache>
                <c:ptCount val="1"/>
                <c:pt idx="0">
                  <c:v>Acciones Correctivas Programadas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'CEM-IND-003 '!$AG$4:$AG$7</c:f>
              <c:numCache>
                <c:formatCode>0</c:formatCode>
                <c:ptCount val="4"/>
                <c:pt idx="1">
                  <c:v>0</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'CEM-IND-003 '!$AE$4:$AE$7</c15:sqref>
                        </c15:formulaRef>
                      </c:ext>
                    </c:extLst>
                    <c:strCache>
                      <c:ptCount val="4"/>
                      <c:pt idx="1">
                        <c:v>Cuatrimestre 1 
(corte 30 abril)</c:v>
                      </c:pt>
                      <c:pt idx="2">
                        <c:v>Cuatrimestre 2
 (corte 31 agosto)</c:v>
                      </c:pt>
                      <c:pt idx="3">
                        <c:v>Cuatrimestre 3 
(corte 31 diciembre)</c:v>
                      </c:pt>
                    </c:strCache>
                  </c:strRef>
                </c15:cat>
              </c15:filteredCategoryTitle>
            </c:ext>
            <c:ext xmlns:c16="http://schemas.microsoft.com/office/drawing/2014/chart" uri="{C3380CC4-5D6E-409C-BE32-E72D297353CC}">
              <c16:uniqueId val="{00000001-BD11-4FFA-821A-B19F19AC8530}"/>
            </c:ext>
          </c:extLst>
        </c:ser>
        <c:ser>
          <c:idx val="2"/>
          <c:order val="2"/>
          <c:tx>
            <c:strRef>
              <c:f>'CEM-IND-003 '!$AH$3</c:f>
              <c:strCache>
                <c:ptCount val="1"/>
                <c:pt idx="0">
                  <c:v>% Ejecución </c:v>
                </c:pt>
              </c:strCache>
            </c:strRef>
          </c:tx>
          <c:spPr>
            <a:solidFill>
              <a:schemeClr val="accent3"/>
            </a:solidFill>
            <a:ln>
              <a:noFill/>
            </a:ln>
            <a:effectLst/>
            <a:sp3d/>
          </c:spPr>
          <c:invertIfNegative val="0"/>
          <c:dLbls>
            <c:dLbl>
              <c:idx val="2"/>
              <c:layout>
                <c:manualLayout>
                  <c:x val="1.556144917749888E-2"/>
                  <c:y val="-2.553870068341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11-4FFA-821A-B19F19AC8530}"/>
                </c:ext>
              </c:extLst>
            </c:dLbl>
            <c:dLbl>
              <c:idx val="3"/>
              <c:layout>
                <c:manualLayout>
                  <c:x val="9.90274038568110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11-4FFA-821A-B19F19AC85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'CEM-IND-003 '!$AH$4:$AH$7</c:f>
              <c:numCache>
                <c:formatCode>0%</c:formatCode>
                <c:ptCount val="4"/>
                <c:pt idx="1">
                  <c:v>0</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'CEM-IND-003 '!$AE$4:$AE$7</c15:sqref>
                        </c15:formulaRef>
                      </c:ext>
                    </c:extLst>
                    <c:strCache>
                      <c:ptCount val="4"/>
                      <c:pt idx="1">
                        <c:v>Cuatrimestre 1 
(corte 30 abril)</c:v>
                      </c:pt>
                      <c:pt idx="2">
                        <c:v>Cuatrimestre 2
 (corte 31 agosto)</c:v>
                      </c:pt>
                      <c:pt idx="3">
                        <c:v>Cuatrimestre 3 
(corte 31 diciembre)</c:v>
                      </c:pt>
                    </c:strCache>
                  </c:strRef>
                </c15:cat>
              </c15:filteredCategoryTitle>
            </c:ext>
            <c:ext xmlns:c16="http://schemas.microsoft.com/office/drawing/2014/chart" uri="{C3380CC4-5D6E-409C-BE32-E72D297353CC}">
              <c16:uniqueId val="{00000004-BD11-4FFA-821A-B19F19AC8530}"/>
            </c:ext>
          </c:extLst>
        </c:ser>
        <c:dLbls>
          <c:showLegendKey val="0"/>
          <c:showVal val="0"/>
          <c:showCatName val="0"/>
          <c:showSerName val="0"/>
          <c:showPercent val="0"/>
          <c:showBubbleSize val="0"/>
        </c:dLbls>
        <c:gapWidth val="150"/>
        <c:shape val="box"/>
        <c:axId val="194816128"/>
        <c:axId val="43369728"/>
        <c:axId val="0"/>
      </c:bar3DChart>
      <c:catAx>
        <c:axId val="1948161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3369728"/>
        <c:crosses val="autoZero"/>
        <c:auto val="1"/>
        <c:lblAlgn val="ctr"/>
        <c:lblOffset val="100"/>
        <c:noMultiLvlLbl val="0"/>
      </c:catAx>
      <c:valAx>
        <c:axId val="43369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4816128"/>
        <c:crosses val="autoZero"/>
        <c:crossBetween val="between"/>
      </c:valAx>
      <c:spPr>
        <a:noFill/>
        <a:ln>
          <a:noFill/>
        </a:ln>
        <a:effectLst/>
      </c:spPr>
    </c:plotArea>
    <c:legend>
      <c:legendPos val="b"/>
      <c:layout>
        <c:manualLayout>
          <c:xMode val="edge"/>
          <c:yMode val="edge"/>
          <c:x val="0.26913442808555293"/>
          <c:y val="0.80831941681697694"/>
          <c:w val="0.47211721369189197"/>
          <c:h val="0.191681019617542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'EGTI-IND-001'!$H$31:$H$32</c:f>
              <c:strCache>
                <c:ptCount val="2"/>
                <c:pt idx="0">
                  <c:v>ACTIVIDADES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'[2]PES-FM-001'!$C$33:$G$37</c:f>
              <c:multiLvlStrCache>
                <c:ptCount val="5"/>
                <c:lvl/>
                <c:lvl/>
                <c:lvl/>
                <c:lvl/>
                <c:lvl>
                  <c:pt idx="0">
                    <c:v>Trimestre 1</c:v>
                  </c:pt>
                  <c:pt idx="1">
                    <c:v>Trimestre 2</c:v>
                  </c:pt>
                  <c:pt idx="2">
                    <c:v>Trimestre 3</c:v>
                  </c:pt>
                  <c:pt idx="3">
                    <c:v>Trimestre 4</c:v>
                  </c:pt>
                  <c:pt idx="4">
                    <c:v>TOTAL</c:v>
                  </c:pt>
                </c:lvl>
              </c:multiLvlStrCache>
            </c:multiLvlStrRef>
          </c:cat>
          <c:val>
            <c:numRef>
              <c:f>'EGTI-IND-001'!$H$33:$H$37</c:f>
              <c:numCache>
                <c:formatCode>0.00</c:formatCode>
                <c:ptCount val="5"/>
                <c:pt idx="4">
                  <c:v>0</c:v>
                </c:pt>
              </c:numCache>
            </c:numRef>
          </c:val>
          <c:extLst>
            <c:ext xmlns:c16="http://schemas.microsoft.com/office/drawing/2014/chart" uri="{C3380CC4-5D6E-409C-BE32-E72D297353CC}">
              <c16:uniqueId val="{00000000-B9CF-4EE7-B909-4EA05D736334}"/>
            </c:ext>
          </c:extLst>
        </c:ser>
        <c:ser>
          <c:idx val="5"/>
          <c:order val="1"/>
          <c:tx>
            <c:strRef>
              <c:f>'EGTI-IND-001'!$I$31:$I$32</c:f>
              <c:strCache>
                <c:ptCount val="2"/>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'[2]PES-FM-001'!$C$33:$G$37</c:f>
              <c:multiLvlStrCache>
                <c:ptCount val="5"/>
                <c:lvl/>
                <c:lvl/>
                <c:lvl/>
                <c:lvl/>
                <c:lvl>
                  <c:pt idx="0">
                    <c:v>Trimestre 1</c:v>
                  </c:pt>
                  <c:pt idx="1">
                    <c:v>Trimestre 2</c:v>
                  </c:pt>
                  <c:pt idx="2">
                    <c:v>Trimestre 3</c:v>
                  </c:pt>
                  <c:pt idx="3">
                    <c:v>Trimestre 4</c:v>
                  </c:pt>
                  <c:pt idx="4">
                    <c:v>TOTAL</c:v>
                  </c:pt>
                </c:lvl>
              </c:multiLvlStrCache>
            </c:multiLvlStrRef>
          </c:cat>
          <c:val>
            <c:numRef>
              <c:f>'EGTI-IND-001'!$I$33:$I$37</c:f>
              <c:numCache>
                <c:formatCode>0</c:formatCode>
                <c:ptCount val="5"/>
                <c:pt idx="4">
                  <c:v>0</c:v>
                </c:pt>
              </c:numCache>
            </c:numRef>
          </c:val>
          <c:extLst>
            <c:ext xmlns:c16="http://schemas.microsoft.com/office/drawing/2014/chart" uri="{C3380CC4-5D6E-409C-BE32-E72D297353CC}">
              <c16:uniqueId val="{00000001-B9CF-4EE7-B909-4EA05D736334}"/>
            </c:ext>
          </c:extLst>
        </c:ser>
        <c:dLbls>
          <c:showLegendKey val="0"/>
          <c:showVal val="0"/>
          <c:showCatName val="0"/>
          <c:showSerName val="0"/>
          <c:showPercent val="0"/>
          <c:showBubbleSize val="0"/>
        </c:dLbls>
        <c:gapWidth val="150"/>
        <c:axId val="812076783"/>
        <c:axId val="823962031"/>
        <c:extLst/>
      </c:barChart>
      <c:lineChart>
        <c:grouping val="standard"/>
        <c:varyColors val="0"/>
        <c:ser>
          <c:idx val="6"/>
          <c:order val="2"/>
          <c:tx>
            <c:strRef>
              <c:f>'EGTI-IND-001'!$J$31:$J$32</c:f>
              <c:strCache>
                <c:ptCount val="2"/>
                <c:pt idx="0">
                  <c:v>RESULTADO</c:v>
                </c:pt>
              </c:strCache>
            </c:strRef>
          </c:tx>
          <c:spPr>
            <a:ln w="28575" cap="rnd">
              <a:solidFill>
                <a:schemeClr val="accent1">
                  <a:lumMod val="60000"/>
                </a:schemeClr>
              </a:solidFill>
              <a:round/>
            </a:ln>
            <a:effectLst/>
          </c:spPr>
          <c:marker>
            <c:symbol val="none"/>
          </c:marker>
          <c:cat>
            <c:strRef>
              <c:f>'[3]DESI-FM-007'!$C$33:$C$38</c:f>
              <c:strCache>
                <c:ptCount val="6"/>
                <c:pt idx="1">
                  <c:v>Trimestre 1</c:v>
                </c:pt>
                <c:pt idx="2">
                  <c:v>Trimestre 2</c:v>
                </c:pt>
                <c:pt idx="3">
                  <c:v>Trimestre 3</c:v>
                </c:pt>
                <c:pt idx="4">
                  <c:v>Trimestre 4</c:v>
                </c:pt>
                <c:pt idx="5">
                  <c:v>TOTAL</c:v>
                </c:pt>
              </c:strCache>
            </c:strRef>
          </c:cat>
          <c:val>
            <c:numRef>
              <c:f>'EGTI-IND-001'!$J$33:$J$37</c:f>
              <c:numCache>
                <c:formatCode>0.0%</c:formatCode>
                <c:ptCount val="5"/>
                <c:pt idx="4">
                  <c:v>0</c:v>
                </c:pt>
              </c:numCache>
            </c:numRef>
          </c:val>
          <c:smooth val="0"/>
          <c:extLst>
            <c:ext xmlns:c16="http://schemas.microsoft.com/office/drawing/2014/chart" uri="{C3380CC4-5D6E-409C-BE32-E72D297353CC}">
              <c16:uniqueId val="{00000002-B9CF-4EE7-B909-4EA05D736334}"/>
            </c:ext>
          </c:extLst>
        </c:ser>
        <c:dLbls>
          <c:showLegendKey val="0"/>
          <c:showVal val="0"/>
          <c:showCatName val="0"/>
          <c:showSerName val="0"/>
          <c:showPercent val="0"/>
          <c:showBubbleSize val="0"/>
        </c:dLbls>
        <c:marker val="1"/>
        <c:smooth val="0"/>
        <c:axId val="812085935"/>
        <c:axId val="823893343"/>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 val="autoZero"/>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823893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85935"/>
        <c:crosses val="max"/>
        <c:crossBetween val="between"/>
      </c:valAx>
      <c:catAx>
        <c:axId val="812085935"/>
        <c:scaling>
          <c:orientation val="minMax"/>
        </c:scaling>
        <c:delete val="1"/>
        <c:axPos val="b"/>
        <c:numFmt formatCode="General" sourceLinked="1"/>
        <c:majorTickMark val="out"/>
        <c:minorTickMark val="none"/>
        <c:tickLblPos val="nextTo"/>
        <c:crossAx val="823893343"/>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'EGTI-IND-002'!$H$32</c:f>
              <c:strCache>
                <c:ptCount val="1"/>
                <c:pt idx="0">
                  <c:v>ACTIVIDADES EJECUTADAS</c:v>
                </c:pt>
              </c:strCache>
            </c:strRef>
          </c:tx>
          <c:spPr>
            <a:solidFill>
              <a:schemeClr val="accent1"/>
            </a:solidFill>
            <a:ln>
              <a:noFill/>
            </a:ln>
            <a:effectLst/>
          </c:spPr>
          <c:invertIfNegative val="0"/>
          <c:cat>
            <c:strRef>
              <c:f>'EGTI-IND-002'!$C$34:$C$38</c:f>
              <c:strCache>
                <c:ptCount val="5"/>
                <c:pt idx="0">
                  <c:v>Primer Trimestres</c:v>
                </c:pt>
                <c:pt idx="1">
                  <c:v>Segundo Trimestres</c:v>
                </c:pt>
                <c:pt idx="2">
                  <c:v>Tercer Trimestres</c:v>
                </c:pt>
                <c:pt idx="3">
                  <c:v>Cuarto Trimestres</c:v>
                </c:pt>
                <c:pt idx="4">
                  <c:v>TOTAL</c:v>
                </c:pt>
              </c:strCache>
            </c:strRef>
          </c:cat>
          <c:val>
            <c:numRef>
              <c:f>'EGTI-IND-002'!$H$34:$H$38</c:f>
              <c:numCache>
                <c:formatCode>0</c:formatCode>
                <c:ptCount val="5"/>
                <c:pt idx="4" formatCode="General">
                  <c:v>0</c:v>
                </c:pt>
              </c:numCache>
            </c:numRef>
          </c:val>
          <c:extLst>
            <c:ext xmlns:c16="http://schemas.microsoft.com/office/drawing/2014/chart" uri="{C3380CC4-5D6E-409C-BE32-E72D297353CC}">
              <c16:uniqueId val="{00000000-B534-426B-983A-824FDBA584B2}"/>
            </c:ext>
          </c:extLst>
        </c:ser>
        <c:ser>
          <c:idx val="1"/>
          <c:order val="1"/>
          <c:tx>
            <c:strRef>
              <c:f>'EGTI-IND-002'!$I$32</c:f>
              <c:strCache>
                <c:ptCount val="1"/>
                <c:pt idx="0">
                  <c:v>ACTIVIDADES PROGRAMADAS</c:v>
                </c:pt>
              </c:strCache>
            </c:strRef>
          </c:tx>
          <c:spPr>
            <a:solidFill>
              <a:schemeClr val="accent2"/>
            </a:solidFill>
            <a:ln>
              <a:noFill/>
            </a:ln>
            <a:effectLst/>
          </c:spPr>
          <c:invertIfNegative val="0"/>
          <c:cat>
            <c:strRef>
              <c:f>'EGTI-IND-002'!$C$34:$C$38</c:f>
              <c:strCache>
                <c:ptCount val="5"/>
                <c:pt idx="0">
                  <c:v>Primer Trimestres</c:v>
                </c:pt>
                <c:pt idx="1">
                  <c:v>Segundo Trimestres</c:v>
                </c:pt>
                <c:pt idx="2">
                  <c:v>Tercer Trimestres</c:v>
                </c:pt>
                <c:pt idx="3">
                  <c:v>Cuarto Trimestres</c:v>
                </c:pt>
                <c:pt idx="4">
                  <c:v>TOTAL</c:v>
                </c:pt>
              </c:strCache>
            </c:strRef>
          </c:cat>
          <c:val>
            <c:numRef>
              <c:f>'EGTI-IND-002'!$I$34:$I$38</c:f>
              <c:numCache>
                <c:formatCode>0</c:formatCode>
                <c:ptCount val="5"/>
                <c:pt idx="4" formatCode="General">
                  <c:v>0</c:v>
                </c:pt>
              </c:numCache>
            </c:numRef>
          </c:val>
          <c:extLst>
            <c:ext xmlns:c16="http://schemas.microsoft.com/office/drawing/2014/chart" uri="{C3380CC4-5D6E-409C-BE32-E72D297353CC}">
              <c16:uniqueId val="{00000001-B534-426B-983A-824FDBA584B2}"/>
            </c:ext>
          </c:extLst>
        </c:ser>
        <c:ser>
          <c:idx val="2"/>
          <c:order val="2"/>
          <c:tx>
            <c:strRef>
              <c:f>'EGTI-IND-002'!$J$32</c:f>
              <c:strCache>
                <c:ptCount val="1"/>
                <c:pt idx="0">
                  <c:v>RESULTADO</c:v>
                </c:pt>
              </c:strCache>
            </c:strRef>
          </c:tx>
          <c:spPr>
            <a:solidFill>
              <a:schemeClr val="accent3"/>
            </a:solidFill>
            <a:ln>
              <a:noFill/>
            </a:ln>
            <a:effectLst/>
          </c:spPr>
          <c:invertIfNegative val="0"/>
          <c:cat>
            <c:strRef>
              <c:f>'EGTI-IND-002'!$C$34:$C$38</c:f>
              <c:strCache>
                <c:ptCount val="5"/>
                <c:pt idx="0">
                  <c:v>Primer Trimestres</c:v>
                </c:pt>
                <c:pt idx="1">
                  <c:v>Segundo Trimestres</c:v>
                </c:pt>
                <c:pt idx="2">
                  <c:v>Tercer Trimestres</c:v>
                </c:pt>
                <c:pt idx="3">
                  <c:v>Cuarto Trimestres</c:v>
                </c:pt>
                <c:pt idx="4">
                  <c:v>TOTAL</c:v>
                </c:pt>
              </c:strCache>
            </c:strRef>
          </c:cat>
          <c:val>
            <c:numRef>
              <c:f>'EGTI-IND-002'!$J$34:$J$38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B534-426B-983A-824FDBA584B2}"/>
            </c:ext>
          </c:extLst>
        </c:ser>
        <c:dLbls>
          <c:showLegendKey val="0"/>
          <c:showVal val="0"/>
          <c:showCatName val="0"/>
          <c:showSerName val="0"/>
          <c:showPercent val="0"/>
          <c:showBubbleSize val="0"/>
        </c:dLbls>
        <c:gapWidth val="150"/>
        <c:axId val="934567551"/>
        <c:axId val="992024767"/>
      </c:barChart>
      <c:catAx>
        <c:axId val="93456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2024767"/>
        <c:crosses val="autoZero"/>
        <c:auto val="1"/>
        <c:lblAlgn val="ctr"/>
        <c:lblOffset val="100"/>
        <c:noMultiLvlLbl val="0"/>
      </c:catAx>
      <c:valAx>
        <c:axId val="992024767"/>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34567551"/>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'GCON-IND-001'!$H$32</c:f>
              <c:strCache>
                <c:ptCount val="1"/>
                <c:pt idx="0">
                  <c:v>N. de contratos liquidados en el periodo en un tiempo menor o igual a cuatro meses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2</c:v>
              </c:pt>
              <c:pt idx="1">
                <c:v>3</c:v>
              </c:pt>
              <c:pt idx="2">
                <c:v>4</c:v>
              </c:pt>
              <c:pt idx="3">
                <c:v>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'GCON-IND-001'!$H$33:$H$37</c15:sqref>
                  </c15:fullRef>
                </c:ext>
              </c:extLst>
              <c:f>'GCON-IND-001'!$H$34:$H$37</c:f>
              <c:numCache>
                <c:formatCode>0</c:formatCode>
                <c:ptCount val="4"/>
              </c:numCache>
            </c:numRef>
          </c:val>
          <c:extLst>
            <c:ext xmlns:c16="http://schemas.microsoft.com/office/drawing/2014/chart" uri="{C3380CC4-5D6E-409C-BE32-E72D297353CC}">
              <c16:uniqueId val="{00000000-16C4-4BDA-A824-AE055F5D6069}"/>
            </c:ext>
          </c:extLst>
        </c:ser>
        <c:ser>
          <c:idx val="1"/>
          <c:order val="1"/>
          <c:tx>
            <c:strRef>
              <c:f>'GCON-IND-001'!$I$32</c:f>
              <c:strCache>
                <c:ptCount val="1"/>
                <c:pt idx="0">
                  <c:v>Total contratos liquidados en el periodo</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0"/>
            <c:dispEq val="0"/>
          </c:trendline>
          <c:cat>
            <c:strLit>
              <c:ptCount val="4"/>
              <c:pt idx="0">
                <c:v>2</c:v>
              </c:pt>
              <c:pt idx="1">
                <c:v>3</c:v>
              </c:pt>
              <c:pt idx="2">
                <c:v>4</c:v>
              </c:pt>
              <c:pt idx="3">
                <c:v>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'GCON-IND-001'!$I$33:$I$37</c15:sqref>
                  </c15:fullRef>
                </c:ext>
              </c:extLst>
              <c:f>'GCON-IND-001'!$I$34:$I$37</c:f>
              <c:numCache>
                <c:formatCode>0</c:formatCode>
                <c:ptCount val="4"/>
              </c:numCache>
            </c:numRef>
          </c:val>
          <c:extLst>
            <c:ext xmlns:c16="http://schemas.microsoft.com/office/drawing/2014/chart" uri="{C3380CC4-5D6E-409C-BE32-E72D297353CC}">
              <c16:uniqueId val="{00000002-16C4-4BDA-A824-AE055F5D6069}"/>
            </c:ext>
          </c:extLst>
        </c:ser>
        <c:dLbls>
          <c:showLegendKey val="0"/>
          <c:showVal val="0"/>
          <c:showCatName val="0"/>
          <c:showSerName val="0"/>
          <c:showPercent val="0"/>
          <c:showBubbleSize val="0"/>
        </c:dLbls>
        <c:gapWidth val="219"/>
        <c:overlap val="-27"/>
        <c:axId val="1310114800"/>
        <c:axId val="1395060480"/>
      </c:barChart>
      <c:catAx>
        <c:axId val="131011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5060480"/>
        <c:crosses val="autoZero"/>
        <c:auto val="1"/>
        <c:lblAlgn val="ctr"/>
        <c:lblOffset val="100"/>
        <c:noMultiLvlLbl val="0"/>
      </c:catAx>
      <c:valAx>
        <c:axId val="139506048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31011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'GCON-IND-002'!$H$32</c:f>
              <c:strCache>
                <c:ptCount val="1"/>
                <c:pt idx="0">
                  <c:v>PROCESOS DE CONTRATACIÓN PUBLICADOS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2</c:v>
              </c:pt>
              <c:pt idx="1">
                <c:v>3</c:v>
              </c:pt>
              <c:pt idx="2">
                <c:v>4</c:v>
              </c:pt>
              <c:pt idx="3">
                <c:v>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'GCON-IND-002'!$H$33:$H$37</c15:sqref>
                  </c15:fullRef>
                </c:ext>
              </c:extLst>
              <c:f>'GCON-IND-002'!$H$34:$H$37</c:f>
              <c:numCache>
                <c:formatCode>0</c:formatCode>
                <c:ptCount val="4"/>
              </c:numCache>
            </c:numRef>
          </c:val>
          <c:extLst>
            <c:ext xmlns:c16="http://schemas.microsoft.com/office/drawing/2014/chart" uri="{C3380CC4-5D6E-409C-BE32-E72D297353CC}">
              <c16:uniqueId val="{00000000-4F85-4BB1-952C-6BE01495B38B}"/>
            </c:ext>
          </c:extLst>
        </c:ser>
        <c:ser>
          <c:idx val="1"/>
          <c:order val="1"/>
          <c:tx>
            <c:strRef>
              <c:f>'GCON-IND-002'!$I$32</c:f>
              <c:strCache>
                <c:ptCount val="1"/>
                <c:pt idx="0">
                  <c:v>PROCESOS DE CONTRATACIÓN PROGRAMADOS</c:v>
                </c:pt>
              </c:strCache>
            </c:strRef>
          </c:tx>
          <c:spPr>
            <a:solidFill>
              <a:srgbClr val="0070C0"/>
            </a:solidFill>
            <a:ln>
              <a:noFill/>
            </a:ln>
            <a:effectLst/>
          </c:spPr>
          <c:invertIfNegative val="0"/>
          <c:trendline>
            <c:spPr>
              <a:ln w="19050" cap="rnd">
                <a:solidFill>
                  <a:schemeClr val="accent2"/>
                </a:solidFill>
                <a:prstDash val="sysDot"/>
              </a:ln>
              <a:effectLst/>
            </c:spPr>
            <c:trendlineType val="linear"/>
            <c:dispRSqr val="0"/>
            <c:dispEq val="0"/>
          </c:trendline>
          <c:cat>
            <c:strLit>
              <c:ptCount val="4"/>
              <c:pt idx="0">
                <c:v>2</c:v>
              </c:pt>
              <c:pt idx="1">
                <c:v>3</c:v>
              </c:pt>
              <c:pt idx="2">
                <c:v>4</c:v>
              </c:pt>
              <c:pt idx="3">
                <c:v>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'GCON-IND-002'!$I$33:$I$37</c15:sqref>
                  </c15:fullRef>
                </c:ext>
              </c:extLst>
              <c:f>'GCON-IND-002'!$I$34:$I$37</c:f>
              <c:numCache>
                <c:formatCode>0</c:formatCode>
                <c:ptCount val="4"/>
              </c:numCache>
            </c:numRef>
          </c:val>
          <c:extLst>
            <c:ext xmlns:c16="http://schemas.microsoft.com/office/drawing/2014/chart" uri="{C3380CC4-5D6E-409C-BE32-E72D297353CC}">
              <c16:uniqueId val="{00000002-4F85-4BB1-952C-6BE01495B38B}"/>
            </c:ext>
          </c:extLst>
        </c:ser>
        <c:dLbls>
          <c:showLegendKey val="0"/>
          <c:showVal val="0"/>
          <c:showCatName val="0"/>
          <c:showSerName val="0"/>
          <c:showPercent val="0"/>
          <c:showBubbleSize val="0"/>
        </c:dLbls>
        <c:gapWidth val="219"/>
        <c:overlap val="-27"/>
        <c:axId val="1310114800"/>
        <c:axId val="1395060480"/>
      </c:barChart>
      <c:catAx>
        <c:axId val="131011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5060480"/>
        <c:crosses val="autoZero"/>
        <c:auto val="1"/>
        <c:lblAlgn val="ctr"/>
        <c:lblOffset val="100"/>
        <c:noMultiLvlLbl val="0"/>
      </c:catAx>
      <c:valAx>
        <c:axId val="139506048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31011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OPORTUNIDAD EN LA ATENCIÓN DE SOLICITUDES DE ENTREGA DE RECURSOS FÍSICOS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'GREF-IND-001'!$H$32</c:f>
              <c:strCache>
                <c:ptCount val="1"/>
                <c:pt idx="0">
                  <c:v>Número de solicitudes atendidas en un término mayor a dos días hábiles</c:v>
                </c:pt>
              </c:strCache>
            </c:strRef>
          </c:tx>
          <c:spPr>
            <a:solidFill>
              <a:schemeClr val="accent5"/>
            </a:solidFill>
            <a:ln>
              <a:noFill/>
            </a:ln>
            <a:effectLst/>
          </c:spPr>
          <c:invertIfNegative val="0"/>
          <c:cat>
            <c:strRef>
              <c:f>'GREF-IND-001'!$C$33:$C$37</c:f>
              <c:strCache>
                <c:ptCount val="5"/>
                <c:pt idx="1">
                  <c:v>TRIMESTRE 1</c:v>
                </c:pt>
                <c:pt idx="2">
                  <c:v>TRIMESTRE 2</c:v>
                </c:pt>
                <c:pt idx="3">
                  <c:v>TRIMESTRE 3</c:v>
                </c:pt>
                <c:pt idx="4">
                  <c:v>TRIMESTRE 4</c:v>
                </c:pt>
              </c:strCache>
            </c:strRef>
          </c:cat>
          <c:val>
            <c:numRef>
              <c:f>'GREF-IND-001'!$H$33:$H$37</c:f>
              <c:numCache>
                <c:formatCode>0</c:formatCode>
                <c:ptCount val="5"/>
              </c:numCache>
            </c:numRef>
          </c:val>
          <c:extLst>
            <c:ext xmlns:c16="http://schemas.microsoft.com/office/drawing/2014/chart" uri="{C3380CC4-5D6E-409C-BE32-E72D297353CC}">
              <c16:uniqueId val="{00000000-D1CC-4D02-8234-5FBC89B8E69B}"/>
            </c:ext>
          </c:extLst>
        </c:ser>
        <c:ser>
          <c:idx val="5"/>
          <c:order val="5"/>
          <c:tx>
            <c:strRef>
              <c:f>'GREF-IND-001'!$I$32</c:f>
              <c:strCache>
                <c:ptCount val="1"/>
                <c:pt idx="0">
                  <c:v>No. de solicitudes recibidas en el periodo</c:v>
                </c:pt>
              </c:strCache>
            </c:strRef>
          </c:tx>
          <c:spPr>
            <a:solidFill>
              <a:schemeClr val="accent6"/>
            </a:solidFill>
            <a:ln>
              <a:noFill/>
            </a:ln>
            <a:effectLst/>
          </c:spPr>
          <c:invertIfNegative val="0"/>
          <c:cat>
            <c:strRef>
              <c:f>'GREF-IND-001'!$C$33:$C$37</c:f>
              <c:strCache>
                <c:ptCount val="5"/>
                <c:pt idx="1">
                  <c:v>TRIMESTRE 1</c:v>
                </c:pt>
                <c:pt idx="2">
                  <c:v>TRIMESTRE 2</c:v>
                </c:pt>
                <c:pt idx="3">
                  <c:v>TRIMESTRE 3</c:v>
                </c:pt>
                <c:pt idx="4">
                  <c:v>TRIMESTRE 4</c:v>
                </c:pt>
              </c:strCache>
            </c:strRef>
          </c:cat>
          <c:val>
            <c:numRef>
              <c:f>'GREF-IND-001'!$I$33:$I$37</c:f>
              <c:numCache>
                <c:formatCode>0</c:formatCode>
                <c:ptCount val="5"/>
              </c:numCache>
            </c:numRef>
          </c:val>
          <c:extLst>
            <c:ext xmlns:c16="http://schemas.microsoft.com/office/drawing/2014/chart" uri="{C3380CC4-5D6E-409C-BE32-E72D297353CC}">
              <c16:uniqueId val="{00000001-D1CC-4D02-8234-5FBC89B8E69B}"/>
            </c:ext>
          </c:extLst>
        </c:ser>
        <c:ser>
          <c:idx val="6"/>
          <c:order val="6"/>
          <c:tx>
            <c:strRef>
              <c:f>'GREF-IND-001'!$J$32</c:f>
              <c:strCache>
                <c:ptCount val="1"/>
                <c:pt idx="0">
                  <c:v>RESULTADO</c:v>
                </c:pt>
              </c:strCache>
            </c:strRef>
          </c:tx>
          <c:spPr>
            <a:solidFill>
              <a:schemeClr val="accent1">
                <a:lumMod val="60000"/>
              </a:schemeClr>
            </a:solidFill>
            <a:ln>
              <a:noFill/>
            </a:ln>
            <a:effectLst/>
          </c:spPr>
          <c:invertIfNegative val="0"/>
          <c:cat>
            <c:strRef>
              <c:f>'GREF-IND-001'!$C$33:$C$37</c:f>
              <c:strCache>
                <c:ptCount val="5"/>
                <c:pt idx="1">
                  <c:v>TRIMESTRE 1</c:v>
                </c:pt>
                <c:pt idx="2">
                  <c:v>TRIMESTRE 2</c:v>
                </c:pt>
                <c:pt idx="3">
                  <c:v>TRIMESTRE 3</c:v>
                </c:pt>
                <c:pt idx="4">
                  <c:v>TRIMESTRE 4</c:v>
                </c:pt>
              </c:strCache>
            </c:strRef>
          </c:cat>
          <c:val>
            <c:numRef>
              <c:f>'GREF-IND-001'!$J$33:$J$37</c:f>
              <c:numCache>
                <c:formatCode>0%</c:formatCode>
                <c:ptCount val="5"/>
                <c:pt idx="1">
                  <c:v>0</c:v>
                </c:pt>
                <c:pt idx="2">
                  <c:v>0</c:v>
                </c:pt>
                <c:pt idx="3">
                  <c:v>0</c:v>
                </c:pt>
                <c:pt idx="4">
                  <c:v>0</c:v>
                </c:pt>
              </c:numCache>
            </c:numRef>
          </c:val>
          <c:extLst>
            <c:ext xmlns:c16="http://schemas.microsoft.com/office/drawing/2014/chart" uri="{C3380CC4-5D6E-409C-BE32-E72D297353CC}">
              <c16:uniqueId val="{00000002-D1CC-4D02-8234-5FBC89B8E69B}"/>
            </c:ext>
          </c:extLst>
        </c:ser>
        <c:dLbls>
          <c:showLegendKey val="0"/>
          <c:showVal val="0"/>
          <c:showCatName val="0"/>
          <c:showSerName val="0"/>
          <c:showPercent val="0"/>
          <c:showBubbleSize val="0"/>
        </c:dLbls>
        <c:gapWidth val="219"/>
        <c:overlap val="-27"/>
        <c:axId val="1530280975"/>
        <c:axId val="1530288463"/>
        <c:extLst>
          <c:ext xmlns:c15="http://schemas.microsoft.com/office/drawing/2012/chart" uri="{02D57815-91ED-43cb-92C2-25804820EDAC}">
            <c15:filteredBarSeries>
              <c15:ser>
                <c:idx val="0"/>
                <c:order val="0"/>
                <c:tx>
                  <c:strRef>
                    <c:extLst>
                      <c:ext uri="{02D57815-91ED-43cb-92C2-25804820EDAC}">
                        <c15:formulaRef>
                          <c15:sqref>'GREF-IND-001'!$D$32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'GREF-IND-001'!$C$33:$C$37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'GREF-IND-001'!$D$33:$D$37</c15:sqref>
                        </c15:formulaRef>
                      </c:ext>
                    </c:extLst>
                    <c:numCache>
                      <c:formatCode>General</c:formatCode>
                      <c:ptCount val="5"/>
                    </c:numCache>
                  </c:numRef>
                </c:val>
                <c:extLst>
                  <c:ext xmlns:c16="http://schemas.microsoft.com/office/drawing/2014/chart" uri="{C3380CC4-5D6E-409C-BE32-E72D297353CC}">
                    <c16:uniqueId val="{00000003-D1CC-4D02-8234-5FBC89B8E69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'GREF-IND-001'!$E$32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'GREF-IND-001'!$C$33:$C$37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'GREF-IND-001'!$E$33:$E$37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D1CC-4D02-8234-5FBC89B8E69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'GREF-IND-001'!$F$32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'GREF-IND-001'!$C$33:$C$37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'GREF-IND-001'!$F$33:$F$37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D1CC-4D02-8234-5FBC89B8E69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'GREF-IND-001'!$G$32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'GREF-IND-001'!$C$33:$C$37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'GREF-IND-001'!$G$33:$G$37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D1CC-4D02-8234-5FBC89B8E69B}"/>
                  </c:ext>
                </c:extLst>
              </c15:ser>
            </c15:filteredBarSeries>
          </c:ext>
        </c:extLst>
      </c:barChart>
      <c:catAx>
        <c:axId val="1530280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0288463"/>
        <c:crosses val="autoZero"/>
        <c:auto val="1"/>
        <c:lblAlgn val="ctr"/>
        <c:lblOffset val="100"/>
        <c:noMultiLvlLbl val="0"/>
      </c:catAx>
      <c:valAx>
        <c:axId val="15302884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0280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'GSIT-IND-001'!$H$32:$H$33</c:f>
              <c:strCache>
                <c:ptCount val="2"/>
                <c:pt idx="0">
                  <c:v>Actividades Ejecutadas</c:v>
                </c:pt>
              </c:strCache>
            </c:strRef>
          </c:tx>
          <c:spPr>
            <a:solidFill>
              <a:schemeClr val="accent5"/>
            </a:solidFill>
            <a:ln>
              <a:noFill/>
            </a:ln>
            <a:effectLst/>
          </c:spPr>
          <c:invertIfNegative val="0"/>
          <c:cat>
            <c:strRef>
              <c:extLst>
                <c:ext xmlns:c15="http://schemas.microsoft.com/office/drawing/2012/chart" uri="{02D57815-91ED-43cb-92C2-25804820EDAC}">
                  <c15:fullRef>
                    <c15:sqref>'[4]DESI-FM-007'!$C$33:$C$38</c15:sqref>
                  </c15:fullRef>
                </c:ext>
              </c:extLst>
              <c:f>'[3]DESI-FM-007'!$C$34:$C$38</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'GSIT-IND-001'!$H$34:$H$38</c15:sqref>
                  </c15:fullRef>
                </c:ext>
              </c:extLst>
              <c:f>'GSIT-IND-001'!$H$35:$H$38</c:f>
              <c:numCache>
                <c:formatCode>0</c:formatCode>
                <c:ptCount val="4"/>
                <c:pt idx="3">
                  <c:v>0</c:v>
                </c:pt>
              </c:numCache>
            </c:numRef>
          </c:val>
          <c:extLst>
            <c:ext xmlns:c16="http://schemas.microsoft.com/office/drawing/2014/chart" uri="{C3380CC4-5D6E-409C-BE32-E72D297353CC}">
              <c16:uniqueId val="{00000000-3ED9-4A33-A4BC-D0CC77D3F0F1}"/>
            </c:ext>
          </c:extLst>
        </c:ser>
        <c:ser>
          <c:idx val="5"/>
          <c:order val="5"/>
          <c:tx>
            <c:strRef>
              <c:f>'GSIT-IND-001'!$I$32:$I$33</c:f>
              <c:strCache>
                <c:ptCount val="2"/>
                <c:pt idx="0">
                  <c:v>Actividades Planeadas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'[4]DESI-FM-007'!$C$33:$C$38</c15:sqref>
                  </c15:fullRef>
                </c:ext>
              </c:extLst>
              <c:f>'[3]DESI-FM-007'!$C$34:$C$38</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'GSIT-IND-001'!$I$34:$I$38</c15:sqref>
                  </c15:fullRef>
                </c:ext>
              </c:extLst>
              <c:f>'GSIT-IND-001'!$I$35:$I$38</c:f>
              <c:numCache>
                <c:formatCode>0</c:formatCode>
                <c:ptCount val="4"/>
                <c:pt idx="3">
                  <c:v>0</c:v>
                </c:pt>
              </c:numCache>
            </c:numRef>
          </c:val>
          <c:extLst>
            <c:ext xmlns:c16="http://schemas.microsoft.com/office/drawing/2014/chart" uri="{C3380CC4-5D6E-409C-BE32-E72D297353CC}">
              <c16:uniqueId val="{00000001-3ED9-4A33-A4BC-D0CC77D3F0F1}"/>
            </c:ext>
          </c:extLst>
        </c:ser>
        <c:dLbls>
          <c:showLegendKey val="0"/>
          <c:showVal val="0"/>
          <c:showCatName val="0"/>
          <c:showSerName val="0"/>
          <c:showPercent val="0"/>
          <c:showBubbleSize val="0"/>
        </c:dLbls>
        <c:gapWidth val="150"/>
        <c:axId val="812076783"/>
        <c:axId val="823962031"/>
        <c:extLst>
          <c:ext xmlns:c15="http://schemas.microsoft.com/office/drawing/2012/chart" uri="{02D57815-91ED-43cb-92C2-25804820EDAC}">
            <c15:filteredBarSeries>
              <c15:ser>
                <c:idx val="0"/>
                <c:order val="0"/>
                <c:tx>
                  <c:strRef>
                    <c:extLst>
                      <c:ext uri="{02D57815-91ED-43cb-92C2-25804820EDAC}">
                        <c15:formulaRef>
                          <c15:sqref>'[4]DESI-FM-007'!$D$32</c15:sqref>
                        </c15:formulaRef>
                      </c:ext>
                    </c:extLst>
                    <c:strCache>
                      <c:ptCount val="1"/>
                    </c:strCache>
                  </c:strRef>
                </c:tx>
                <c:spPr>
                  <a:solidFill>
                    <a:schemeClr val="accent1"/>
                  </a:solidFill>
                  <a:ln>
                    <a:noFill/>
                  </a:ln>
                  <a:effectLst/>
                </c:spPr>
                <c:invertIfNegative val="0"/>
                <c:cat>
                  <c:strRef>
                    <c:extLst>
                      <c:ext uri="{02D57815-91ED-43cb-92C2-25804820EDAC}">
                        <c15:fullRef>
                          <c15:sqref>'[4]DESI-FM-007'!$C$33:$C$38</c15:sqref>
                        </c15:fullRef>
                        <c15:formulaRef>
                          <c15:sqref>'[3]DESI-FM-007'!$C$34:$C$38</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ullRef>
                          <c15:sqref>'[4]DESI-FM-007'!$D$33:$D$38</c15:sqref>
                        </c15:fullRef>
                        <c15:formulaRef>
                          <c15:sqref>'[3]DESI-FM-007'!$D$34:$D$38</c15:sqref>
                        </c15:formulaRef>
                      </c:ext>
                    </c:extLst>
                    <c:numCache>
                      <c:formatCode>General</c:formatCode>
                      <c:ptCount val="5"/>
                    </c:numCache>
                  </c:numRef>
                </c:val>
                <c:extLst>
                  <c:ext xmlns:c16="http://schemas.microsoft.com/office/drawing/2014/chart" uri="{C3380CC4-5D6E-409C-BE32-E72D297353CC}">
                    <c16:uniqueId val="{00000003-3ED9-4A33-A4BC-D0CC77D3F0F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'[4]DESI-FM-007'!$E$32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'[4]DESI-FM-007'!$C$33:$C$38</c15:sqref>
                        </c15:fullRef>
                        <c15:formulaRef>
                          <c15:sqref>'[3]DESI-FM-007'!$C$34:$C$38</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'[4]DESI-FM-007'!$E$33:$E$38</c15:sqref>
                        </c15:fullRef>
                        <c15:formulaRef>
                          <c15:sqref>'[3]DESI-FM-007'!$E$34:$E$38</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3ED9-4A33-A4BC-D0CC77D3F0F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'[4]DESI-FM-007'!$F$32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'[4]DESI-FM-007'!$C$33:$C$38</c15:sqref>
                        </c15:fullRef>
                        <c15:formulaRef>
                          <c15:sqref>'[3]DESI-FM-007'!$C$34:$C$38</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'[4]DESI-FM-007'!$F$33:$F$38</c15:sqref>
                        </c15:fullRef>
                        <c15:formulaRef>
                          <c15:sqref>'[3]DESI-FM-007'!$F$34:$F$38</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3ED9-4A33-A4BC-D0CC77D3F0F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'[4]DESI-FM-007'!$G$32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'[4]DESI-FM-007'!$C$33:$C$38</c15:sqref>
                        </c15:fullRef>
                        <c15:formulaRef>
                          <c15:sqref>'[3]DESI-FM-007'!$C$34:$C$38</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'[4]DESI-FM-007'!$G$33:$G$38</c15:sqref>
                        </c15:fullRef>
                        <c15:formulaRef>
                          <c15:sqref>'[3]DESI-FM-007'!$G$34:$G$38</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3ED9-4A33-A4BC-D0CC77D3F0F1}"/>
                  </c:ext>
                </c:extLst>
              </c15:ser>
            </c15:filteredBarSeries>
          </c:ext>
        </c:extLst>
      </c:barChart>
      <c:lineChart>
        <c:grouping val="standard"/>
        <c:varyColors val="0"/>
        <c:ser>
          <c:idx val="6"/>
          <c:order val="6"/>
          <c:tx>
            <c:strRef>
              <c:f>'GSIT-IND-001'!$J$32:$J$33</c:f>
              <c:strCache>
                <c:ptCount val="2"/>
                <c:pt idx="0">
                  <c:v>Resultado</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'[4]DESI-FM-007'!$C$33:$C$38</c15:sqref>
                  </c15:fullRef>
                </c:ext>
              </c:extLst>
              <c:f>'[3]DESI-FM-007'!$C$34:$C$38</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'GSIT-IND-001'!$J$34:$J$38</c15:sqref>
                  </c15:fullRef>
                </c:ext>
              </c:extLst>
              <c:f>'GSIT-IND-001'!$J$35:$J$38</c:f>
              <c:numCache>
                <c:formatCode>0.00%</c:formatCode>
                <c:ptCount val="4"/>
                <c:pt idx="0">
                  <c:v>0</c:v>
                </c:pt>
                <c:pt idx="1" formatCode="0.0%">
                  <c:v>0</c:v>
                </c:pt>
                <c:pt idx="2" formatCode="0%">
                  <c:v>0</c:v>
                </c:pt>
                <c:pt idx="3" formatCode="0.0%">
                  <c:v>0</c:v>
                </c:pt>
              </c:numCache>
            </c:numRef>
          </c:val>
          <c:smooth val="0"/>
          <c:extLst>
            <c:ext xmlns:c16="http://schemas.microsoft.com/office/drawing/2014/chart" uri="{C3380CC4-5D6E-409C-BE32-E72D297353CC}">
              <c16:uniqueId val="{00000002-3ED9-4A33-A4BC-D0CC77D3F0F1}"/>
            </c:ext>
          </c:extLst>
        </c:ser>
        <c:dLbls>
          <c:showLegendKey val="0"/>
          <c:showVal val="0"/>
          <c:showCatName val="0"/>
          <c:showSerName val="0"/>
          <c:showPercent val="0"/>
          <c:showBubbleSize val="0"/>
        </c:dLbls>
        <c:marker val="1"/>
        <c:smooth val="0"/>
        <c:axId val="812085935"/>
        <c:axId val="823893343"/>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 val="autoZero"/>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823893343"/>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85935"/>
        <c:crosses val="max"/>
        <c:crossBetween val="between"/>
      </c:valAx>
      <c:catAx>
        <c:axId val="812085935"/>
        <c:scaling>
          <c:orientation val="minMax"/>
        </c:scaling>
        <c:delete val="1"/>
        <c:axPos val="b"/>
        <c:numFmt formatCode="General" sourceLinked="1"/>
        <c:majorTickMark val="out"/>
        <c:minorTickMark val="none"/>
        <c:tickLblPos val="nextTo"/>
        <c:crossAx val="823893343"/>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501927990734E-2"/>
          <c:y val="0.22834136922312023"/>
          <c:w val="0.91966332110261084"/>
          <c:h val="0.6647671904448067"/>
        </c:manualLayout>
      </c:layout>
      <c:barChart>
        <c:barDir val="col"/>
        <c:grouping val="clustered"/>
        <c:varyColors val="0"/>
        <c:ser>
          <c:idx val="0"/>
          <c:order val="0"/>
          <c:tx>
            <c:strRef>
              <c:f>'[5]PIV-IND-001-V3'!$AV$46</c:f>
              <c:strCache>
                <c:ptCount val="1"/>
                <c:pt idx="0">
                  <c:v>AVANCE DEL TRIM (km-carril)</c:v>
                </c:pt>
              </c:strCache>
            </c:strRef>
          </c:tx>
          <c:spPr>
            <a:solidFill>
              <a:schemeClr val="accent1"/>
            </a:solidFill>
            <a:ln>
              <a:noFill/>
            </a:ln>
            <a:effectLst/>
          </c:spPr>
          <c:invertIfNegative val="0"/>
          <c:cat>
            <c:strRef>
              <c:f>'[5]PIV-IND-001-V3'!$AU$47:$AU$51</c:f>
              <c:strCache>
                <c:ptCount val="5"/>
                <c:pt idx="0">
                  <c:v>TRIM1</c:v>
                </c:pt>
                <c:pt idx="1">
                  <c:v>TRIM2</c:v>
                </c:pt>
                <c:pt idx="2">
                  <c:v>TRIM3</c:v>
                </c:pt>
                <c:pt idx="3">
                  <c:v>TRIM4</c:v>
                </c:pt>
                <c:pt idx="4">
                  <c:v>TOTAL</c:v>
                </c:pt>
              </c:strCache>
            </c:strRef>
          </c:cat>
          <c:val>
            <c:numRef>
              <c:f>'[5]PIV-IND-001-V3'!$AV$47:$AV$51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D727-4859-8ED3-CFAE76847430}"/>
            </c:ext>
          </c:extLst>
        </c:ser>
        <c:ser>
          <c:idx val="1"/>
          <c:order val="1"/>
          <c:tx>
            <c:strRef>
              <c:f>'[5]PIV-IND-001-V3'!$AW$46</c:f>
              <c:strCache>
                <c:ptCount val="1"/>
                <c:pt idx="0">
                  <c:v>ACUMULADO (km-carril)</c:v>
                </c:pt>
              </c:strCache>
            </c:strRef>
          </c:tx>
          <c:spPr>
            <a:solidFill>
              <a:schemeClr val="accent2"/>
            </a:solidFill>
            <a:ln>
              <a:noFill/>
            </a:ln>
            <a:effectLst/>
          </c:spPr>
          <c:invertIfNegative val="0"/>
          <c:cat>
            <c:strRef>
              <c:f>'[5]PIV-IND-001-V3'!$AU$47:$AU$51</c:f>
              <c:strCache>
                <c:ptCount val="5"/>
                <c:pt idx="0">
                  <c:v>TRIM1</c:v>
                </c:pt>
                <c:pt idx="1">
                  <c:v>TRIM2</c:v>
                </c:pt>
                <c:pt idx="2">
                  <c:v>TRIM3</c:v>
                </c:pt>
                <c:pt idx="3">
                  <c:v>TRIM4</c:v>
                </c:pt>
                <c:pt idx="4">
                  <c:v>TOTAL</c:v>
                </c:pt>
              </c:strCache>
            </c:strRef>
          </c:cat>
          <c:val>
            <c:numRef>
              <c:f>'[5]PIV-IND-001-V3'!$AW$47:$AW$51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727-4859-8ED3-CFAE76847430}"/>
            </c:ext>
          </c:extLst>
        </c:ser>
        <c:ser>
          <c:idx val="2"/>
          <c:order val="2"/>
          <c:tx>
            <c:strRef>
              <c:f>'[5]PIV-IND-001-V3'!$AX$46</c:f>
              <c:strCache>
                <c:ptCount val="1"/>
                <c:pt idx="0">
                  <c:v>META (km-carril)</c:v>
                </c:pt>
              </c:strCache>
            </c:strRef>
          </c:tx>
          <c:spPr>
            <a:solidFill>
              <a:schemeClr val="accent3"/>
            </a:solidFill>
            <a:ln>
              <a:noFill/>
            </a:ln>
            <a:effectLst/>
          </c:spPr>
          <c:invertIfNegative val="0"/>
          <c:cat>
            <c:strRef>
              <c:f>'[5]PIV-IND-001-V3'!$AU$47:$AU$51</c:f>
              <c:strCache>
                <c:ptCount val="5"/>
                <c:pt idx="0">
                  <c:v>TRIM1</c:v>
                </c:pt>
                <c:pt idx="1">
                  <c:v>TRIM2</c:v>
                </c:pt>
                <c:pt idx="2">
                  <c:v>TRIM3</c:v>
                </c:pt>
                <c:pt idx="3">
                  <c:v>TRIM4</c:v>
                </c:pt>
                <c:pt idx="4">
                  <c:v>TOTAL</c:v>
                </c:pt>
              </c:strCache>
            </c:strRef>
          </c:cat>
          <c:val>
            <c:numRef>
              <c:f>'[5]PIV-IND-001-V3'!$AX$47:$AX$51</c:f>
              <c:numCache>
                <c:formatCode>General</c:formatCode>
                <c:ptCount val="5"/>
                <c:pt idx="0">
                  <c:v>309.12</c:v>
                </c:pt>
                <c:pt idx="1">
                  <c:v>309.12</c:v>
                </c:pt>
                <c:pt idx="2">
                  <c:v>309.12</c:v>
                </c:pt>
                <c:pt idx="3">
                  <c:v>309.12</c:v>
                </c:pt>
                <c:pt idx="4">
                  <c:v>309.12</c:v>
                </c:pt>
              </c:numCache>
            </c:numRef>
          </c:val>
          <c:extLst>
            <c:ext xmlns:c16="http://schemas.microsoft.com/office/drawing/2014/chart" uri="{C3380CC4-5D6E-409C-BE32-E72D297353CC}">
              <c16:uniqueId val="{00000002-D727-4859-8ED3-CFAE76847430}"/>
            </c:ext>
          </c:extLst>
        </c:ser>
        <c:dLbls>
          <c:showLegendKey val="0"/>
          <c:showVal val="0"/>
          <c:showCatName val="0"/>
          <c:showSerName val="0"/>
          <c:showPercent val="0"/>
          <c:showBubbleSize val="0"/>
        </c:dLbls>
        <c:gapWidth val="219"/>
        <c:overlap val="-27"/>
        <c:axId val="492897552"/>
        <c:axId val="495938432"/>
      </c:barChart>
      <c:catAx>
        <c:axId val="49289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5938432"/>
        <c:crosses val="autoZero"/>
        <c:auto val="1"/>
        <c:lblAlgn val="ctr"/>
        <c:lblOffset val="100"/>
        <c:noMultiLvlLbl val="0"/>
      </c:catAx>
      <c:valAx>
        <c:axId val="495938432"/>
        <c:scaling>
          <c:orientation val="minMax"/>
          <c:max val="31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289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501927990734E-2"/>
          <c:y val="0.22834136922312023"/>
          <c:w val="0.91966332110261084"/>
          <c:h val="0.6647671904448067"/>
        </c:manualLayout>
      </c:layout>
      <c:barChart>
        <c:barDir val="col"/>
        <c:grouping val="clustered"/>
        <c:varyColors val="0"/>
        <c:ser>
          <c:idx val="0"/>
          <c:order val="0"/>
          <c:tx>
            <c:strRef>
              <c:f>'[6]PIV-IND-001-V3'!$AV$46</c:f>
              <c:strCache>
                <c:ptCount val="1"/>
                <c:pt idx="0">
                  <c:v>AVANCE DEL TRIM (km-carril)</c:v>
                </c:pt>
              </c:strCache>
            </c:strRef>
          </c:tx>
          <c:spPr>
            <a:solidFill>
              <a:schemeClr val="accent1"/>
            </a:solidFill>
            <a:ln>
              <a:noFill/>
            </a:ln>
            <a:effectLst/>
          </c:spPr>
          <c:invertIfNegative val="0"/>
          <c:cat>
            <c:strRef>
              <c:f>'[6]PIV-IND-001-V3'!$AU$47:$AU$51</c:f>
              <c:strCache>
                <c:ptCount val="5"/>
                <c:pt idx="0">
                  <c:v>TRIM1</c:v>
                </c:pt>
                <c:pt idx="1">
                  <c:v>TRIM2</c:v>
                </c:pt>
                <c:pt idx="2">
                  <c:v>TRIM3</c:v>
                </c:pt>
                <c:pt idx="3">
                  <c:v>TRIM4</c:v>
                </c:pt>
                <c:pt idx="4">
                  <c:v>TOTAL</c:v>
                </c:pt>
              </c:strCache>
            </c:strRef>
          </c:cat>
          <c:val>
            <c:numRef>
              <c:f>'[6]PIV-IND-001-V3'!$AV$47:$AV$51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C8CC-4028-852D-D22795D475D8}"/>
            </c:ext>
          </c:extLst>
        </c:ser>
        <c:ser>
          <c:idx val="1"/>
          <c:order val="1"/>
          <c:tx>
            <c:strRef>
              <c:f>'[6]PIV-IND-001-V3'!$AW$46</c:f>
              <c:strCache>
                <c:ptCount val="1"/>
                <c:pt idx="0">
                  <c:v>ACUMULADO (km-carril)</c:v>
                </c:pt>
              </c:strCache>
            </c:strRef>
          </c:tx>
          <c:spPr>
            <a:solidFill>
              <a:schemeClr val="accent2"/>
            </a:solidFill>
            <a:ln>
              <a:noFill/>
            </a:ln>
            <a:effectLst/>
          </c:spPr>
          <c:invertIfNegative val="0"/>
          <c:cat>
            <c:strRef>
              <c:f>'[6]PIV-IND-001-V3'!$AU$47:$AU$51</c:f>
              <c:strCache>
                <c:ptCount val="5"/>
                <c:pt idx="0">
                  <c:v>TRIM1</c:v>
                </c:pt>
                <c:pt idx="1">
                  <c:v>TRIM2</c:v>
                </c:pt>
                <c:pt idx="2">
                  <c:v>TRIM3</c:v>
                </c:pt>
                <c:pt idx="3">
                  <c:v>TRIM4</c:v>
                </c:pt>
                <c:pt idx="4">
                  <c:v>TOTAL</c:v>
                </c:pt>
              </c:strCache>
            </c:strRef>
          </c:cat>
          <c:val>
            <c:numRef>
              <c:f>'[6]PIV-IND-001-V3'!$AW$47:$AW$51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C8CC-4028-852D-D22795D475D8}"/>
            </c:ext>
          </c:extLst>
        </c:ser>
        <c:ser>
          <c:idx val="2"/>
          <c:order val="2"/>
          <c:tx>
            <c:strRef>
              <c:f>'[6]PIV-IND-001-V3'!$AX$46</c:f>
              <c:strCache>
                <c:ptCount val="1"/>
                <c:pt idx="0">
                  <c:v>META (km-carril)</c:v>
                </c:pt>
              </c:strCache>
            </c:strRef>
          </c:tx>
          <c:spPr>
            <a:solidFill>
              <a:schemeClr val="accent3"/>
            </a:solidFill>
            <a:ln>
              <a:noFill/>
            </a:ln>
            <a:effectLst/>
          </c:spPr>
          <c:invertIfNegative val="0"/>
          <c:cat>
            <c:strRef>
              <c:f>'[6]PIV-IND-001-V3'!$AU$47:$AU$51</c:f>
              <c:strCache>
                <c:ptCount val="5"/>
                <c:pt idx="0">
                  <c:v>TRIM1</c:v>
                </c:pt>
                <c:pt idx="1">
                  <c:v>TRIM2</c:v>
                </c:pt>
                <c:pt idx="2">
                  <c:v>TRIM3</c:v>
                </c:pt>
                <c:pt idx="3">
                  <c:v>TRIM4</c:v>
                </c:pt>
                <c:pt idx="4">
                  <c:v>TOTAL</c:v>
                </c:pt>
              </c:strCache>
            </c:strRef>
          </c:cat>
          <c:val>
            <c:numRef>
              <c:f>'[6]PIV-IND-001-V3'!$AX$47:$AX$51</c:f>
              <c:numCache>
                <c:formatCode>General</c:formatCode>
                <c:ptCount val="5"/>
                <c:pt idx="0">
                  <c:v>309.12</c:v>
                </c:pt>
                <c:pt idx="1">
                  <c:v>309.12</c:v>
                </c:pt>
                <c:pt idx="2">
                  <c:v>309.12</c:v>
                </c:pt>
                <c:pt idx="3">
                  <c:v>309.12</c:v>
                </c:pt>
                <c:pt idx="4">
                  <c:v>309.12</c:v>
                </c:pt>
              </c:numCache>
            </c:numRef>
          </c:val>
          <c:extLst>
            <c:ext xmlns:c16="http://schemas.microsoft.com/office/drawing/2014/chart" uri="{C3380CC4-5D6E-409C-BE32-E72D297353CC}">
              <c16:uniqueId val="{00000002-C8CC-4028-852D-D22795D475D8}"/>
            </c:ext>
          </c:extLst>
        </c:ser>
        <c:dLbls>
          <c:showLegendKey val="0"/>
          <c:showVal val="0"/>
          <c:showCatName val="0"/>
          <c:showSerName val="0"/>
          <c:showPercent val="0"/>
          <c:showBubbleSize val="0"/>
        </c:dLbls>
        <c:gapWidth val="219"/>
        <c:overlap val="-27"/>
        <c:axId val="492897552"/>
        <c:axId val="495938432"/>
      </c:barChart>
      <c:catAx>
        <c:axId val="49289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5938432"/>
        <c:crosses val="autoZero"/>
        <c:auto val="1"/>
        <c:lblAlgn val="ctr"/>
        <c:lblOffset val="100"/>
        <c:noMultiLvlLbl val="0"/>
      </c:catAx>
      <c:valAx>
        <c:axId val="495938432"/>
        <c:scaling>
          <c:orientation val="minMax"/>
          <c:max val="31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289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[7]Hoja2!$H$32</c:f>
              <c:strCache>
                <c:ptCount val="1"/>
                <c:pt idx="0">
                  <c:v>VARIABLE 1</c:v>
                </c:pt>
              </c:strCache>
            </c:strRef>
          </c:tx>
          <c:spPr>
            <a:solidFill>
              <a:schemeClr val="accent5"/>
            </a:solidFill>
            <a:ln>
              <a:noFill/>
            </a:ln>
            <a:effectLst/>
          </c:spPr>
          <c:invertIfNegative val="0"/>
          <c:cat>
            <c:strRef>
              <c:f>[7]Hoja2!$C$33:$C$45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[7]Hoja2!$H$33:$H$45</c:f>
              <c:numCache>
                <c:formatCode>General</c:formatCode>
                <c:ptCount val="13"/>
                <c:pt idx="1">
                  <c:v>10</c:v>
                </c:pt>
                <c:pt idx="2">
                  <c:v>5</c:v>
                </c:pt>
                <c:pt idx="3">
                  <c:v>8</c:v>
                </c:pt>
                <c:pt idx="4">
                  <c:v>18</c:v>
                </c:pt>
                <c:pt idx="5">
                  <c:v>15</c:v>
                </c:pt>
              </c:numCache>
            </c:numRef>
          </c:val>
          <c:extLst>
            <c:ext xmlns:c16="http://schemas.microsoft.com/office/drawing/2014/chart" uri="{C3380CC4-5D6E-409C-BE32-E72D297353CC}">
              <c16:uniqueId val="{00000000-F193-44B6-A98F-B0974AC09ECB}"/>
            </c:ext>
          </c:extLst>
        </c:ser>
        <c:ser>
          <c:idx val="5"/>
          <c:order val="5"/>
          <c:tx>
            <c:strRef>
              <c:f>[7]Hoja2!$I$32</c:f>
              <c:strCache>
                <c:ptCount val="1"/>
                <c:pt idx="0">
                  <c:v>VARIABLE 2</c:v>
                </c:pt>
              </c:strCache>
            </c:strRef>
          </c:tx>
          <c:spPr>
            <a:solidFill>
              <a:schemeClr val="accent6"/>
            </a:solidFill>
            <a:ln>
              <a:noFill/>
            </a:ln>
            <a:effectLst/>
          </c:spPr>
          <c:invertIfNegative val="0"/>
          <c:cat>
            <c:strRef>
              <c:f>[7]Hoja2!$C$33:$C$45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[7]Hoja2!$I$33:$I$45</c:f>
              <c:numCache>
                <c:formatCode>General</c:formatCode>
                <c:ptCount val="13"/>
                <c:pt idx="1">
                  <c:v>50</c:v>
                </c:pt>
                <c:pt idx="2">
                  <c:v>50</c:v>
                </c:pt>
                <c:pt idx="3">
                  <c:v>50</c:v>
                </c:pt>
                <c:pt idx="4">
                  <c:v>40</c:v>
                </c:pt>
                <c:pt idx="5">
                  <c:v>30</c:v>
                </c:pt>
              </c:numCache>
            </c:numRef>
          </c:val>
          <c:extLst>
            <c:ext xmlns:c16="http://schemas.microsoft.com/office/drawing/2014/chart" uri="{C3380CC4-5D6E-409C-BE32-E72D297353CC}">
              <c16:uniqueId val="{00000001-F193-44B6-A98F-B0974AC09ECB}"/>
            </c:ext>
          </c:extLst>
        </c:ser>
        <c:dLbls>
          <c:showLegendKey val="0"/>
          <c:showVal val="0"/>
          <c:showCatName val="0"/>
          <c:showSerName val="0"/>
          <c:showPercent val="0"/>
          <c:showBubbleSize val="0"/>
        </c:dLbls>
        <c:gapWidth val="150"/>
        <c:axId val="1140299855"/>
        <c:axId val="1386369743"/>
        <c:extLst>
          <c:ext xmlns:c15="http://schemas.microsoft.com/office/drawing/2012/chart" uri="{02D57815-91ED-43cb-92C2-25804820EDAC}">
            <c15:filteredBarSeries>
              <c15:ser>
                <c:idx val="0"/>
                <c:order val="0"/>
                <c:tx>
                  <c:strRef>
                    <c:extLst>
                      <c:ext uri="{02D57815-91ED-43cb-92C2-25804820EDAC}">
                        <c15:formulaRef>
                          <c15:sqref>[7]Hoja2!$D$32</c15:sqref>
                        </c15:formulaRef>
                      </c:ext>
                    </c:extLst>
                    <c:strCache>
                      <c:ptCount val="1"/>
                    </c:strCache>
                  </c:strRef>
                </c:tx>
                <c:spPr>
                  <a:solidFill>
                    <a:schemeClr val="accent1"/>
                  </a:solidFill>
                  <a:ln>
                    <a:noFill/>
                  </a:ln>
                  <a:effectLst/>
                </c:spPr>
                <c:invertIfNegative val="0"/>
                <c:cat>
                  <c:strRef>
                    <c:extLst>
                      <c:ex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[7]Hoja2!$D$33:$D$45</c15:sqref>
                        </c15:formulaRef>
                      </c:ext>
                    </c:extLst>
                    <c:numCache>
                      <c:formatCode>General</c:formatCode>
                      <c:ptCount val="13"/>
                    </c:numCache>
                  </c:numRef>
                </c:val>
                <c:extLst>
                  <c:ext xmlns:c16="http://schemas.microsoft.com/office/drawing/2014/chart" uri="{C3380CC4-5D6E-409C-BE32-E72D297353CC}">
                    <c16:uniqueId val="{00000003-F193-44B6-A98F-B0974AC09EC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[7]Hoja2!$E$32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[7]Hoja2!$E$33:$E$45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4-F193-44B6-A98F-B0974AC09E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[7]Hoja2!$F$32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[7]Hoja2!$F$33:$F$45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5-F193-44B6-A98F-B0974AC09EC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[7]Hoja2!$G$32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[7]Hoja2!$G$33:$G$45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6-F193-44B6-A98F-B0974AC09ECB}"/>
                  </c:ext>
                </c:extLst>
              </c15:ser>
            </c15:filteredBarSeries>
          </c:ext>
        </c:extLst>
      </c:barChart>
      <c:lineChart>
        <c:grouping val="standard"/>
        <c:varyColors val="0"/>
        <c:ser>
          <c:idx val="6"/>
          <c:order val="6"/>
          <c:tx>
            <c:strRef>
              <c:f>[7]Hoja2!$J$32</c:f>
              <c:strCache>
                <c:ptCount val="1"/>
                <c:pt idx="0">
                  <c:v>RESULTADO</c:v>
                </c:pt>
              </c:strCache>
            </c:strRef>
          </c:tx>
          <c:spPr>
            <a:ln w="28575" cap="rnd">
              <a:solidFill>
                <a:schemeClr val="accent1">
                  <a:lumMod val="60000"/>
                </a:schemeClr>
              </a:solidFill>
              <a:round/>
            </a:ln>
            <a:effectLst/>
          </c:spPr>
          <c:marker>
            <c:symbol val="none"/>
          </c:marker>
          <c:cat>
            <c:strRef>
              <c:f>[7]Hoja2!$C$33:$C$45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[7]Hoja2!$J$33:$J$45</c:f>
              <c:numCache>
                <c:formatCode>General</c:formatCode>
                <c:ptCount val="13"/>
                <c:pt idx="1">
                  <c:v>0.2</c:v>
                </c:pt>
                <c:pt idx="2">
                  <c:v>0.1</c:v>
                </c:pt>
                <c:pt idx="3">
                  <c:v>0.16</c:v>
                </c:pt>
                <c:pt idx="4">
                  <c:v>0.45</c:v>
                </c:pt>
                <c:pt idx="5">
                  <c:v>0.5</c:v>
                </c:pt>
                <c:pt idx="6">
                  <c:v>0</c:v>
                </c:pt>
                <c:pt idx="7">
                  <c:v>0</c:v>
                </c:pt>
              </c:numCache>
            </c:numRef>
          </c:val>
          <c:smooth val="0"/>
          <c:extLst>
            <c:ext xmlns:c16="http://schemas.microsoft.com/office/drawing/2014/chart" uri="{C3380CC4-5D6E-409C-BE32-E72D297353CC}">
              <c16:uniqueId val="{00000002-F193-44B6-A98F-B0974AC09ECB}"/>
            </c:ext>
          </c:extLst>
        </c:ser>
        <c:dLbls>
          <c:showLegendKey val="0"/>
          <c:showVal val="0"/>
          <c:showCatName val="0"/>
          <c:showSerName val="0"/>
          <c:showPercent val="0"/>
          <c:showBubbleSize val="0"/>
        </c:dLbls>
        <c:marker val="1"/>
        <c:smooth val="0"/>
        <c:axId val="1327699135"/>
        <c:axId val="1386401279"/>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valAx>
        <c:axId val="138640127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7699135"/>
        <c:crosses val="max"/>
        <c:crossBetween val="between"/>
      </c:valAx>
      <c:catAx>
        <c:axId val="1327699135"/>
        <c:scaling>
          <c:orientation val="minMax"/>
        </c:scaling>
        <c:delete val="1"/>
        <c:axPos val="b"/>
        <c:numFmt formatCode="General" sourceLinked="1"/>
        <c:majorTickMark val="out"/>
        <c:minorTickMark val="none"/>
        <c:tickLblPos val="nextTo"/>
        <c:crossAx val="1386401279"/>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'APIC-IND-001-15'!$H$32</c:f>
              <c:strCache>
                <c:ptCount val="1"/>
                <c:pt idx="0">
                  <c:v>N. de peticiones con respuesta fuera de términos</c:v>
                </c:pt>
              </c:strCache>
            </c:strRef>
          </c:tx>
          <c:spPr>
            <a:solidFill>
              <a:schemeClr val="accent5"/>
            </a:solidFill>
            <a:ln>
              <a:noFill/>
            </a:ln>
            <a:effectLst/>
          </c:spPr>
          <c:invertIfNegative val="0"/>
          <c:trendline>
            <c:spPr>
              <a:ln w="19050" cap="rnd">
                <a:solidFill>
                  <a:schemeClr val="accent5"/>
                </a:solidFill>
                <a:prstDash val="sysDot"/>
              </a:ln>
              <a:effectLst/>
            </c:spPr>
            <c:trendlineType val="movingAvg"/>
            <c:period val="2"/>
            <c:dispRSqr val="0"/>
            <c:dispEq val="0"/>
          </c:trendline>
          <c:cat>
            <c:strRef>
              <c:f>'APIC-IND-001-15'!$C$33:$C$38</c:f>
              <c:strCache>
                <c:ptCount val="6"/>
                <c:pt idx="1">
                  <c:v>TRIMESTRE 1</c:v>
                </c:pt>
                <c:pt idx="2">
                  <c:v>TRIMESTRE 2</c:v>
                </c:pt>
                <c:pt idx="3">
                  <c:v>TRIMESTRE 3</c:v>
                </c:pt>
                <c:pt idx="4">
                  <c:v>TRIMESTRE 4</c:v>
                </c:pt>
                <c:pt idx="5">
                  <c:v>TOTAL</c:v>
                </c:pt>
              </c:strCache>
            </c:strRef>
          </c:cat>
          <c:val>
            <c:numRef>
              <c:f>'APIC-IND-001-15'!$H$33:$H$38</c:f>
              <c:numCache>
                <c:formatCode>0</c:formatCode>
                <c:ptCount val="6"/>
                <c:pt idx="5" formatCode="_(* #,##0_);_(* \(#,##0\);_(* &quot;-&quot;??_);_(@_)">
                  <c:v>0</c:v>
                </c:pt>
              </c:numCache>
            </c:numRef>
          </c:val>
          <c:extLst>
            <c:ext xmlns:c16="http://schemas.microsoft.com/office/drawing/2014/chart" uri="{C3380CC4-5D6E-409C-BE32-E72D297353CC}">
              <c16:uniqueId val="{00000001-A025-4338-9D17-2FCA8DC474D1}"/>
            </c:ext>
          </c:extLst>
        </c:ser>
        <c:ser>
          <c:idx val="5"/>
          <c:order val="5"/>
          <c:tx>
            <c:strRef>
              <c:f>'APIC-IND-001-15'!$I$32</c:f>
              <c:strCache>
                <c:ptCount val="1"/>
                <c:pt idx="0">
                  <c:v>No. de peticiones en el periodo</c:v>
                </c:pt>
              </c:strCache>
            </c:strRef>
          </c:tx>
          <c:spPr>
            <a:solidFill>
              <a:schemeClr val="accent6"/>
            </a:solidFill>
            <a:ln>
              <a:noFill/>
            </a:ln>
            <a:effectLst/>
          </c:spPr>
          <c:invertIfNegative val="0"/>
          <c:cat>
            <c:strRef>
              <c:f>'APIC-IND-001-15'!$C$33:$C$38</c:f>
              <c:strCache>
                <c:ptCount val="6"/>
                <c:pt idx="1">
                  <c:v>TRIMESTRE 1</c:v>
                </c:pt>
                <c:pt idx="2">
                  <c:v>TRIMESTRE 2</c:v>
                </c:pt>
                <c:pt idx="3">
                  <c:v>TRIMESTRE 3</c:v>
                </c:pt>
                <c:pt idx="4">
                  <c:v>TRIMESTRE 4</c:v>
                </c:pt>
                <c:pt idx="5">
                  <c:v>TOTAL</c:v>
                </c:pt>
              </c:strCache>
            </c:strRef>
          </c:cat>
          <c:val>
            <c:numRef>
              <c:f>'APIC-IND-001-15'!$I$33:$I$38</c:f>
              <c:numCache>
                <c:formatCode>0</c:formatCode>
                <c:ptCount val="6"/>
                <c:pt idx="5" formatCode="_(* #,##0_);_(* \(#,##0\);_(* &quot;-&quot;??_);_(@_)">
                  <c:v>0</c:v>
                </c:pt>
              </c:numCache>
            </c:numRef>
          </c:val>
          <c:extLst>
            <c:ext xmlns:c16="http://schemas.microsoft.com/office/drawing/2014/chart" uri="{C3380CC4-5D6E-409C-BE32-E72D297353CC}">
              <c16:uniqueId val="{00000002-A025-4338-9D17-2FCA8DC474D1}"/>
            </c:ext>
          </c:extLst>
        </c:ser>
        <c:ser>
          <c:idx val="6"/>
          <c:order val="6"/>
          <c:tx>
            <c:strRef>
              <c:f>'APIC-IND-001-15'!$J$32</c:f>
              <c:strCache>
                <c:ptCount val="1"/>
                <c:pt idx="0">
                  <c:v>RESULTADO</c:v>
                </c:pt>
              </c:strCache>
            </c:strRef>
          </c:tx>
          <c:spPr>
            <a:solidFill>
              <a:schemeClr val="accent1">
                <a:lumMod val="60000"/>
              </a:schemeClr>
            </a:solidFill>
            <a:ln>
              <a:noFill/>
            </a:ln>
            <a:effectLst/>
          </c:spPr>
          <c:invertIfNegative val="0"/>
          <c:cat>
            <c:strRef>
              <c:f>'APIC-IND-001-15'!$C$33:$C$38</c:f>
              <c:strCache>
                <c:ptCount val="6"/>
                <c:pt idx="1">
                  <c:v>TRIMESTRE 1</c:v>
                </c:pt>
                <c:pt idx="2">
                  <c:v>TRIMESTRE 2</c:v>
                </c:pt>
                <c:pt idx="3">
                  <c:v>TRIMESTRE 3</c:v>
                </c:pt>
                <c:pt idx="4">
                  <c:v>TRIMESTRE 4</c:v>
                </c:pt>
                <c:pt idx="5">
                  <c:v>TOTAL</c:v>
                </c:pt>
              </c:strCache>
            </c:strRef>
          </c:cat>
          <c:val>
            <c:numRef>
              <c:f>'APIC-IND-001-15'!$J$33:$J$38</c:f>
              <c:numCache>
                <c:formatCode>0%</c:formatCode>
                <c:ptCount val="6"/>
                <c:pt idx="1">
                  <c:v>0</c:v>
                </c:pt>
                <c:pt idx="2">
                  <c:v>0</c:v>
                </c:pt>
                <c:pt idx="3">
                  <c:v>0</c:v>
                </c:pt>
                <c:pt idx="4">
                  <c:v>0</c:v>
                </c:pt>
              </c:numCache>
            </c:numRef>
          </c:val>
          <c:extLst>
            <c:ext xmlns:c16="http://schemas.microsoft.com/office/drawing/2014/chart" uri="{C3380CC4-5D6E-409C-BE32-E72D297353CC}">
              <c16:uniqueId val="{00000003-A025-4338-9D17-2FCA8DC474D1}"/>
            </c:ext>
          </c:extLst>
        </c:ser>
        <c:dLbls>
          <c:showLegendKey val="0"/>
          <c:showVal val="0"/>
          <c:showCatName val="0"/>
          <c:showSerName val="0"/>
          <c:showPercent val="0"/>
          <c:showBubbleSize val="0"/>
        </c:dLbls>
        <c:gapWidth val="219"/>
        <c:overlap val="-27"/>
        <c:axId val="2113723152"/>
        <c:axId val="1805687712"/>
        <c:extLst>
          <c:ext xmlns:c15="http://schemas.microsoft.com/office/drawing/2012/chart" uri="{02D57815-91ED-43cb-92C2-25804820EDAC}">
            <c15:filteredBarSeries>
              <c15:ser>
                <c:idx val="0"/>
                <c:order val="0"/>
                <c:tx>
                  <c:strRef>
                    <c:extLst>
                      <c:ext uri="{02D57815-91ED-43cb-92C2-25804820EDAC}">
                        <c15:formulaRef>
                          <c15:sqref>'APIC-IND-001-15'!$D$32</c15:sqref>
                        </c15:formulaRef>
                      </c:ext>
                    </c:extLst>
                    <c:strCache>
                      <c:ptCount val="1"/>
                    </c:strCache>
                  </c:strRef>
                </c:tx>
                <c:spPr>
                  <a:solidFill>
                    <a:schemeClr val="accent1"/>
                  </a:solidFill>
                  <a:ln>
                    <a:noFill/>
                  </a:ln>
                  <a:effectLst/>
                </c:spPr>
                <c:invertIfNegative val="0"/>
                <c:cat>
                  <c:strRef>
                    <c:extLst>
                      <c:ext uri="{02D57815-91ED-43cb-92C2-25804820EDAC}">
                        <c15:formulaRef>
                          <c15:sqref>'APIC-IND-001-15'!$C$33:$C$38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'APIC-IND-001-15'!$D$33:$D$38</c15:sqref>
                        </c15:formulaRef>
                      </c:ext>
                    </c:extLst>
                    <c:numCache>
                      <c:formatCode>General</c:formatCode>
                      <c:ptCount val="6"/>
                    </c:numCache>
                  </c:numRef>
                </c:val>
                <c:extLst>
                  <c:ext xmlns:c16="http://schemas.microsoft.com/office/drawing/2014/chart" uri="{C3380CC4-5D6E-409C-BE32-E72D297353CC}">
                    <c16:uniqueId val="{00000004-A025-4338-9D17-2FCA8DC474D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'APIC-IND-001-15'!$E$32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'APIC-IND-001-15'!$C$33:$C$38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'APIC-IND-001-15'!$E$33:$E$38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5-A025-4338-9D17-2FCA8DC474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'APIC-IND-001-15'!$F$32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'APIC-IND-001-15'!$C$33:$C$38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'APIC-IND-001-15'!$F$33:$F$38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A025-4338-9D17-2FCA8DC474D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'APIC-IND-001-15'!$G$32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'APIC-IND-001-15'!$C$33:$C$38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'APIC-IND-001-15'!$G$33:$G$38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7-A025-4338-9D17-2FCA8DC474D1}"/>
                  </c:ext>
                </c:extLst>
              </c15:ser>
            </c15:filteredBarSeries>
          </c:ext>
        </c:extLst>
      </c:barChart>
      <c:catAx>
        <c:axId val="211372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05687712"/>
        <c:crosses val="autoZero"/>
        <c:auto val="1"/>
        <c:lblAlgn val="ctr"/>
        <c:lblOffset val="100"/>
        <c:noMultiLvlLbl val="0"/>
      </c:catAx>
      <c:valAx>
        <c:axId val="180568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372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'PIV-IND-004'!$AV$43</c:f>
              <c:strCache>
                <c:ptCount val="1"/>
                <c:pt idx="0">
                  <c:v>AVANCE DEL TRIM (km-carril)</c:v>
                </c:pt>
              </c:strCache>
            </c:strRef>
          </c:tx>
          <c:spPr>
            <a:solidFill>
              <a:schemeClr val="accent1"/>
            </a:solidFill>
            <a:ln>
              <a:noFill/>
            </a:ln>
            <a:effectLst/>
          </c:spPr>
          <c:invertIfNegative val="0"/>
          <c:cat>
            <c:strRef>
              <c:f>'PIV-IND-004'!$AU$44:$AU$48</c:f>
              <c:strCache>
                <c:ptCount val="5"/>
                <c:pt idx="0">
                  <c:v>TRIM1</c:v>
                </c:pt>
                <c:pt idx="1">
                  <c:v>TRIM2</c:v>
                </c:pt>
                <c:pt idx="2">
                  <c:v>TRIM3</c:v>
                </c:pt>
                <c:pt idx="3">
                  <c:v>TRIM4</c:v>
                </c:pt>
                <c:pt idx="4">
                  <c:v>TOTAL</c:v>
                </c:pt>
              </c:strCache>
            </c:strRef>
          </c:cat>
          <c:val>
            <c:numRef>
              <c:f>'PIV-IND-004'!$AV$44:$AV$48</c:f>
              <c:numCache>
                <c:formatCode>General</c:formatCode>
                <c:ptCount val="5"/>
              </c:numCache>
            </c:numRef>
          </c:val>
          <c:extLst>
            <c:ext xmlns:c16="http://schemas.microsoft.com/office/drawing/2014/chart" uri="{C3380CC4-5D6E-409C-BE32-E72D297353CC}">
              <c16:uniqueId val="{00000000-F86B-40FB-BB51-397592F9D9EB}"/>
            </c:ext>
          </c:extLst>
        </c:ser>
        <c:ser>
          <c:idx val="1"/>
          <c:order val="1"/>
          <c:tx>
            <c:strRef>
              <c:f>'PIV-IND-004'!$AW$43</c:f>
              <c:strCache>
                <c:ptCount val="1"/>
                <c:pt idx="0">
                  <c:v>ACUMULADO (km-carril)</c:v>
                </c:pt>
              </c:strCache>
            </c:strRef>
          </c:tx>
          <c:spPr>
            <a:solidFill>
              <a:schemeClr val="accent2"/>
            </a:solidFill>
            <a:ln>
              <a:noFill/>
            </a:ln>
            <a:effectLst/>
          </c:spPr>
          <c:invertIfNegative val="0"/>
          <c:cat>
            <c:strRef>
              <c:f>'PIV-IND-004'!$AU$44:$AU$48</c:f>
              <c:strCache>
                <c:ptCount val="5"/>
                <c:pt idx="0">
                  <c:v>TRIM1</c:v>
                </c:pt>
                <c:pt idx="1">
                  <c:v>TRIM2</c:v>
                </c:pt>
                <c:pt idx="2">
                  <c:v>TRIM3</c:v>
                </c:pt>
                <c:pt idx="3">
                  <c:v>TRIM4</c:v>
                </c:pt>
                <c:pt idx="4">
                  <c:v>TOTAL</c:v>
                </c:pt>
              </c:strCache>
            </c:strRef>
          </c:cat>
          <c:val>
            <c:numRef>
              <c:f>'PIV-IND-004'!$AW$44:$AW$48</c:f>
              <c:numCache>
                <c:formatCode>General</c:formatCode>
                <c:ptCount val="5"/>
              </c:numCache>
            </c:numRef>
          </c:val>
          <c:extLst>
            <c:ext xmlns:c16="http://schemas.microsoft.com/office/drawing/2014/chart" uri="{C3380CC4-5D6E-409C-BE32-E72D297353CC}">
              <c16:uniqueId val="{00000001-F86B-40FB-BB51-397592F9D9EB}"/>
            </c:ext>
          </c:extLst>
        </c:ser>
        <c:ser>
          <c:idx val="2"/>
          <c:order val="2"/>
          <c:tx>
            <c:strRef>
              <c:f>'PIV-IND-004'!$AX$43</c:f>
              <c:strCache>
                <c:ptCount val="1"/>
                <c:pt idx="0">
                  <c:v>META (km-carril)</c:v>
                </c:pt>
              </c:strCache>
            </c:strRef>
          </c:tx>
          <c:spPr>
            <a:solidFill>
              <a:schemeClr val="accent3"/>
            </a:solidFill>
            <a:ln>
              <a:noFill/>
            </a:ln>
            <a:effectLst/>
          </c:spPr>
          <c:invertIfNegative val="0"/>
          <c:cat>
            <c:strRef>
              <c:f>'PIV-IND-004'!$AU$44:$AU$48</c:f>
              <c:strCache>
                <c:ptCount val="5"/>
                <c:pt idx="0">
                  <c:v>TRIM1</c:v>
                </c:pt>
                <c:pt idx="1">
                  <c:v>TRIM2</c:v>
                </c:pt>
                <c:pt idx="2">
                  <c:v>TRIM3</c:v>
                </c:pt>
                <c:pt idx="3">
                  <c:v>TRIM4</c:v>
                </c:pt>
                <c:pt idx="4">
                  <c:v>TOTAL</c:v>
                </c:pt>
              </c:strCache>
            </c:strRef>
          </c:cat>
          <c:val>
            <c:numRef>
              <c:f>'PIV-IND-004'!$AX$44:$AX$48</c:f>
              <c:numCache>
                <c:formatCode>General</c:formatCode>
                <c:ptCount val="5"/>
                <c:pt idx="0">
                  <c:v>9.6300000000000008</c:v>
                </c:pt>
                <c:pt idx="1">
                  <c:v>9.6300000000000008</c:v>
                </c:pt>
                <c:pt idx="2">
                  <c:v>9.6300000000000008</c:v>
                </c:pt>
                <c:pt idx="3">
                  <c:v>9.6300000000000008</c:v>
                </c:pt>
                <c:pt idx="4">
                  <c:v>9.6300000000000008</c:v>
                </c:pt>
              </c:numCache>
            </c:numRef>
          </c:val>
          <c:extLst>
            <c:ext xmlns:c16="http://schemas.microsoft.com/office/drawing/2014/chart" uri="{C3380CC4-5D6E-409C-BE32-E72D297353CC}">
              <c16:uniqueId val="{00000002-F86B-40FB-BB51-397592F9D9EB}"/>
            </c:ext>
          </c:extLst>
        </c:ser>
        <c:dLbls>
          <c:showLegendKey val="0"/>
          <c:showVal val="0"/>
          <c:showCatName val="0"/>
          <c:showSerName val="0"/>
          <c:showPercent val="0"/>
          <c:showBubbleSize val="0"/>
        </c:dLbls>
        <c:gapWidth val="219"/>
        <c:overlap val="-27"/>
        <c:axId val="492588048"/>
        <c:axId val="506349712"/>
        <c:extLst>
          <c:ext xmlns:c15="http://schemas.microsoft.com/office/drawing/2012/chart" uri="{02D57815-91ED-43cb-92C2-25804820EDAC}">
            <c15:filteredBarSeries>
              <c15:ser>
                <c:idx val="3"/>
                <c:order val="3"/>
                <c:tx>
                  <c:strRef>
                    <c:extLst>
                      <c:ext uri="{02D57815-91ED-43cb-92C2-25804820EDAC}">
                        <c15:formulaRef>
                          <c15:sqref>'PIV-IND-004'!$AY$43</c15:sqref>
                        </c15:formulaRef>
                      </c:ext>
                    </c:extLst>
                    <c:strCache>
                      <c:ptCount val="1"/>
                    </c:strCache>
                  </c:strRef>
                </c:tx>
                <c:spPr>
                  <a:solidFill>
                    <a:schemeClr val="accent4"/>
                  </a:solidFill>
                  <a:ln>
                    <a:noFill/>
                  </a:ln>
                  <a:effectLst/>
                </c:spPr>
                <c:invertIfNegative val="0"/>
                <c:cat>
                  <c:strRef>
                    <c:extLst>
                      <c:ext uri="{02D57815-91ED-43cb-92C2-25804820EDAC}">
                        <c15:formulaRef>
                          <c15:sqref>'PIV-IND-004'!$AU$44:$AU$48</c15:sqref>
                        </c15:formulaRef>
                      </c:ext>
                    </c:extLst>
                    <c:strCache>
                      <c:ptCount val="5"/>
                      <c:pt idx="0">
                        <c:v>TRIM1</c:v>
                      </c:pt>
                      <c:pt idx="1">
                        <c:v>TRIM2</c:v>
                      </c:pt>
                      <c:pt idx="2">
                        <c:v>TRIM3</c:v>
                      </c:pt>
                      <c:pt idx="3">
                        <c:v>TRIM4</c:v>
                      </c:pt>
                      <c:pt idx="4">
                        <c:v>TOTAL</c:v>
                      </c:pt>
                    </c:strCache>
                  </c:strRef>
                </c:cat>
                <c:val>
                  <c:numRef>
                    <c:extLst>
                      <c:ext uri="{02D57815-91ED-43cb-92C2-25804820EDAC}">
                        <c15:formulaRef>
                          <c15:sqref>'PIV-IND-004'!$AY$44:$AY$48</c15:sqref>
                        </c15:formulaRef>
                      </c:ext>
                    </c:extLst>
                    <c:numCache>
                      <c:formatCode>General</c:formatCode>
                      <c:ptCount val="5"/>
                    </c:numCache>
                  </c:numRef>
                </c:val>
                <c:extLst>
                  <c:ext xmlns:c16="http://schemas.microsoft.com/office/drawing/2014/chart" uri="{C3380CC4-5D6E-409C-BE32-E72D297353CC}">
                    <c16:uniqueId val="{00000003-F86B-40FB-BB51-397592F9D9EB}"/>
                  </c:ext>
                </c:extLst>
              </c15:ser>
            </c15:filteredBarSeries>
          </c:ext>
        </c:extLst>
      </c:barChart>
      <c:catAx>
        <c:axId val="49258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349712"/>
        <c:crosses val="autoZero"/>
        <c:auto val="1"/>
        <c:lblAlgn val="ctr"/>
        <c:lblOffset val="100"/>
        <c:noMultiLvlLbl val="0"/>
      </c:catAx>
      <c:valAx>
        <c:axId val="50634971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258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'[8]PIV-IND-006-V1'!$AV$43</c:f>
              <c:strCache>
                <c:ptCount val="1"/>
                <c:pt idx="0">
                  <c:v>AVANCE DEL TRIM (km-carril)</c:v>
                </c:pt>
              </c:strCache>
            </c:strRef>
          </c:tx>
          <c:spPr>
            <a:solidFill>
              <a:schemeClr val="accent1"/>
            </a:solidFill>
            <a:ln>
              <a:noFill/>
            </a:ln>
            <a:effectLst/>
          </c:spPr>
          <c:invertIfNegative val="0"/>
          <c:cat>
            <c:strRef>
              <c:f>'[8]PIV-IND-006-V1'!$AU$44:$AU$48</c:f>
              <c:strCache>
                <c:ptCount val="5"/>
                <c:pt idx="0">
                  <c:v>TRIM1</c:v>
                </c:pt>
                <c:pt idx="1">
                  <c:v>TRIM2</c:v>
                </c:pt>
                <c:pt idx="2">
                  <c:v>TRIM3</c:v>
                </c:pt>
                <c:pt idx="3">
                  <c:v>TRIM4</c:v>
                </c:pt>
                <c:pt idx="4">
                  <c:v>TOTAL</c:v>
                </c:pt>
              </c:strCache>
            </c:strRef>
          </c:cat>
          <c:val>
            <c:numRef>
              <c:f>'[8]PIV-IND-006-V1'!$AV$44:$AV$48</c:f>
              <c:numCache>
                <c:formatCode>General</c:formatCode>
                <c:ptCount val="5"/>
              </c:numCache>
            </c:numRef>
          </c:val>
          <c:extLst>
            <c:ext xmlns:c16="http://schemas.microsoft.com/office/drawing/2014/chart" uri="{C3380CC4-5D6E-409C-BE32-E72D297353CC}">
              <c16:uniqueId val="{00000000-7B85-4CC4-84CB-FE2755F5EACF}"/>
            </c:ext>
          </c:extLst>
        </c:ser>
        <c:ser>
          <c:idx val="1"/>
          <c:order val="1"/>
          <c:tx>
            <c:strRef>
              <c:f>'[8]PIV-IND-006-V1'!$AW$43</c:f>
              <c:strCache>
                <c:ptCount val="1"/>
                <c:pt idx="0">
                  <c:v>ACUMULADO (km-carril)</c:v>
                </c:pt>
              </c:strCache>
            </c:strRef>
          </c:tx>
          <c:spPr>
            <a:solidFill>
              <a:schemeClr val="accent2"/>
            </a:solidFill>
            <a:ln>
              <a:noFill/>
            </a:ln>
            <a:effectLst/>
          </c:spPr>
          <c:invertIfNegative val="0"/>
          <c:cat>
            <c:strRef>
              <c:f>'[8]PIV-IND-006-V1'!$AU$44:$AU$48</c:f>
              <c:strCache>
                <c:ptCount val="5"/>
                <c:pt idx="0">
                  <c:v>TRIM1</c:v>
                </c:pt>
                <c:pt idx="1">
                  <c:v>TRIM2</c:v>
                </c:pt>
                <c:pt idx="2">
                  <c:v>TRIM3</c:v>
                </c:pt>
                <c:pt idx="3">
                  <c:v>TRIM4</c:v>
                </c:pt>
                <c:pt idx="4">
                  <c:v>TOTAL</c:v>
                </c:pt>
              </c:strCache>
            </c:strRef>
          </c:cat>
          <c:val>
            <c:numRef>
              <c:f>'[8]PIV-IND-006-V1'!$AW$44:$AW$48</c:f>
              <c:numCache>
                <c:formatCode>General</c:formatCode>
                <c:ptCount val="5"/>
                <c:pt idx="0">
                  <c:v>0</c:v>
                </c:pt>
                <c:pt idx="1">
                  <c:v>0</c:v>
                </c:pt>
              </c:numCache>
            </c:numRef>
          </c:val>
          <c:extLst>
            <c:ext xmlns:c16="http://schemas.microsoft.com/office/drawing/2014/chart" uri="{C3380CC4-5D6E-409C-BE32-E72D297353CC}">
              <c16:uniqueId val="{00000001-7B85-4CC4-84CB-FE2755F5EACF}"/>
            </c:ext>
          </c:extLst>
        </c:ser>
        <c:ser>
          <c:idx val="2"/>
          <c:order val="2"/>
          <c:tx>
            <c:strRef>
              <c:f>'[8]PIV-IND-006-V1'!$AX$43</c:f>
              <c:strCache>
                <c:ptCount val="1"/>
                <c:pt idx="0">
                  <c:v>META (km-carril)</c:v>
                </c:pt>
              </c:strCache>
            </c:strRef>
          </c:tx>
          <c:spPr>
            <a:solidFill>
              <a:schemeClr val="accent3"/>
            </a:solidFill>
            <a:ln>
              <a:noFill/>
            </a:ln>
            <a:effectLst/>
          </c:spPr>
          <c:invertIfNegative val="0"/>
          <c:cat>
            <c:strRef>
              <c:f>'[8]PIV-IND-006-V1'!$AU$44:$AU$48</c:f>
              <c:strCache>
                <c:ptCount val="5"/>
                <c:pt idx="0">
                  <c:v>TRIM1</c:v>
                </c:pt>
                <c:pt idx="1">
                  <c:v>TRIM2</c:v>
                </c:pt>
                <c:pt idx="2">
                  <c:v>TRIM3</c:v>
                </c:pt>
                <c:pt idx="3">
                  <c:v>TRIM4</c:v>
                </c:pt>
                <c:pt idx="4">
                  <c:v>TOTAL</c:v>
                </c:pt>
              </c:strCache>
            </c:strRef>
          </c:cat>
          <c:val>
            <c:numRef>
              <c:f>'[8]PIV-IND-006-V1'!$AX$44:$AX$48</c:f>
              <c:numCache>
                <c:formatCode>General</c:formatCode>
                <c:ptCount val="5"/>
                <c:pt idx="0">
                  <c:v>0</c:v>
                </c:pt>
                <c:pt idx="1">
                  <c:v>0</c:v>
                </c:pt>
                <c:pt idx="2">
                  <c:v>0.5</c:v>
                </c:pt>
                <c:pt idx="3">
                  <c:v>0.5</c:v>
                </c:pt>
                <c:pt idx="4">
                  <c:v>1</c:v>
                </c:pt>
              </c:numCache>
            </c:numRef>
          </c:val>
          <c:extLst>
            <c:ext xmlns:c16="http://schemas.microsoft.com/office/drawing/2014/chart" uri="{C3380CC4-5D6E-409C-BE32-E72D297353CC}">
              <c16:uniqueId val="{00000002-7B85-4CC4-84CB-FE2755F5EACF}"/>
            </c:ext>
          </c:extLst>
        </c:ser>
        <c:dLbls>
          <c:showLegendKey val="0"/>
          <c:showVal val="0"/>
          <c:showCatName val="0"/>
          <c:showSerName val="0"/>
          <c:showPercent val="0"/>
          <c:showBubbleSize val="0"/>
        </c:dLbls>
        <c:gapWidth val="219"/>
        <c:overlap val="-27"/>
        <c:axId val="492588048"/>
        <c:axId val="506349712"/>
        <c:extLst>
          <c:ext xmlns:c15="http://schemas.microsoft.com/office/drawing/2012/chart" uri="{02D57815-91ED-43cb-92C2-25804820EDAC}">
            <c15:filteredBarSeries>
              <c15:ser>
                <c:idx val="3"/>
                <c:order val="3"/>
                <c:tx>
                  <c:strRef>
                    <c:extLst>
                      <c:ext uri="{02D57815-91ED-43cb-92C2-25804820EDAC}">
                        <c15:formulaRef>
                          <c15:sqref>'[8]PIV-IND-006-V1'!$AY$43</c15:sqref>
                        </c15:formulaRef>
                      </c:ext>
                    </c:extLst>
                    <c:strCache>
                      <c:ptCount val="1"/>
                    </c:strCache>
                  </c:strRef>
                </c:tx>
                <c:spPr>
                  <a:solidFill>
                    <a:schemeClr val="accent4"/>
                  </a:solidFill>
                  <a:ln>
                    <a:noFill/>
                  </a:ln>
                  <a:effectLst/>
                </c:spPr>
                <c:invertIfNegative val="0"/>
                <c:cat>
                  <c:strRef>
                    <c:extLst>
                      <c:ext uri="{02D57815-91ED-43cb-92C2-25804820EDAC}">
                        <c15:formulaRef>
                          <c15:sqref>'[8]PIV-IND-006-V1'!$AU$44:$AU$48</c15:sqref>
                        </c15:formulaRef>
                      </c:ext>
                    </c:extLst>
                    <c:strCache>
                      <c:ptCount val="5"/>
                      <c:pt idx="0">
                        <c:v>TRIM1</c:v>
                      </c:pt>
                      <c:pt idx="1">
                        <c:v>TRIM2</c:v>
                      </c:pt>
                      <c:pt idx="2">
                        <c:v>TRIM3</c:v>
                      </c:pt>
                      <c:pt idx="3">
                        <c:v>TRIM4</c:v>
                      </c:pt>
                      <c:pt idx="4">
                        <c:v>TOTAL</c:v>
                      </c:pt>
                    </c:strCache>
                  </c:strRef>
                </c:cat>
                <c:val>
                  <c:numRef>
                    <c:extLst>
                      <c:ext uri="{02D57815-91ED-43cb-92C2-25804820EDAC}">
                        <c15:formulaRef>
                          <c15:sqref>'[8]PIV-IND-006-V1'!$AY$44:$AY$48</c15:sqref>
                        </c15:formulaRef>
                      </c:ext>
                    </c:extLst>
                    <c:numCache>
                      <c:formatCode>General</c:formatCode>
                      <c:ptCount val="5"/>
                    </c:numCache>
                  </c:numRef>
                </c:val>
                <c:extLst>
                  <c:ext xmlns:c16="http://schemas.microsoft.com/office/drawing/2014/chart" uri="{C3380CC4-5D6E-409C-BE32-E72D297353CC}">
                    <c16:uniqueId val="{00000003-7B85-4CC4-84CB-FE2755F5EACF}"/>
                  </c:ext>
                </c:extLst>
              </c15:ser>
            </c15:filteredBarSeries>
          </c:ext>
        </c:extLst>
      </c:barChart>
      <c:catAx>
        <c:axId val="49258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349712"/>
        <c:crosses val="autoZero"/>
        <c:auto val="1"/>
        <c:lblAlgn val="ctr"/>
        <c:lblOffset val="100"/>
        <c:noMultiLvlLbl val="0"/>
      </c:catAx>
      <c:valAx>
        <c:axId val="506349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258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'GEFI-IND-002'!$H$32</c:f>
              <c:strCache>
                <c:ptCount val="1"/>
                <c:pt idx="0">
                  <c:v>VALOR COMPROMISOS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'GEFI-IND-002'!$C$33:$C$37</c:f>
              <c:strCache>
                <c:ptCount val="5"/>
                <c:pt idx="1">
                  <c:v>TRIMESTRE 1</c:v>
                </c:pt>
                <c:pt idx="2">
                  <c:v>TRIMESTRE 2</c:v>
                </c:pt>
                <c:pt idx="3">
                  <c:v>TRIMESTRE 3</c:v>
                </c:pt>
                <c:pt idx="4">
                  <c:v>TRIMESTRE 4</c:v>
                </c:pt>
              </c:strCache>
            </c:strRef>
          </c:cat>
          <c:val>
            <c:numRef>
              <c:f>'GEFI-IND-002'!$H$33:$H$36</c:f>
              <c:numCache>
                <c:formatCode>#,##0</c:formatCode>
                <c:ptCount val="4"/>
              </c:numCache>
            </c:numRef>
          </c:val>
          <c:extLst>
            <c:ext xmlns:c16="http://schemas.microsoft.com/office/drawing/2014/chart" uri="{C3380CC4-5D6E-409C-BE32-E72D297353CC}">
              <c16:uniqueId val="{00000001-5A0C-40E0-9F8C-205C62C6E2BB}"/>
            </c:ext>
          </c:extLst>
        </c:ser>
        <c:ser>
          <c:idx val="5"/>
          <c:order val="5"/>
          <c:tx>
            <c:strRef>
              <c:f>'GEFI-IND-002'!$I$32</c:f>
              <c:strCache>
                <c:ptCount val="1"/>
                <c:pt idx="0">
                  <c:v>VALOR TOTAL PRESUPUESTO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'GEFI-IND-002'!$C$33:$C$37</c:f>
              <c:strCache>
                <c:ptCount val="5"/>
                <c:pt idx="1">
                  <c:v>TRIMESTRE 1</c:v>
                </c:pt>
                <c:pt idx="2">
                  <c:v>TRIMESTRE 2</c:v>
                </c:pt>
                <c:pt idx="3">
                  <c:v>TRIMESTRE 3</c:v>
                </c:pt>
                <c:pt idx="4">
                  <c:v>TRIMESTRE 4</c:v>
                </c:pt>
              </c:strCache>
            </c:strRef>
          </c:cat>
          <c:val>
            <c:numRef>
              <c:f>'GEFI-IND-002'!$I$33:$I$37</c:f>
              <c:numCache>
                <c:formatCode>#,##0</c:formatCode>
                <c:ptCount val="5"/>
              </c:numCache>
            </c:numRef>
          </c:val>
          <c:extLst>
            <c:ext xmlns:c16="http://schemas.microsoft.com/office/drawing/2014/chart" uri="{C3380CC4-5D6E-409C-BE32-E72D297353CC}">
              <c16:uniqueId val="{00000002-5A0C-40E0-9F8C-205C62C6E2BB}"/>
            </c:ext>
          </c:extLst>
        </c:ser>
        <c:dLbls>
          <c:showLegendKey val="0"/>
          <c:showVal val="0"/>
          <c:showCatName val="0"/>
          <c:showSerName val="0"/>
          <c:showPercent val="0"/>
          <c:showBubbleSize val="0"/>
        </c:dLbls>
        <c:gapWidth val="219"/>
        <c:overlap val="-27"/>
        <c:axId val="1663487968"/>
        <c:axId val="1663491280"/>
        <c:extLst>
          <c:ext xmlns:c15="http://schemas.microsoft.com/office/drawing/2012/chart" uri="{02D57815-91ED-43cb-92C2-25804820EDAC}">
            <c15:filteredBarSeries>
              <c15:ser>
                <c:idx val="0"/>
                <c:order val="0"/>
                <c:tx>
                  <c:strRef>
                    <c:extLst>
                      <c:ext uri="{02D57815-91ED-43cb-92C2-25804820EDAC}">
                        <c15:formulaRef>
                          <c15:sqref>'GEFI-IND-002'!$D$32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'GEFI-IND-002'!$C$33:$C$37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'GEFI-IND-002'!$D$33:$D$36</c15:sqref>
                        </c15:formulaRef>
                      </c:ext>
                    </c:extLst>
                    <c:numCache>
                      <c:formatCode>General</c:formatCode>
                      <c:ptCount val="4"/>
                    </c:numCache>
                  </c:numRef>
                </c:val>
                <c:extLst>
                  <c:ext xmlns:c16="http://schemas.microsoft.com/office/drawing/2014/chart" uri="{C3380CC4-5D6E-409C-BE32-E72D297353CC}">
                    <c16:uniqueId val="{00000003-5A0C-40E0-9F8C-205C62C6E2B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'GEFI-IND-002'!$C$33:$C$37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'GEFI-IND-002'!$E$33:$E$36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5A0C-40E0-9F8C-205C62C6E2B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'GEFI-IND-002'!$C$33:$C$37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'GEFI-IND-002'!$F$33:$F$36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5A0C-40E0-9F8C-205C62C6E2B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'GEFI-IND-002'!$C$33:$C$37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'GEFI-IND-002'!$G$33:$G$36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5A0C-40E0-9F8C-205C62C6E2BB}"/>
                  </c:ext>
                </c:extLst>
              </c15:ser>
            </c15:filteredBarSeries>
          </c:ext>
        </c:extLst>
      </c:barChart>
      <c:catAx>
        <c:axId val="166348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3491280"/>
        <c:crosses val="autoZero"/>
        <c:auto val="1"/>
        <c:lblAlgn val="ctr"/>
        <c:lblOffset val="100"/>
        <c:noMultiLvlLbl val="0"/>
      </c:catAx>
      <c:valAx>
        <c:axId val="166349128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63487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'GEFI-IND-003'!$H$32</c:f>
              <c:strCache>
                <c:ptCount val="1"/>
                <c:pt idx="0">
                  <c:v>VALOR EJECUCIÓN PAGOS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'GEFI-IND-003'!$C$33:$C$39</c:f>
              <c:strCache>
                <c:ptCount val="7"/>
                <c:pt idx="1">
                  <c:v>BIMESTRE 1</c:v>
                </c:pt>
                <c:pt idx="2">
                  <c:v>BIMESTRE 2</c:v>
                </c:pt>
                <c:pt idx="3">
                  <c:v>BIMESTRE 3</c:v>
                </c:pt>
                <c:pt idx="4">
                  <c:v>BIMESTRE 4</c:v>
                </c:pt>
                <c:pt idx="5">
                  <c:v>BIMESTRE 5</c:v>
                </c:pt>
                <c:pt idx="6">
                  <c:v>BIMESTRE 6</c:v>
                </c:pt>
              </c:strCache>
            </c:strRef>
          </c:cat>
          <c:val>
            <c:numRef>
              <c:f>'GEFI-IND-003'!$H$33:$H$36</c:f>
              <c:numCache>
                <c:formatCode>#,##0</c:formatCode>
                <c:ptCount val="4"/>
              </c:numCache>
            </c:numRef>
          </c:val>
          <c:extLst>
            <c:ext xmlns:c16="http://schemas.microsoft.com/office/drawing/2014/chart" uri="{C3380CC4-5D6E-409C-BE32-E72D297353CC}">
              <c16:uniqueId val="{00000001-C444-42FC-BE5D-9E137999FCDB}"/>
            </c:ext>
          </c:extLst>
        </c:ser>
        <c:ser>
          <c:idx val="5"/>
          <c:order val="5"/>
          <c:tx>
            <c:strRef>
              <c:f>'GEFI-IND-003'!$I$32</c:f>
              <c:strCache>
                <c:ptCount val="1"/>
                <c:pt idx="0">
                  <c:v>VALOR TOTAL PRESUPUESTO PROGRAMADO PAC</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'GEFI-IND-003'!$C$33:$C$39</c:f>
              <c:strCache>
                <c:ptCount val="7"/>
                <c:pt idx="1">
                  <c:v>BIMESTRE 1</c:v>
                </c:pt>
                <c:pt idx="2">
                  <c:v>BIMESTRE 2</c:v>
                </c:pt>
                <c:pt idx="3">
                  <c:v>BIMESTRE 3</c:v>
                </c:pt>
                <c:pt idx="4">
                  <c:v>BIMESTRE 4</c:v>
                </c:pt>
                <c:pt idx="5">
                  <c:v>BIMESTRE 5</c:v>
                </c:pt>
                <c:pt idx="6">
                  <c:v>BIMESTRE 6</c:v>
                </c:pt>
              </c:strCache>
            </c:strRef>
          </c:cat>
          <c:val>
            <c:numRef>
              <c:f>'GEFI-IND-003'!$I$33:$I$39</c:f>
              <c:numCache>
                <c:formatCode>#,##0</c:formatCode>
                <c:ptCount val="7"/>
              </c:numCache>
            </c:numRef>
          </c:val>
          <c:extLst>
            <c:ext xmlns:c16="http://schemas.microsoft.com/office/drawing/2014/chart" uri="{C3380CC4-5D6E-409C-BE32-E72D297353CC}">
              <c16:uniqueId val="{00000002-C444-42FC-BE5D-9E137999FCDB}"/>
            </c:ext>
          </c:extLst>
        </c:ser>
        <c:dLbls>
          <c:showLegendKey val="0"/>
          <c:showVal val="0"/>
          <c:showCatName val="0"/>
          <c:showSerName val="0"/>
          <c:showPercent val="0"/>
          <c:showBubbleSize val="0"/>
        </c:dLbls>
        <c:gapWidth val="219"/>
        <c:overlap val="-27"/>
        <c:axId val="-2096169232"/>
        <c:axId val="1528140128"/>
        <c:extLst>
          <c:ext xmlns:c15="http://schemas.microsoft.com/office/drawing/2012/chart" uri="{02D57815-91ED-43cb-92C2-25804820EDAC}">
            <c15:filteredBarSeries>
              <c15:ser>
                <c:idx val="0"/>
                <c:order val="0"/>
                <c:tx>
                  <c:strRef>
                    <c:extLst>
                      <c:ext uri="{02D57815-91ED-43cb-92C2-25804820EDAC}">
                        <c15:formulaRef>
                          <c15:sqref>'GEFI-IND-003'!$D$32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'GEFI-IND-003'!$C$33:$C$39</c15:sqref>
                        </c15:formulaRef>
                      </c:ext>
                    </c:extLst>
                    <c:strCache>
                      <c:ptCount val="7"/>
                      <c:pt idx="1">
                        <c:v>BIMESTRE 1</c:v>
                      </c:pt>
                      <c:pt idx="2">
                        <c:v>BIMESTRE 2</c:v>
                      </c:pt>
                      <c:pt idx="3">
                        <c:v>BIMESTRE 3</c:v>
                      </c:pt>
                      <c:pt idx="4">
                        <c:v>BIMESTRE 4</c:v>
                      </c:pt>
                      <c:pt idx="5">
                        <c:v>BIMESTRE 5</c:v>
                      </c:pt>
                      <c:pt idx="6">
                        <c:v>BIMESTRE 6</c:v>
                      </c:pt>
                    </c:strCache>
                  </c:strRef>
                </c:cat>
                <c:val>
                  <c:numRef>
                    <c:extLst>
                      <c:ext uri="{02D57815-91ED-43cb-92C2-25804820EDAC}">
                        <c15:formulaRef>
                          <c15:sqref>'GEFI-IND-003'!$D$33:$D$36</c15:sqref>
                        </c15:formulaRef>
                      </c:ext>
                    </c:extLst>
                    <c:numCache>
                      <c:formatCode>General</c:formatCode>
                      <c:ptCount val="4"/>
                    </c:numCache>
                  </c:numRef>
                </c:val>
                <c:extLst>
                  <c:ext xmlns:c16="http://schemas.microsoft.com/office/drawing/2014/chart" uri="{C3380CC4-5D6E-409C-BE32-E72D297353CC}">
                    <c16:uniqueId val="{00000003-C444-42FC-BE5D-9E137999FCD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'GEFI-IND-003'!$C$33:$C$39</c15:sqref>
                        </c15:formulaRef>
                      </c:ext>
                    </c:extLst>
                    <c:strCache>
                      <c:ptCount val="7"/>
                      <c:pt idx="1">
                        <c:v>BIMESTRE 1</c:v>
                      </c:pt>
                      <c:pt idx="2">
                        <c:v>BIMESTRE 2</c:v>
                      </c:pt>
                      <c:pt idx="3">
                        <c:v>BIMESTRE 3</c:v>
                      </c:pt>
                      <c:pt idx="4">
                        <c:v>BIMESTRE 4</c:v>
                      </c:pt>
                      <c:pt idx="5">
                        <c:v>BIMESTRE 5</c:v>
                      </c:pt>
                      <c:pt idx="6">
                        <c:v>BIMESTRE 6</c:v>
                      </c:pt>
                    </c:strCache>
                  </c:strRef>
                </c:cat>
                <c:val>
                  <c:numRef>
                    <c:extLst xmlns:c15="http://schemas.microsoft.com/office/drawing/2012/chart">
                      <c:ext xmlns:c15="http://schemas.microsoft.com/office/drawing/2012/chart" uri="{02D57815-91ED-43cb-92C2-25804820EDAC}">
                        <c15:formulaRef>
                          <c15:sqref>'GEFI-IND-003'!$E$33:$E$36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C444-42FC-BE5D-9E137999FCD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'GEFI-IND-003'!$C$33:$C$39</c15:sqref>
                        </c15:formulaRef>
                      </c:ext>
                    </c:extLst>
                    <c:strCache>
                      <c:ptCount val="7"/>
                      <c:pt idx="1">
                        <c:v>BIMESTRE 1</c:v>
                      </c:pt>
                      <c:pt idx="2">
                        <c:v>BIMESTRE 2</c:v>
                      </c:pt>
                      <c:pt idx="3">
                        <c:v>BIMESTRE 3</c:v>
                      </c:pt>
                      <c:pt idx="4">
                        <c:v>BIMESTRE 4</c:v>
                      </c:pt>
                      <c:pt idx="5">
                        <c:v>BIMESTRE 5</c:v>
                      </c:pt>
                      <c:pt idx="6">
                        <c:v>BIMESTRE 6</c:v>
                      </c:pt>
                    </c:strCache>
                  </c:strRef>
                </c:cat>
                <c:val>
                  <c:numRef>
                    <c:extLst xmlns:c15="http://schemas.microsoft.com/office/drawing/2012/chart">
                      <c:ext xmlns:c15="http://schemas.microsoft.com/office/drawing/2012/chart" uri="{02D57815-91ED-43cb-92C2-25804820EDAC}">
                        <c15:formulaRef>
                          <c15:sqref>'GEFI-IND-003'!$F$33:$F$36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C444-42FC-BE5D-9E137999FCD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'GEFI-IND-003'!$C$33:$C$39</c15:sqref>
                        </c15:formulaRef>
                      </c:ext>
                    </c:extLst>
                    <c:strCache>
                      <c:ptCount val="7"/>
                      <c:pt idx="1">
                        <c:v>BIMESTRE 1</c:v>
                      </c:pt>
                      <c:pt idx="2">
                        <c:v>BIMESTRE 2</c:v>
                      </c:pt>
                      <c:pt idx="3">
                        <c:v>BIMESTRE 3</c:v>
                      </c:pt>
                      <c:pt idx="4">
                        <c:v>BIMESTRE 4</c:v>
                      </c:pt>
                      <c:pt idx="5">
                        <c:v>BIMESTRE 5</c:v>
                      </c:pt>
                      <c:pt idx="6">
                        <c:v>BIMESTRE 6</c:v>
                      </c:pt>
                    </c:strCache>
                  </c:strRef>
                </c:cat>
                <c:val>
                  <c:numRef>
                    <c:extLst xmlns:c15="http://schemas.microsoft.com/office/drawing/2012/chart">
                      <c:ext xmlns:c15="http://schemas.microsoft.com/office/drawing/2012/chart" uri="{02D57815-91ED-43cb-92C2-25804820EDAC}">
                        <c15:formulaRef>
                          <c15:sqref>'GEFI-IND-003'!$G$33:$G$36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C444-42FC-BE5D-9E137999FCDB}"/>
                  </c:ext>
                </c:extLst>
              </c15:ser>
            </c15:filteredBarSeries>
          </c:ext>
        </c:extLst>
      </c:barChart>
      <c:catAx>
        <c:axId val="-209616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8140128"/>
        <c:crosses val="autoZero"/>
        <c:auto val="1"/>
        <c:lblAlgn val="ctr"/>
        <c:lblOffset val="100"/>
        <c:noMultiLvlLbl val="0"/>
      </c:catAx>
      <c:valAx>
        <c:axId val="152814012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96169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'GEFI-IND-004'!$H$32</c:f>
              <c:strCache>
                <c:ptCount val="1"/>
                <c:pt idx="0">
                  <c:v>VALOR EJECUCIÓN PASIVOS EXIGIBLES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'GEFI-IND-004'!$C$33:$C$37</c:f>
              <c:strCache>
                <c:ptCount val="5"/>
                <c:pt idx="1">
                  <c:v>TRIMESTRE 1</c:v>
                </c:pt>
                <c:pt idx="2">
                  <c:v>TRIMESTRE 2</c:v>
                </c:pt>
                <c:pt idx="3">
                  <c:v>TRIMESTRE 3</c:v>
                </c:pt>
                <c:pt idx="4">
                  <c:v>TRIMESTRE 4</c:v>
                </c:pt>
              </c:strCache>
            </c:strRef>
          </c:cat>
          <c:val>
            <c:numRef>
              <c:f>'GEFI-IND-004'!$H$33:$H$36</c:f>
              <c:numCache>
                <c:formatCode>#,##0</c:formatCode>
                <c:ptCount val="4"/>
              </c:numCache>
            </c:numRef>
          </c:val>
          <c:extLst>
            <c:ext xmlns:c16="http://schemas.microsoft.com/office/drawing/2014/chart" uri="{C3380CC4-5D6E-409C-BE32-E72D297353CC}">
              <c16:uniqueId val="{00000001-CDF5-45F9-9D5C-B262800E167D}"/>
            </c:ext>
          </c:extLst>
        </c:ser>
        <c:ser>
          <c:idx val="5"/>
          <c:order val="5"/>
          <c:tx>
            <c:strRef>
              <c:f>'GEFI-IND-004'!$I$32</c:f>
              <c:strCache>
                <c:ptCount val="1"/>
                <c:pt idx="0">
                  <c:v>VALOR TOTAL PASIVOS EXIGIBLES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'GEFI-IND-004'!$C$33:$C$37</c:f>
              <c:strCache>
                <c:ptCount val="5"/>
                <c:pt idx="1">
                  <c:v>TRIMESTRE 1</c:v>
                </c:pt>
                <c:pt idx="2">
                  <c:v>TRIMESTRE 2</c:v>
                </c:pt>
                <c:pt idx="3">
                  <c:v>TRIMESTRE 3</c:v>
                </c:pt>
                <c:pt idx="4">
                  <c:v>TRIMESTRE 4</c:v>
                </c:pt>
              </c:strCache>
            </c:strRef>
          </c:cat>
          <c:val>
            <c:numRef>
              <c:f>'GEFI-IND-004'!$I$33:$I$37</c:f>
              <c:numCache>
                <c:formatCode>#,##0</c:formatCode>
                <c:ptCount val="5"/>
              </c:numCache>
            </c:numRef>
          </c:val>
          <c:extLst>
            <c:ext xmlns:c16="http://schemas.microsoft.com/office/drawing/2014/chart" uri="{C3380CC4-5D6E-409C-BE32-E72D297353CC}">
              <c16:uniqueId val="{00000002-CDF5-45F9-9D5C-B262800E167D}"/>
            </c:ext>
          </c:extLst>
        </c:ser>
        <c:dLbls>
          <c:showLegendKey val="0"/>
          <c:showVal val="0"/>
          <c:showCatName val="0"/>
          <c:showSerName val="0"/>
          <c:showPercent val="0"/>
          <c:showBubbleSize val="0"/>
        </c:dLbls>
        <c:gapWidth val="219"/>
        <c:overlap val="-27"/>
        <c:axId val="-2137673712"/>
        <c:axId val="-2096260320"/>
        <c:extLst>
          <c:ext xmlns:c15="http://schemas.microsoft.com/office/drawing/2012/chart" uri="{02D57815-91ED-43cb-92C2-25804820EDAC}">
            <c15:filteredBarSeries>
              <c15:ser>
                <c:idx val="0"/>
                <c:order val="0"/>
                <c:tx>
                  <c:strRef>
                    <c:extLst>
                      <c:ext uri="{02D57815-91ED-43cb-92C2-25804820EDAC}">
                        <c15:formulaRef>
                          <c15:sqref>'GEFI-IND-004'!$D$32</c15:sqref>
                        </c15:formulaRef>
                      </c:ext>
                    </c:extLst>
                    <c:strCache>
                      <c:ptCount val="1"/>
                    </c:strCache>
                  </c:strRef>
                </c:tx>
                <c:spPr>
                  <a:solidFill>
                    <a:schemeClr val="accent1"/>
                  </a:solidFill>
                  <a:ln>
                    <a:noFill/>
                  </a:ln>
                  <a:effectLst/>
                </c:spPr>
                <c:invertIfNegative val="0"/>
                <c:cat>
                  <c:strRef>
                    <c:extLst>
                      <c:ext uri="{02D57815-91ED-43cb-92C2-25804820EDAC}">
                        <c15:formulaRef>
                          <c15:sqref>'GEFI-IND-004'!$C$33:$C$37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'GEFI-IND-004'!$D$33:$D$36</c15:sqref>
                        </c15:formulaRef>
                      </c:ext>
                    </c:extLst>
                    <c:numCache>
                      <c:formatCode>General</c:formatCode>
                      <c:ptCount val="4"/>
                    </c:numCache>
                  </c:numRef>
                </c:val>
                <c:extLst>
                  <c:ext xmlns:c16="http://schemas.microsoft.com/office/drawing/2014/chart" uri="{C3380CC4-5D6E-409C-BE32-E72D297353CC}">
                    <c16:uniqueId val="{00000003-CDF5-45F9-9D5C-B262800E167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'GEFI-IND-004'!$E$32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'GEFI-IND-004'!$C$33:$C$37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'GEFI-IND-004'!$E$33:$E$36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CDF5-45F9-9D5C-B262800E167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'GEFI-IND-004'!$F$32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'GEFI-IND-004'!$C$33:$C$37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'GEFI-IND-004'!$F$33:$F$36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CDF5-45F9-9D5C-B262800E167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'GEFI-IND-004'!$G$32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'GEFI-IND-004'!$C$33:$C$37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'GEFI-IND-004'!$G$33:$G$36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CDF5-45F9-9D5C-B262800E167D}"/>
                  </c:ext>
                </c:extLst>
              </c15:ser>
            </c15:filteredBarSeries>
          </c:ext>
        </c:extLst>
      </c:barChart>
      <c:catAx>
        <c:axId val="-213767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96260320"/>
        <c:crosses val="autoZero"/>
        <c:auto val="1"/>
        <c:lblAlgn val="ctr"/>
        <c:lblOffset val="100"/>
        <c:noMultiLvlLbl val="0"/>
      </c:catAx>
      <c:valAx>
        <c:axId val="-209626032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3767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'GEFI-IND-005'!$H$32</c:f>
              <c:strCache>
                <c:ptCount val="1"/>
                <c:pt idx="0">
                  <c:v>VALOR EJECUCIÓN RESERVAS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'GEFI-IND-005'!$C$33:$C$37</c:f>
              <c:strCache>
                <c:ptCount val="5"/>
                <c:pt idx="1">
                  <c:v>TRIMESTRE 1</c:v>
                </c:pt>
                <c:pt idx="2">
                  <c:v>TRIMESTRE 2</c:v>
                </c:pt>
                <c:pt idx="3">
                  <c:v>TRIMESTRE 3</c:v>
                </c:pt>
                <c:pt idx="4">
                  <c:v>TRIMESTRE 4</c:v>
                </c:pt>
              </c:strCache>
            </c:strRef>
          </c:cat>
          <c:val>
            <c:numRef>
              <c:f>'GEFI-IND-005'!$H$33:$H$36</c:f>
              <c:numCache>
                <c:formatCode>#,##0</c:formatCode>
                <c:ptCount val="4"/>
              </c:numCache>
            </c:numRef>
          </c:val>
          <c:extLst>
            <c:ext xmlns:c16="http://schemas.microsoft.com/office/drawing/2014/chart" uri="{C3380CC4-5D6E-409C-BE32-E72D297353CC}">
              <c16:uniqueId val="{00000001-1C1A-4818-8FD7-AFE249E67FC3}"/>
            </c:ext>
          </c:extLst>
        </c:ser>
        <c:ser>
          <c:idx val="5"/>
          <c:order val="5"/>
          <c:tx>
            <c:strRef>
              <c:f>'GEFI-IND-005'!$I$32</c:f>
              <c:strCache>
                <c:ptCount val="1"/>
                <c:pt idx="0">
                  <c:v>VALOR TOTAL RESERVAS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'GEFI-IND-005'!$C$33:$C$37</c:f>
              <c:strCache>
                <c:ptCount val="5"/>
                <c:pt idx="1">
                  <c:v>TRIMESTRE 1</c:v>
                </c:pt>
                <c:pt idx="2">
                  <c:v>TRIMESTRE 2</c:v>
                </c:pt>
                <c:pt idx="3">
                  <c:v>TRIMESTRE 3</c:v>
                </c:pt>
                <c:pt idx="4">
                  <c:v>TRIMESTRE 4</c:v>
                </c:pt>
              </c:strCache>
            </c:strRef>
          </c:cat>
          <c:val>
            <c:numRef>
              <c:f>'GEFI-IND-005'!$I$33:$I$37</c:f>
              <c:numCache>
                <c:formatCode>#,##0</c:formatCode>
                <c:ptCount val="5"/>
              </c:numCache>
            </c:numRef>
          </c:val>
          <c:extLst>
            <c:ext xmlns:c16="http://schemas.microsoft.com/office/drawing/2014/chart" uri="{C3380CC4-5D6E-409C-BE32-E72D297353CC}">
              <c16:uniqueId val="{00000002-1C1A-4818-8FD7-AFE249E67FC3}"/>
            </c:ext>
          </c:extLst>
        </c:ser>
        <c:dLbls>
          <c:showLegendKey val="0"/>
          <c:showVal val="0"/>
          <c:showCatName val="0"/>
          <c:showSerName val="0"/>
          <c:showPercent val="0"/>
          <c:showBubbleSize val="0"/>
        </c:dLbls>
        <c:gapWidth val="219"/>
        <c:overlap val="-27"/>
        <c:axId val="1527493152"/>
        <c:axId val="-2135927136"/>
        <c:extLst>
          <c:ext xmlns:c15="http://schemas.microsoft.com/office/drawing/2012/chart" uri="{02D57815-91ED-43cb-92C2-25804820EDAC}">
            <c15:filteredBarSeries>
              <c15:ser>
                <c:idx val="0"/>
                <c:order val="0"/>
                <c:tx>
                  <c:strRef>
                    <c:extLst>
                      <c:ext uri="{02D57815-91ED-43cb-92C2-25804820EDAC}">
                        <c15:formulaRef>
                          <c15:sqref>'GEFI-IND-005'!$D$32</c15:sqref>
                        </c15:formulaRef>
                      </c:ext>
                    </c:extLst>
                    <c:strCache>
                      <c:ptCount val="1"/>
                    </c:strCache>
                  </c:strRef>
                </c:tx>
                <c:spPr>
                  <a:solidFill>
                    <a:schemeClr val="accent1"/>
                  </a:solidFill>
                  <a:ln>
                    <a:noFill/>
                  </a:ln>
                  <a:effectLst/>
                </c:spPr>
                <c:invertIfNegative val="0"/>
                <c:cat>
                  <c:strRef>
                    <c:extLst>
                      <c:ext uri="{02D57815-91ED-43cb-92C2-25804820EDAC}">
                        <c15:formulaRef>
                          <c15:sqref>'GEFI-IND-005'!$C$33:$C$37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'GEFI-IND-005'!$D$33:$D$36</c15:sqref>
                        </c15:formulaRef>
                      </c:ext>
                    </c:extLst>
                    <c:numCache>
                      <c:formatCode>General</c:formatCode>
                      <c:ptCount val="4"/>
                    </c:numCache>
                  </c:numRef>
                </c:val>
                <c:extLst>
                  <c:ext xmlns:c16="http://schemas.microsoft.com/office/drawing/2014/chart" uri="{C3380CC4-5D6E-409C-BE32-E72D297353CC}">
                    <c16:uniqueId val="{00000003-1C1A-4818-8FD7-AFE249E67FC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'GEFI-IND-005'!$E$32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'GEFI-IND-005'!$C$33:$C$37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'GEFI-IND-005'!$E$33:$E$36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1C1A-4818-8FD7-AFE249E67F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'GEFI-IND-005'!$F$32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'GEFI-IND-005'!$C$33:$C$37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'GEFI-IND-005'!$F$33:$F$36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1C1A-4818-8FD7-AFE249E67FC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'GEFI-IND-005'!$G$32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'GEFI-IND-005'!$C$33:$C$37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'GEFI-IND-005'!$G$33:$G$36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1C1A-4818-8FD7-AFE249E67FC3}"/>
                  </c:ext>
                </c:extLst>
              </c15:ser>
            </c15:filteredBarSeries>
          </c:ext>
        </c:extLst>
      </c:barChart>
      <c:catAx>
        <c:axId val="152749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5927136"/>
        <c:crosses val="autoZero"/>
        <c:auto val="1"/>
        <c:lblAlgn val="ctr"/>
        <c:lblOffset val="100"/>
        <c:noMultiLvlLbl val="0"/>
      </c:catAx>
      <c:valAx>
        <c:axId val="-213592713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2749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'GTHU-IND-001'!$H$32</c:f>
              <c:strCache>
                <c:ptCount val="1"/>
                <c:pt idx="0">
                  <c:v>VARIABLE 1</c:v>
                </c:pt>
              </c:strCache>
            </c:strRef>
          </c:tx>
          <c:spPr>
            <a:ln w="28575" cap="rnd">
              <a:solidFill>
                <a:schemeClr val="accent5"/>
              </a:solidFill>
              <a:round/>
            </a:ln>
            <a:effectLst/>
          </c:spPr>
          <c:marker>
            <c:symbol val="none"/>
          </c:marker>
          <c:cat>
            <c:strRef>
              <c:f>'GTHU-IND-001'!$C$33:$C$45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'GTHU-IND-001'!$H$33:$H$45</c:f>
              <c:numCache>
                <c:formatCode>0</c:formatCode>
                <c:ptCount val="13"/>
              </c:numCache>
            </c:numRef>
          </c:val>
          <c:smooth val="0"/>
          <c:extLst>
            <c:ext xmlns:c16="http://schemas.microsoft.com/office/drawing/2014/chart" uri="{C3380CC4-5D6E-409C-BE32-E72D297353CC}">
              <c16:uniqueId val="{00000000-1E91-46C0-9840-681B019E41A0}"/>
            </c:ext>
          </c:extLst>
        </c:ser>
        <c:ser>
          <c:idx val="5"/>
          <c:order val="5"/>
          <c:tx>
            <c:strRef>
              <c:f>'GTHU-IND-001'!$I$32</c:f>
              <c:strCache>
                <c:ptCount val="1"/>
                <c:pt idx="0">
                  <c:v>VARIABLE 2</c:v>
                </c:pt>
              </c:strCache>
            </c:strRef>
          </c:tx>
          <c:spPr>
            <a:ln w="28575" cap="rnd">
              <a:solidFill>
                <a:schemeClr val="accent6"/>
              </a:solidFill>
              <a:round/>
            </a:ln>
            <a:effectLst/>
          </c:spPr>
          <c:marker>
            <c:symbol val="none"/>
          </c:marker>
          <c:cat>
            <c:strRef>
              <c:f>'GTHU-IND-001'!$C$33:$C$45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'GTHU-IND-001'!$I$33:$I$45</c:f>
              <c:numCache>
                <c:formatCode>0</c:formatCode>
                <c:ptCount val="13"/>
              </c:numCache>
            </c:numRef>
          </c:val>
          <c:smooth val="0"/>
          <c:extLst>
            <c:ext xmlns:c16="http://schemas.microsoft.com/office/drawing/2014/chart" uri="{C3380CC4-5D6E-409C-BE32-E72D297353CC}">
              <c16:uniqueId val="{00000001-1E91-46C0-9840-681B019E41A0}"/>
            </c:ext>
          </c:extLst>
        </c:ser>
        <c:ser>
          <c:idx val="6"/>
          <c:order val="6"/>
          <c:tx>
            <c:strRef>
              <c:f>'GTHU-IND-001'!$J$32</c:f>
              <c:strCache>
                <c:ptCount val="1"/>
                <c:pt idx="0">
                  <c:v>RESULTADO</c:v>
                </c:pt>
              </c:strCache>
            </c:strRef>
          </c:tx>
          <c:spPr>
            <a:ln w="28575" cap="rnd">
              <a:solidFill>
                <a:schemeClr val="accent1">
                  <a:lumMod val="60000"/>
                </a:schemeClr>
              </a:solidFill>
              <a:round/>
            </a:ln>
            <a:effectLst/>
          </c:spPr>
          <c:marker>
            <c:symbol val="none"/>
          </c:marker>
          <c:cat>
            <c:strRef>
              <c:f>'GTHU-IND-001'!$C$33:$C$45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'GTHU-IND-001'!$J$33:$J$45</c:f>
              <c:numCache>
                <c:formatCode>0%</c:formatCode>
                <c:ptCount val="13"/>
                <c:pt idx="1">
                  <c:v>0</c:v>
                </c:pt>
                <c:pt idx="2">
                  <c:v>0</c:v>
                </c:pt>
                <c:pt idx="3">
                  <c:v>0</c:v>
                </c:pt>
                <c:pt idx="4">
                  <c:v>0</c:v>
                </c:pt>
                <c:pt idx="5">
                  <c:v>0</c:v>
                </c:pt>
                <c:pt idx="6">
                  <c:v>0</c:v>
                </c:pt>
                <c:pt idx="7">
                  <c:v>0</c:v>
                </c:pt>
                <c:pt idx="8">
                  <c:v>0</c:v>
                </c:pt>
                <c:pt idx="9" formatCode="0.00%">
                  <c:v>0</c:v>
                </c:pt>
                <c:pt idx="10" formatCode="0.00%">
                  <c:v>0</c:v>
                </c:pt>
                <c:pt idx="11" formatCode="0.00%">
                  <c:v>0</c:v>
                </c:pt>
                <c:pt idx="12" formatCode="0.00%">
                  <c:v>0</c:v>
                </c:pt>
              </c:numCache>
            </c:numRef>
          </c:val>
          <c:smooth val="0"/>
          <c:extLst>
            <c:ext xmlns:c16="http://schemas.microsoft.com/office/drawing/2014/chart" uri="{C3380CC4-5D6E-409C-BE32-E72D297353CC}">
              <c16:uniqueId val="{00000002-1E91-46C0-9840-681B019E41A0}"/>
            </c:ext>
          </c:extLst>
        </c:ser>
        <c:dLbls>
          <c:showLegendKey val="0"/>
          <c:showVal val="0"/>
          <c:showCatName val="0"/>
          <c:showSerName val="0"/>
          <c:showPercent val="0"/>
          <c:showBubbleSize val="0"/>
        </c:dLbls>
        <c:smooth val="0"/>
        <c:axId val="-2106679776"/>
        <c:axId val="1662344608"/>
        <c:extLst>
          <c:ext xmlns:c15="http://schemas.microsoft.com/office/drawing/2012/chart" uri="{02D57815-91ED-43cb-92C2-25804820EDAC}">
            <c15:filteredLineSeries>
              <c15:ser>
                <c:idx val="0"/>
                <c:order val="0"/>
                <c:tx>
                  <c:strRef>
                    <c:extLst>
                      <c:ext uri="{02D57815-91ED-43cb-92C2-25804820EDAC}">
                        <c15:formulaRef>
                          <c15:sqref>'GTHU-IND-001'!$D$32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'GTHU-IND-001'!$D$33:$D$45</c15:sqref>
                        </c15:formulaRef>
                      </c:ext>
                    </c:extLst>
                    <c:numCache>
                      <c:formatCode>General</c:formatCode>
                      <c:ptCount val="13"/>
                    </c:numCache>
                  </c:numRef>
                </c:val>
                <c:smooth val="0"/>
                <c:extLst>
                  <c:ext xmlns:c16="http://schemas.microsoft.com/office/drawing/2014/chart" uri="{C3380CC4-5D6E-409C-BE32-E72D297353CC}">
                    <c16:uniqueId val="{00000003-1E91-46C0-9840-681B019E41A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'GTHU-IND-001'!$E$32</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'GTHU-IND-001'!$E$33:$E$45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1E91-46C0-9840-681B019E41A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'GTHU-IND-001'!$F$32</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'GTHU-IND-001'!$F$33:$F$45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1E91-46C0-9840-681B019E41A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'GTHU-IND-001'!$G$32</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'GTHU-IND-001'!$C$33:$C$45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'GTHU-IND-001'!$G$33:$G$45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6-1E91-46C0-9840-681B019E41A0}"/>
                  </c:ext>
                </c:extLst>
              </c15:ser>
            </c15:filteredLineSeries>
          </c:ext>
        </c:extLst>
      </c:lineChart>
      <c:catAx>
        <c:axId val="-210667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2344608"/>
        <c:crosses val="autoZero"/>
        <c:auto val="1"/>
        <c:lblAlgn val="ctr"/>
        <c:lblOffset val="100"/>
        <c:noMultiLvlLbl val="0"/>
      </c:catAx>
      <c:valAx>
        <c:axId val="1662344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6679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Proporción</a:t>
            </a:r>
            <a:r>
              <a:rPr lang="es-CO" baseline="0"/>
              <a:t> de AT Mortales en el Año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'GTHU-IND-002'!$C$32</c:f>
              <c:strCache>
                <c:ptCount val="1"/>
                <c:pt idx="0">
                  <c:v>PERIODO DE MEDICIÓN</c:v>
                </c:pt>
              </c:strCache>
            </c:strRef>
          </c:tx>
          <c:spPr>
            <a:solidFill>
              <a:schemeClr val="accent1"/>
            </a:solidFill>
            <a:ln>
              <a:noFill/>
            </a:ln>
            <a:effectLst/>
          </c:spPr>
          <c:invertIfNegative val="0"/>
          <c:val>
            <c:numRef>
              <c:f>'GTHU-IND-002'!$C$33:$C$35</c:f>
              <c:numCache>
                <c:formatCode>[$-C0A]mmm\-yy;@</c:formatCode>
                <c:ptCount val="3"/>
                <c:pt idx="1">
                  <c:v>0</c:v>
                </c:pt>
                <c:pt idx="2">
                  <c:v>0</c:v>
                </c:pt>
              </c:numCache>
            </c:numRef>
          </c:val>
          <c:extLst>
            <c:ext xmlns:c16="http://schemas.microsoft.com/office/drawing/2014/chart" uri="{C3380CC4-5D6E-409C-BE32-E72D297353CC}">
              <c16:uniqueId val="{00000000-3F06-42A2-BC29-AE7C21F38A99}"/>
            </c:ext>
          </c:extLst>
        </c:ser>
        <c:ser>
          <c:idx val="1"/>
          <c:order val="1"/>
          <c:tx>
            <c:strRef>
              <c:f>'GTHU-IND-002'!$D$32</c:f>
              <c:strCache>
                <c:ptCount val="1"/>
              </c:strCache>
            </c:strRef>
          </c:tx>
          <c:spPr>
            <a:solidFill>
              <a:schemeClr val="accent2"/>
            </a:solidFill>
            <a:ln>
              <a:noFill/>
            </a:ln>
            <a:effectLst/>
          </c:spPr>
          <c:invertIfNegative val="0"/>
          <c:val>
            <c:numRef>
              <c:f>'GTHU-IND-002'!$D$33:$D$35</c:f>
              <c:numCache>
                <c:formatCode>General</c:formatCode>
                <c:ptCount val="3"/>
              </c:numCache>
            </c:numRef>
          </c:val>
          <c:extLst>
            <c:ext xmlns:c16="http://schemas.microsoft.com/office/drawing/2014/chart" uri="{C3380CC4-5D6E-409C-BE32-E72D297353CC}">
              <c16:uniqueId val="{00000001-3F06-42A2-BC29-AE7C21F38A99}"/>
            </c:ext>
          </c:extLst>
        </c:ser>
        <c:ser>
          <c:idx val="2"/>
          <c:order val="2"/>
          <c:tx>
            <c:strRef>
              <c:f>'GTHU-IND-002'!$E$32</c:f>
              <c:strCache>
                <c:ptCount val="1"/>
              </c:strCache>
            </c:strRef>
          </c:tx>
          <c:spPr>
            <a:solidFill>
              <a:schemeClr val="accent3"/>
            </a:solidFill>
            <a:ln>
              <a:noFill/>
            </a:ln>
            <a:effectLst/>
          </c:spPr>
          <c:invertIfNegative val="0"/>
          <c:val>
            <c:numRef>
              <c:f>'GTHU-IND-002'!$E$33:$E$35</c:f>
              <c:numCache>
                <c:formatCode>General</c:formatCode>
                <c:ptCount val="3"/>
              </c:numCache>
            </c:numRef>
          </c:val>
          <c:extLst>
            <c:ext xmlns:c16="http://schemas.microsoft.com/office/drawing/2014/chart" uri="{C3380CC4-5D6E-409C-BE32-E72D297353CC}">
              <c16:uniqueId val="{00000002-3F06-42A2-BC29-AE7C21F38A99}"/>
            </c:ext>
          </c:extLst>
        </c:ser>
        <c:ser>
          <c:idx val="3"/>
          <c:order val="3"/>
          <c:tx>
            <c:strRef>
              <c:f>'GTHU-IND-002'!$F$32</c:f>
              <c:strCache>
                <c:ptCount val="1"/>
              </c:strCache>
            </c:strRef>
          </c:tx>
          <c:spPr>
            <a:solidFill>
              <a:schemeClr val="accent4"/>
            </a:solidFill>
            <a:ln>
              <a:noFill/>
            </a:ln>
            <a:effectLst/>
          </c:spPr>
          <c:invertIfNegative val="0"/>
          <c:val>
            <c:numRef>
              <c:f>'GTHU-IND-002'!$F$33:$F$35</c:f>
              <c:numCache>
                <c:formatCode>General</c:formatCode>
                <c:ptCount val="3"/>
              </c:numCache>
            </c:numRef>
          </c:val>
          <c:extLst>
            <c:ext xmlns:c16="http://schemas.microsoft.com/office/drawing/2014/chart" uri="{C3380CC4-5D6E-409C-BE32-E72D297353CC}">
              <c16:uniqueId val="{00000003-3F06-42A2-BC29-AE7C21F38A99}"/>
            </c:ext>
          </c:extLst>
        </c:ser>
        <c:ser>
          <c:idx val="4"/>
          <c:order val="4"/>
          <c:tx>
            <c:strRef>
              <c:f>'GTHU-IND-002'!$G$32</c:f>
              <c:strCache>
                <c:ptCount val="1"/>
              </c:strCache>
            </c:strRef>
          </c:tx>
          <c:spPr>
            <a:solidFill>
              <a:schemeClr val="accent5"/>
            </a:solidFill>
            <a:ln>
              <a:noFill/>
            </a:ln>
            <a:effectLst/>
          </c:spPr>
          <c:invertIfNegative val="0"/>
          <c:val>
            <c:numRef>
              <c:f>'GTHU-IND-002'!$G$33:$G$35</c:f>
              <c:numCache>
                <c:formatCode>General</c:formatCode>
                <c:ptCount val="3"/>
              </c:numCache>
            </c:numRef>
          </c:val>
          <c:extLst>
            <c:ext xmlns:c16="http://schemas.microsoft.com/office/drawing/2014/chart" uri="{C3380CC4-5D6E-409C-BE32-E72D297353CC}">
              <c16:uniqueId val="{00000004-3F06-42A2-BC29-AE7C21F38A99}"/>
            </c:ext>
          </c:extLst>
        </c:ser>
        <c:ser>
          <c:idx val="5"/>
          <c:order val="5"/>
          <c:tx>
            <c:strRef>
              <c:f>'GTHU-IND-002'!$H$32</c:f>
              <c:strCache>
                <c:ptCount val="1"/>
                <c:pt idx="0">
                  <c:v>VARIABLE 1</c:v>
                </c:pt>
              </c:strCache>
            </c:strRef>
          </c:tx>
          <c:spPr>
            <a:solidFill>
              <a:schemeClr val="accent6"/>
            </a:solidFill>
            <a:ln>
              <a:noFill/>
            </a:ln>
            <a:effectLst/>
          </c:spPr>
          <c:invertIfNegative val="0"/>
          <c:val>
            <c:numRef>
              <c:f>'GTHU-IND-002'!$H$33:$H$35</c:f>
              <c:numCache>
                <c:formatCode>0</c:formatCode>
                <c:ptCount val="3"/>
              </c:numCache>
            </c:numRef>
          </c:val>
          <c:extLst>
            <c:ext xmlns:c16="http://schemas.microsoft.com/office/drawing/2014/chart" uri="{C3380CC4-5D6E-409C-BE32-E72D297353CC}">
              <c16:uniqueId val="{00000005-3F06-42A2-BC29-AE7C21F38A99}"/>
            </c:ext>
          </c:extLst>
        </c:ser>
        <c:ser>
          <c:idx val="6"/>
          <c:order val="6"/>
          <c:tx>
            <c:strRef>
              <c:f>'GTHU-IND-002'!$I$32</c:f>
              <c:strCache>
                <c:ptCount val="1"/>
                <c:pt idx="0">
                  <c:v>VARIABLE 2</c:v>
                </c:pt>
              </c:strCache>
            </c:strRef>
          </c:tx>
          <c:spPr>
            <a:solidFill>
              <a:schemeClr val="accent1">
                <a:lumMod val="60000"/>
              </a:schemeClr>
            </a:solidFill>
            <a:ln>
              <a:noFill/>
            </a:ln>
            <a:effectLst/>
          </c:spPr>
          <c:invertIfNegative val="0"/>
          <c:val>
            <c:numRef>
              <c:f>'GTHU-IND-002'!$I$33:$I$35</c:f>
              <c:numCache>
                <c:formatCode>0</c:formatCode>
                <c:ptCount val="3"/>
              </c:numCache>
            </c:numRef>
          </c:val>
          <c:extLst>
            <c:ext xmlns:c16="http://schemas.microsoft.com/office/drawing/2014/chart" uri="{C3380CC4-5D6E-409C-BE32-E72D297353CC}">
              <c16:uniqueId val="{00000006-3F06-42A2-BC29-AE7C21F38A99}"/>
            </c:ext>
          </c:extLst>
        </c:ser>
        <c:dLbls>
          <c:showLegendKey val="0"/>
          <c:showVal val="0"/>
          <c:showCatName val="0"/>
          <c:showSerName val="0"/>
          <c:showPercent val="0"/>
          <c:showBubbleSize val="0"/>
        </c:dLbls>
        <c:gapWidth val="219"/>
        <c:overlap val="-27"/>
        <c:axId val="-2106872800"/>
        <c:axId val="2141736368"/>
      </c:barChart>
      <c:catAx>
        <c:axId val="-21068728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1736368"/>
        <c:crosses val="autoZero"/>
        <c:auto val="1"/>
        <c:lblAlgn val="ctr"/>
        <c:lblOffset val="100"/>
        <c:noMultiLvlLbl val="0"/>
      </c:catAx>
      <c:valAx>
        <c:axId val="214173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687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PIFC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'GTHU-IND-003'!$H$32</c:f>
              <c:strCache>
                <c:ptCount val="1"/>
                <c:pt idx="0">
                  <c:v>VARIABLE 1</c:v>
                </c:pt>
              </c:strCache>
            </c:strRef>
          </c:tx>
          <c:spPr>
            <a:solidFill>
              <a:schemeClr val="accent5"/>
            </a:solidFill>
            <a:ln>
              <a:noFill/>
            </a:ln>
            <a:effectLst/>
          </c:spPr>
          <c:invertIfNegative val="0"/>
          <c:cat>
            <c:strRef>
              <c:f>'GTHU-IND-003'!$C$33:$C$37</c:f>
              <c:strCache>
                <c:ptCount val="5"/>
                <c:pt idx="1">
                  <c:v>Trimestre 1</c:v>
                </c:pt>
                <c:pt idx="2">
                  <c:v>Trimestre 2</c:v>
                </c:pt>
                <c:pt idx="3">
                  <c:v>Trimestre 3</c:v>
                </c:pt>
                <c:pt idx="4">
                  <c:v>Trimestre 4</c:v>
                </c:pt>
              </c:strCache>
            </c:strRef>
          </c:cat>
          <c:val>
            <c:numRef>
              <c:f>'GTHU-IND-003'!$H$33:$H$37</c:f>
              <c:numCache>
                <c:formatCode>0</c:formatCode>
                <c:ptCount val="5"/>
              </c:numCache>
            </c:numRef>
          </c:val>
          <c:extLst>
            <c:ext xmlns:c16="http://schemas.microsoft.com/office/drawing/2014/chart" uri="{C3380CC4-5D6E-409C-BE32-E72D297353CC}">
              <c16:uniqueId val="{00000000-94EA-41AF-9CF9-B5705E26CDD8}"/>
            </c:ext>
          </c:extLst>
        </c:ser>
        <c:ser>
          <c:idx val="5"/>
          <c:order val="5"/>
          <c:tx>
            <c:strRef>
              <c:f>'GTHU-IND-003'!$I$32</c:f>
              <c:strCache>
                <c:ptCount val="1"/>
                <c:pt idx="0">
                  <c:v>VARIABLE 2</c:v>
                </c:pt>
              </c:strCache>
            </c:strRef>
          </c:tx>
          <c:spPr>
            <a:solidFill>
              <a:schemeClr val="accent6"/>
            </a:solidFill>
            <a:ln>
              <a:noFill/>
            </a:ln>
            <a:effectLst/>
          </c:spPr>
          <c:invertIfNegative val="0"/>
          <c:cat>
            <c:strRef>
              <c:f>'GTHU-IND-003'!$C$33:$C$37</c:f>
              <c:strCache>
                <c:ptCount val="5"/>
                <c:pt idx="1">
                  <c:v>Trimestre 1</c:v>
                </c:pt>
                <c:pt idx="2">
                  <c:v>Trimestre 2</c:v>
                </c:pt>
                <c:pt idx="3">
                  <c:v>Trimestre 3</c:v>
                </c:pt>
                <c:pt idx="4">
                  <c:v>Trimestre 4</c:v>
                </c:pt>
              </c:strCache>
            </c:strRef>
          </c:cat>
          <c:val>
            <c:numRef>
              <c:f>'GTHU-IND-003'!$I$33:$I$37</c:f>
              <c:numCache>
                <c:formatCode>0</c:formatCode>
                <c:ptCount val="5"/>
              </c:numCache>
            </c:numRef>
          </c:val>
          <c:extLst>
            <c:ext xmlns:c16="http://schemas.microsoft.com/office/drawing/2014/chart" uri="{C3380CC4-5D6E-409C-BE32-E72D297353CC}">
              <c16:uniqueId val="{00000001-94EA-41AF-9CF9-B5705E26CDD8}"/>
            </c:ext>
          </c:extLst>
        </c:ser>
        <c:dLbls>
          <c:showLegendKey val="0"/>
          <c:showVal val="0"/>
          <c:showCatName val="0"/>
          <c:showSerName val="0"/>
          <c:showPercent val="0"/>
          <c:showBubbleSize val="0"/>
        </c:dLbls>
        <c:gapWidth val="269"/>
        <c:overlap val="-27"/>
        <c:axId val="1578768704"/>
        <c:axId val="1578771936"/>
        <c:extLst>
          <c:ext xmlns:c15="http://schemas.microsoft.com/office/drawing/2012/chart" uri="{02D57815-91ED-43cb-92C2-25804820EDAC}">
            <c15:filteredBarSeries>
              <c15:ser>
                <c:idx val="0"/>
                <c:order val="0"/>
                <c:tx>
                  <c:strRef>
                    <c:extLst>
                      <c:ext uri="{02D57815-91ED-43cb-92C2-25804820EDAC}">
                        <c15:formulaRef>
                          <c15:sqref>'GTHU-IND-003'!$D$32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'GTHU-IND-003'!$C$33:$C$37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'GTHU-IND-003'!$D$33:$D$37</c15:sqref>
                        </c15:formulaRef>
                      </c:ext>
                    </c:extLst>
                    <c:numCache>
                      <c:formatCode>General</c:formatCode>
                      <c:ptCount val="5"/>
                    </c:numCache>
                  </c:numRef>
                </c:val>
                <c:extLst>
                  <c:ext xmlns:c16="http://schemas.microsoft.com/office/drawing/2014/chart" uri="{C3380CC4-5D6E-409C-BE32-E72D297353CC}">
                    <c16:uniqueId val="{00000003-94EA-41AF-9CF9-B5705E26CDD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'GTHU-IND-003'!$E$32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'GTHU-IND-003'!$C$33:$C$37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'GTHU-IND-003'!$E$33:$E$37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94EA-41AF-9CF9-B5705E26CDD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'GTHU-IND-003'!$F$32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'GTHU-IND-003'!$C$33:$C$37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'GTHU-IND-003'!$F$33:$F$37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94EA-41AF-9CF9-B5705E26CDD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'GTHU-IND-003'!$G$32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'GTHU-IND-003'!$C$33:$C$37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'GTHU-IND-003'!$G$33:$G$37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94EA-41AF-9CF9-B5705E26CDD8}"/>
                  </c:ext>
                </c:extLst>
              </c15:ser>
            </c15:filteredBarSeries>
          </c:ext>
        </c:extLst>
      </c:barChart>
      <c:lineChart>
        <c:grouping val="standard"/>
        <c:varyColors val="0"/>
        <c:ser>
          <c:idx val="6"/>
          <c:order val="6"/>
          <c:tx>
            <c:strRef>
              <c:f>'GTHU-IND-003'!$J$32</c:f>
              <c:strCache>
                <c:ptCount val="1"/>
                <c:pt idx="0">
                  <c:v>RESULTADO</c:v>
                </c:pt>
              </c:strCache>
            </c:strRef>
          </c:tx>
          <c:spPr>
            <a:ln w="28575" cap="rnd">
              <a:solidFill>
                <a:schemeClr val="accent1">
                  <a:lumMod val="60000"/>
                </a:schemeClr>
              </a:solidFill>
              <a:round/>
            </a:ln>
            <a:effectLst/>
          </c:spPr>
          <c:marker>
            <c:symbol val="none"/>
          </c:marker>
          <c:cat>
            <c:strRef>
              <c:f>'GTHU-IND-003'!$C$33:$C$37</c:f>
              <c:strCache>
                <c:ptCount val="5"/>
                <c:pt idx="1">
                  <c:v>Trimestre 1</c:v>
                </c:pt>
                <c:pt idx="2">
                  <c:v>Trimestre 2</c:v>
                </c:pt>
                <c:pt idx="3">
                  <c:v>Trimestre 3</c:v>
                </c:pt>
                <c:pt idx="4">
                  <c:v>Trimestre 4</c:v>
                </c:pt>
              </c:strCache>
            </c:strRef>
          </c:cat>
          <c:val>
            <c:numRef>
              <c:f>'GTHU-IND-003'!$J$33:$J$37</c:f>
              <c:numCache>
                <c:formatCode>0%</c:formatCode>
                <c:ptCount val="5"/>
                <c:pt idx="1">
                  <c:v>0</c:v>
                </c:pt>
                <c:pt idx="2" formatCode="0.00%">
                  <c:v>0</c:v>
                </c:pt>
                <c:pt idx="3">
                  <c:v>0</c:v>
                </c:pt>
                <c:pt idx="4">
                  <c:v>0</c:v>
                </c:pt>
              </c:numCache>
            </c:numRef>
          </c:val>
          <c:smooth val="0"/>
          <c:extLst>
            <c:ext xmlns:c16="http://schemas.microsoft.com/office/drawing/2014/chart" uri="{C3380CC4-5D6E-409C-BE32-E72D297353CC}">
              <c16:uniqueId val="{00000002-94EA-41AF-9CF9-B5705E26CDD8}"/>
            </c:ext>
          </c:extLst>
        </c:ser>
        <c:dLbls>
          <c:showLegendKey val="0"/>
          <c:showVal val="0"/>
          <c:showCatName val="0"/>
          <c:showSerName val="0"/>
          <c:showPercent val="0"/>
          <c:showBubbleSize val="0"/>
        </c:dLbls>
        <c:marker val="1"/>
        <c:smooth val="0"/>
        <c:axId val="1578768704"/>
        <c:axId val="1578771936"/>
      </c:lineChart>
      <c:catAx>
        <c:axId val="157876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8771936"/>
        <c:crosses val="autoZero"/>
        <c:auto val="1"/>
        <c:lblAlgn val="ctr"/>
        <c:lblOffset val="100"/>
        <c:noMultiLvlLbl val="0"/>
      </c:catAx>
      <c:valAx>
        <c:axId val="1578771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8768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plan Seguridad</a:t>
            </a:r>
            <a:r>
              <a:rPr lang="es-CO" baseline="0"/>
              <a:t> y Salud en el Trabajo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'GTHU-IND-004'!$H$32</c:f>
              <c:strCache>
                <c:ptCount val="1"/>
                <c:pt idx="0">
                  <c:v>VARIABLE 1</c:v>
                </c:pt>
              </c:strCache>
            </c:strRef>
          </c:tx>
          <c:spPr>
            <a:solidFill>
              <a:schemeClr val="accent5"/>
            </a:solidFill>
            <a:ln>
              <a:noFill/>
            </a:ln>
            <a:effectLst/>
          </c:spPr>
          <c:invertIfNegative val="0"/>
          <c:cat>
            <c:strRef>
              <c:f>'GTHU-IND-004'!$C$33:$C$37</c:f>
              <c:strCache>
                <c:ptCount val="5"/>
                <c:pt idx="1">
                  <c:v>TRIMESTRE 1</c:v>
                </c:pt>
                <c:pt idx="2">
                  <c:v>TRIMESTRE 2</c:v>
                </c:pt>
                <c:pt idx="3">
                  <c:v>TRIMESTRE 3</c:v>
                </c:pt>
                <c:pt idx="4">
                  <c:v>TRIMESTRE 4</c:v>
                </c:pt>
              </c:strCache>
            </c:strRef>
          </c:cat>
          <c:val>
            <c:numRef>
              <c:f>'GTHU-IND-004'!$H$33:$H$37</c:f>
              <c:numCache>
                <c:formatCode>0</c:formatCode>
                <c:ptCount val="5"/>
              </c:numCache>
            </c:numRef>
          </c:val>
          <c:extLst>
            <c:ext xmlns:c16="http://schemas.microsoft.com/office/drawing/2014/chart" uri="{C3380CC4-5D6E-409C-BE32-E72D297353CC}">
              <c16:uniqueId val="{00000000-10F4-48F5-8D8C-6D9EF6139C49}"/>
            </c:ext>
          </c:extLst>
        </c:ser>
        <c:ser>
          <c:idx val="5"/>
          <c:order val="5"/>
          <c:tx>
            <c:strRef>
              <c:f>'GTHU-IND-004'!$I$32</c:f>
              <c:strCache>
                <c:ptCount val="1"/>
                <c:pt idx="0">
                  <c:v>VARIABLE 2</c:v>
                </c:pt>
              </c:strCache>
            </c:strRef>
          </c:tx>
          <c:spPr>
            <a:solidFill>
              <a:schemeClr val="accent6"/>
            </a:solidFill>
            <a:ln>
              <a:noFill/>
            </a:ln>
            <a:effectLst/>
          </c:spPr>
          <c:invertIfNegative val="0"/>
          <c:cat>
            <c:strRef>
              <c:f>'GTHU-IND-004'!$C$33:$C$37</c:f>
              <c:strCache>
                <c:ptCount val="5"/>
                <c:pt idx="1">
                  <c:v>TRIMESTRE 1</c:v>
                </c:pt>
                <c:pt idx="2">
                  <c:v>TRIMESTRE 2</c:v>
                </c:pt>
                <c:pt idx="3">
                  <c:v>TRIMESTRE 3</c:v>
                </c:pt>
                <c:pt idx="4">
                  <c:v>TRIMESTRE 4</c:v>
                </c:pt>
              </c:strCache>
            </c:strRef>
          </c:cat>
          <c:val>
            <c:numRef>
              <c:f>'GTHU-IND-004'!$I$33:$I$37</c:f>
              <c:numCache>
                <c:formatCode>0</c:formatCode>
                <c:ptCount val="5"/>
              </c:numCache>
            </c:numRef>
          </c:val>
          <c:extLst>
            <c:ext xmlns:c16="http://schemas.microsoft.com/office/drawing/2014/chart" uri="{C3380CC4-5D6E-409C-BE32-E72D297353CC}">
              <c16:uniqueId val="{00000001-10F4-48F5-8D8C-6D9EF6139C49}"/>
            </c:ext>
          </c:extLst>
        </c:ser>
        <c:dLbls>
          <c:showLegendKey val="0"/>
          <c:showVal val="0"/>
          <c:showCatName val="0"/>
          <c:showSerName val="0"/>
          <c:showPercent val="0"/>
          <c:showBubbleSize val="0"/>
        </c:dLbls>
        <c:gapWidth val="219"/>
        <c:overlap val="-27"/>
        <c:axId val="1662051024"/>
        <c:axId val="1662153360"/>
        <c:extLst>
          <c:ext xmlns:c15="http://schemas.microsoft.com/office/drawing/2012/chart" uri="{02D57815-91ED-43cb-92C2-25804820EDAC}">
            <c15:filteredBarSeries>
              <c15:ser>
                <c:idx val="0"/>
                <c:order val="0"/>
                <c:tx>
                  <c:strRef>
                    <c:extLst>
                      <c:ext uri="{02D57815-91ED-43cb-92C2-25804820EDAC}">
                        <c15:formulaRef>
                          <c15:sqref>'GTHU-IND-004'!$D$32</c15:sqref>
                        </c15:formulaRef>
                      </c:ext>
                    </c:extLst>
                    <c:strCache>
                      <c:ptCount val="1"/>
                    </c:strCache>
                  </c:strRef>
                </c:tx>
                <c:spPr>
                  <a:solidFill>
                    <a:schemeClr val="accent1"/>
                  </a:solidFill>
                  <a:ln>
                    <a:noFill/>
                  </a:ln>
                  <a:effectLst/>
                </c:spPr>
                <c:invertIfNegative val="0"/>
                <c:cat>
                  <c:strRef>
                    <c:extLst>
                      <c:ext uri="{02D57815-91ED-43cb-92C2-25804820EDAC}">
                        <c15:formulaRef>
                          <c15:sqref>'GTHU-IND-004'!$C$33:$C$37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'GTHU-IND-004'!$D$33:$D$37</c15:sqref>
                        </c15:formulaRef>
                      </c:ext>
                    </c:extLst>
                    <c:numCache>
                      <c:formatCode>General</c:formatCode>
                      <c:ptCount val="5"/>
                    </c:numCache>
                  </c:numRef>
                </c:val>
                <c:extLst>
                  <c:ext xmlns:c16="http://schemas.microsoft.com/office/drawing/2014/chart" uri="{C3380CC4-5D6E-409C-BE32-E72D297353CC}">
                    <c16:uniqueId val="{00000003-10F4-48F5-8D8C-6D9EF6139C4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'GTHU-IND-004'!$E$32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'GTHU-IND-004'!$C$33:$C$37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'GTHU-IND-004'!$E$33:$E$37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10F4-48F5-8D8C-6D9EF6139C4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'GTHU-IND-004'!$F$32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'GTHU-IND-004'!$C$33:$C$37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'GTHU-IND-004'!$F$33:$F$37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10F4-48F5-8D8C-6D9EF6139C4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'GTHU-IND-004'!$G$32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'GTHU-IND-004'!$C$33:$C$37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'GTHU-IND-004'!$G$33:$G$37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10F4-48F5-8D8C-6D9EF6139C49}"/>
                  </c:ext>
                </c:extLst>
              </c15:ser>
            </c15:filteredBarSeries>
          </c:ext>
        </c:extLst>
      </c:barChart>
      <c:lineChart>
        <c:grouping val="standard"/>
        <c:varyColors val="0"/>
        <c:ser>
          <c:idx val="6"/>
          <c:order val="6"/>
          <c:tx>
            <c:strRef>
              <c:f>'GTHU-IND-004'!$J$32</c:f>
              <c:strCache>
                <c:ptCount val="1"/>
                <c:pt idx="0">
                  <c:v>RESULTADO</c:v>
                </c:pt>
              </c:strCache>
            </c:strRef>
          </c:tx>
          <c:spPr>
            <a:ln w="28575" cap="rnd">
              <a:solidFill>
                <a:schemeClr val="accent1">
                  <a:lumMod val="60000"/>
                </a:schemeClr>
              </a:solidFill>
              <a:round/>
            </a:ln>
            <a:effectLst/>
          </c:spPr>
          <c:marker>
            <c:symbol val="none"/>
          </c:marker>
          <c:cat>
            <c:strRef>
              <c:f>'GTHU-IND-004'!$C$33:$C$37</c:f>
              <c:strCache>
                <c:ptCount val="5"/>
                <c:pt idx="1">
                  <c:v>TRIMESTRE 1</c:v>
                </c:pt>
                <c:pt idx="2">
                  <c:v>TRIMESTRE 2</c:v>
                </c:pt>
                <c:pt idx="3">
                  <c:v>TRIMESTRE 3</c:v>
                </c:pt>
                <c:pt idx="4">
                  <c:v>TRIMESTRE 4</c:v>
                </c:pt>
              </c:strCache>
            </c:strRef>
          </c:cat>
          <c:val>
            <c:numRef>
              <c:f>'GTHU-IND-004'!$J$33:$J$37</c:f>
              <c:numCache>
                <c:formatCode>0%</c:formatCode>
                <c:ptCount val="5"/>
                <c:pt idx="1">
                  <c:v>0</c:v>
                </c:pt>
                <c:pt idx="2">
                  <c:v>0</c:v>
                </c:pt>
                <c:pt idx="3" formatCode="0.00%">
                  <c:v>0</c:v>
                </c:pt>
                <c:pt idx="4">
                  <c:v>0</c:v>
                </c:pt>
              </c:numCache>
            </c:numRef>
          </c:val>
          <c:smooth val="0"/>
          <c:extLst>
            <c:ext xmlns:c16="http://schemas.microsoft.com/office/drawing/2014/chart" uri="{C3380CC4-5D6E-409C-BE32-E72D297353CC}">
              <c16:uniqueId val="{00000002-10F4-48F5-8D8C-6D9EF6139C49}"/>
            </c:ext>
          </c:extLst>
        </c:ser>
        <c:dLbls>
          <c:showLegendKey val="0"/>
          <c:showVal val="0"/>
          <c:showCatName val="0"/>
          <c:showSerName val="0"/>
          <c:showPercent val="0"/>
          <c:showBubbleSize val="0"/>
        </c:dLbls>
        <c:marker val="1"/>
        <c:smooth val="0"/>
        <c:axId val="-2107150160"/>
        <c:axId val="1588225312"/>
      </c:lineChart>
      <c:catAx>
        <c:axId val="166205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2153360"/>
        <c:crosses val="autoZero"/>
        <c:auto val="1"/>
        <c:lblAlgn val="ctr"/>
        <c:lblOffset val="100"/>
        <c:noMultiLvlLbl val="0"/>
      </c:catAx>
      <c:valAx>
        <c:axId val="166215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2051024"/>
        <c:crosses val="autoZero"/>
        <c:crossBetween val="between"/>
      </c:valAx>
      <c:valAx>
        <c:axId val="1588225312"/>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7150160"/>
        <c:crosses val="max"/>
        <c:crossBetween val="between"/>
      </c:valAx>
      <c:catAx>
        <c:axId val="-2107150160"/>
        <c:scaling>
          <c:orientation val="minMax"/>
        </c:scaling>
        <c:delete val="1"/>
        <c:axPos val="b"/>
        <c:numFmt formatCode="General" sourceLinked="1"/>
        <c:majorTickMark val="none"/>
        <c:minorTickMark val="none"/>
        <c:tickLblPos val="nextTo"/>
        <c:crossAx val="15882253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'APIC-IND-001-30'!$H$32</c:f>
              <c:strCache>
                <c:ptCount val="1"/>
                <c:pt idx="0">
                  <c:v>N. de peticiones con respuesta fuera de términos</c:v>
                </c:pt>
              </c:strCache>
            </c:strRef>
          </c:tx>
          <c:spPr>
            <a:solidFill>
              <a:schemeClr val="accent5"/>
            </a:solidFill>
            <a:ln>
              <a:noFill/>
            </a:ln>
            <a:effectLst/>
          </c:spPr>
          <c:invertIfNegative val="0"/>
          <c:trendline>
            <c:spPr>
              <a:ln w="19050" cap="rnd">
                <a:solidFill>
                  <a:schemeClr val="accent5"/>
                </a:solidFill>
                <a:prstDash val="sysDot"/>
              </a:ln>
              <a:effectLst/>
            </c:spPr>
            <c:trendlineType val="movingAvg"/>
            <c:period val="2"/>
            <c:dispRSqr val="0"/>
            <c:dispEq val="0"/>
          </c:trendline>
          <c:cat>
            <c:strRef>
              <c:f>'APIC-IND-001-30'!$C$33:$C$38</c:f>
              <c:strCache>
                <c:ptCount val="6"/>
                <c:pt idx="1">
                  <c:v>TRIMESTRE 1</c:v>
                </c:pt>
                <c:pt idx="2">
                  <c:v>TRIMESTRE 2</c:v>
                </c:pt>
                <c:pt idx="3">
                  <c:v>TRIMESTRE 3</c:v>
                </c:pt>
                <c:pt idx="4">
                  <c:v>TRIMESTRE 4</c:v>
                </c:pt>
                <c:pt idx="5">
                  <c:v>TOTAL</c:v>
                </c:pt>
              </c:strCache>
            </c:strRef>
          </c:cat>
          <c:val>
            <c:numRef>
              <c:f>'APIC-IND-001-30'!$H$33:$H$38</c:f>
              <c:numCache>
                <c:formatCode>0</c:formatCode>
                <c:ptCount val="6"/>
                <c:pt idx="5" formatCode="_(* #,##0_);_(* \(#,##0\);_(* &quot;-&quot;??_);_(@_)">
                  <c:v>0</c:v>
                </c:pt>
              </c:numCache>
            </c:numRef>
          </c:val>
          <c:extLst>
            <c:ext xmlns:c16="http://schemas.microsoft.com/office/drawing/2014/chart" uri="{C3380CC4-5D6E-409C-BE32-E72D297353CC}">
              <c16:uniqueId val="{00000001-7250-4EC3-A80F-867F9EDEA72C}"/>
            </c:ext>
          </c:extLst>
        </c:ser>
        <c:ser>
          <c:idx val="5"/>
          <c:order val="5"/>
          <c:tx>
            <c:strRef>
              <c:f>'APIC-IND-001-30'!$I$32</c:f>
              <c:strCache>
                <c:ptCount val="1"/>
                <c:pt idx="0">
                  <c:v>No. de peticiones en el periodo</c:v>
                </c:pt>
              </c:strCache>
            </c:strRef>
          </c:tx>
          <c:spPr>
            <a:solidFill>
              <a:schemeClr val="accent6"/>
            </a:solidFill>
            <a:ln>
              <a:noFill/>
            </a:ln>
            <a:effectLst/>
          </c:spPr>
          <c:invertIfNegative val="0"/>
          <c:cat>
            <c:strRef>
              <c:f>'APIC-IND-001-30'!$C$33:$C$38</c:f>
              <c:strCache>
                <c:ptCount val="6"/>
                <c:pt idx="1">
                  <c:v>TRIMESTRE 1</c:v>
                </c:pt>
                <c:pt idx="2">
                  <c:v>TRIMESTRE 2</c:v>
                </c:pt>
                <c:pt idx="3">
                  <c:v>TRIMESTRE 3</c:v>
                </c:pt>
                <c:pt idx="4">
                  <c:v>TRIMESTRE 4</c:v>
                </c:pt>
                <c:pt idx="5">
                  <c:v>TOTAL</c:v>
                </c:pt>
              </c:strCache>
            </c:strRef>
          </c:cat>
          <c:val>
            <c:numRef>
              <c:f>'APIC-IND-001-30'!$I$33:$I$38</c:f>
              <c:numCache>
                <c:formatCode>0</c:formatCode>
                <c:ptCount val="6"/>
                <c:pt idx="5" formatCode="_(* #,##0_);_(* \(#,##0\);_(* &quot;-&quot;??_);_(@_)">
                  <c:v>0</c:v>
                </c:pt>
              </c:numCache>
            </c:numRef>
          </c:val>
          <c:extLst>
            <c:ext xmlns:c16="http://schemas.microsoft.com/office/drawing/2014/chart" uri="{C3380CC4-5D6E-409C-BE32-E72D297353CC}">
              <c16:uniqueId val="{00000002-7250-4EC3-A80F-867F9EDEA72C}"/>
            </c:ext>
          </c:extLst>
        </c:ser>
        <c:ser>
          <c:idx val="6"/>
          <c:order val="6"/>
          <c:tx>
            <c:strRef>
              <c:f>'APIC-IND-001-30'!$J$32</c:f>
              <c:strCache>
                <c:ptCount val="1"/>
                <c:pt idx="0">
                  <c:v>RESULTADO</c:v>
                </c:pt>
              </c:strCache>
            </c:strRef>
          </c:tx>
          <c:spPr>
            <a:solidFill>
              <a:schemeClr val="accent1">
                <a:lumMod val="60000"/>
              </a:schemeClr>
            </a:solidFill>
            <a:ln>
              <a:noFill/>
            </a:ln>
            <a:effectLst/>
          </c:spPr>
          <c:invertIfNegative val="0"/>
          <c:cat>
            <c:strRef>
              <c:f>'APIC-IND-001-30'!$C$33:$C$38</c:f>
              <c:strCache>
                <c:ptCount val="6"/>
                <c:pt idx="1">
                  <c:v>TRIMESTRE 1</c:v>
                </c:pt>
                <c:pt idx="2">
                  <c:v>TRIMESTRE 2</c:v>
                </c:pt>
                <c:pt idx="3">
                  <c:v>TRIMESTRE 3</c:v>
                </c:pt>
                <c:pt idx="4">
                  <c:v>TRIMESTRE 4</c:v>
                </c:pt>
                <c:pt idx="5">
                  <c:v>TOTAL</c:v>
                </c:pt>
              </c:strCache>
            </c:strRef>
          </c:cat>
          <c:val>
            <c:numRef>
              <c:f>'APIC-IND-001-30'!$J$33:$J$38</c:f>
              <c:numCache>
                <c:formatCode>0%</c:formatCode>
                <c:ptCount val="6"/>
                <c:pt idx="1">
                  <c:v>0</c:v>
                </c:pt>
                <c:pt idx="2">
                  <c:v>0</c:v>
                </c:pt>
                <c:pt idx="3">
                  <c:v>0</c:v>
                </c:pt>
                <c:pt idx="4">
                  <c:v>0</c:v>
                </c:pt>
              </c:numCache>
            </c:numRef>
          </c:val>
          <c:extLst>
            <c:ext xmlns:c16="http://schemas.microsoft.com/office/drawing/2014/chart" uri="{C3380CC4-5D6E-409C-BE32-E72D297353CC}">
              <c16:uniqueId val="{00000003-7250-4EC3-A80F-867F9EDEA72C}"/>
            </c:ext>
          </c:extLst>
        </c:ser>
        <c:dLbls>
          <c:showLegendKey val="0"/>
          <c:showVal val="0"/>
          <c:showCatName val="0"/>
          <c:showSerName val="0"/>
          <c:showPercent val="0"/>
          <c:showBubbleSize val="0"/>
        </c:dLbls>
        <c:gapWidth val="219"/>
        <c:overlap val="-27"/>
        <c:axId val="2113723152"/>
        <c:axId val="1805687712"/>
        <c:extLst>
          <c:ext xmlns:c15="http://schemas.microsoft.com/office/drawing/2012/chart" uri="{02D57815-91ED-43cb-92C2-25804820EDAC}">
            <c15:filteredBarSeries>
              <c15:ser>
                <c:idx val="0"/>
                <c:order val="0"/>
                <c:tx>
                  <c:strRef>
                    <c:extLst>
                      <c:ext uri="{02D57815-91ED-43cb-92C2-25804820EDAC}">
                        <c15:formulaRef>
                          <c15:sqref>'APIC-IND-001-30'!$D$32</c15:sqref>
                        </c15:formulaRef>
                      </c:ext>
                    </c:extLst>
                    <c:strCache>
                      <c:ptCount val="1"/>
                    </c:strCache>
                  </c:strRef>
                </c:tx>
                <c:spPr>
                  <a:solidFill>
                    <a:schemeClr val="accent1"/>
                  </a:solidFill>
                  <a:ln>
                    <a:noFill/>
                  </a:ln>
                  <a:effectLst/>
                </c:spPr>
                <c:invertIfNegative val="0"/>
                <c:cat>
                  <c:strRef>
                    <c:extLst>
                      <c:ext uri="{02D57815-91ED-43cb-92C2-25804820EDAC}">
                        <c15:formulaRef>
                          <c15:sqref>'APIC-IND-001-30'!$C$33:$C$38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'APIC-IND-001-30'!$D$33:$D$38</c15:sqref>
                        </c15:formulaRef>
                      </c:ext>
                    </c:extLst>
                    <c:numCache>
                      <c:formatCode>General</c:formatCode>
                      <c:ptCount val="6"/>
                    </c:numCache>
                  </c:numRef>
                </c:val>
                <c:extLst>
                  <c:ext xmlns:c16="http://schemas.microsoft.com/office/drawing/2014/chart" uri="{C3380CC4-5D6E-409C-BE32-E72D297353CC}">
                    <c16:uniqueId val="{00000004-7250-4EC3-A80F-867F9EDEA72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'APIC-IND-001-30'!$E$32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'APIC-IND-001-30'!$C$33:$C$38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'APIC-IND-001-30'!$E$33:$E$38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5-7250-4EC3-A80F-867F9EDEA72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'APIC-IND-001-30'!$F$32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'APIC-IND-001-30'!$C$33:$C$38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'APIC-IND-001-30'!$F$33:$F$38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7250-4EC3-A80F-867F9EDEA72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'APIC-IND-001-30'!$G$32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'APIC-IND-001-30'!$C$33:$C$38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'APIC-IND-001-30'!$G$33:$G$38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7-7250-4EC3-A80F-867F9EDEA72C}"/>
                  </c:ext>
                </c:extLst>
              </c15:ser>
            </c15:filteredBarSeries>
          </c:ext>
        </c:extLst>
      </c:barChart>
      <c:catAx>
        <c:axId val="211372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05687712"/>
        <c:crosses val="autoZero"/>
        <c:auto val="1"/>
        <c:lblAlgn val="ctr"/>
        <c:lblOffset val="100"/>
        <c:noMultiLvlLbl val="0"/>
      </c:catAx>
      <c:valAx>
        <c:axId val="180568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372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a:t>
            </a:r>
            <a:r>
              <a:rPr lang="es-CO" baseline="0"/>
              <a:t> Plan de Bienestar e Incentivos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'GTHU-IND-005'!$H$32</c:f>
              <c:strCache>
                <c:ptCount val="1"/>
                <c:pt idx="0">
                  <c:v>VARIABLE 1</c:v>
                </c:pt>
              </c:strCache>
            </c:strRef>
          </c:tx>
          <c:spPr>
            <a:solidFill>
              <a:schemeClr val="accent5"/>
            </a:solidFill>
            <a:ln>
              <a:noFill/>
            </a:ln>
            <a:effectLst/>
          </c:spPr>
          <c:invertIfNegative val="0"/>
          <c:cat>
            <c:strRef>
              <c:f>'GTHU-IND-005'!$C$33:$C$37</c:f>
              <c:strCache>
                <c:ptCount val="5"/>
                <c:pt idx="1">
                  <c:v>TRIMESTRE 1</c:v>
                </c:pt>
                <c:pt idx="2">
                  <c:v>TRIMESTRE 2</c:v>
                </c:pt>
                <c:pt idx="3">
                  <c:v>TRIMESTRE 3</c:v>
                </c:pt>
                <c:pt idx="4">
                  <c:v>TRIMESTRE 4</c:v>
                </c:pt>
              </c:strCache>
            </c:strRef>
          </c:cat>
          <c:val>
            <c:numRef>
              <c:f>'GTHU-IND-005'!$H$33:$H$37</c:f>
              <c:numCache>
                <c:formatCode>0</c:formatCode>
                <c:ptCount val="5"/>
              </c:numCache>
            </c:numRef>
          </c:val>
          <c:extLst>
            <c:ext xmlns:c16="http://schemas.microsoft.com/office/drawing/2014/chart" uri="{C3380CC4-5D6E-409C-BE32-E72D297353CC}">
              <c16:uniqueId val="{00000000-F314-4AB9-912F-5590C58F52C3}"/>
            </c:ext>
          </c:extLst>
        </c:ser>
        <c:ser>
          <c:idx val="5"/>
          <c:order val="5"/>
          <c:tx>
            <c:strRef>
              <c:f>'GTHU-IND-005'!$I$32</c:f>
              <c:strCache>
                <c:ptCount val="1"/>
                <c:pt idx="0">
                  <c:v>VARIABLE 2</c:v>
                </c:pt>
              </c:strCache>
            </c:strRef>
          </c:tx>
          <c:spPr>
            <a:solidFill>
              <a:schemeClr val="accent6"/>
            </a:solidFill>
            <a:ln>
              <a:noFill/>
            </a:ln>
            <a:effectLst/>
          </c:spPr>
          <c:invertIfNegative val="0"/>
          <c:cat>
            <c:strRef>
              <c:f>'GTHU-IND-005'!$C$33:$C$37</c:f>
              <c:strCache>
                <c:ptCount val="5"/>
                <c:pt idx="1">
                  <c:v>TRIMESTRE 1</c:v>
                </c:pt>
                <c:pt idx="2">
                  <c:v>TRIMESTRE 2</c:v>
                </c:pt>
                <c:pt idx="3">
                  <c:v>TRIMESTRE 3</c:v>
                </c:pt>
                <c:pt idx="4">
                  <c:v>TRIMESTRE 4</c:v>
                </c:pt>
              </c:strCache>
            </c:strRef>
          </c:cat>
          <c:val>
            <c:numRef>
              <c:f>'GTHU-IND-005'!$I$33:$I$37</c:f>
              <c:numCache>
                <c:formatCode>#,##0.0</c:formatCode>
                <c:ptCount val="5"/>
              </c:numCache>
            </c:numRef>
          </c:val>
          <c:extLst>
            <c:ext xmlns:c16="http://schemas.microsoft.com/office/drawing/2014/chart" uri="{C3380CC4-5D6E-409C-BE32-E72D297353CC}">
              <c16:uniqueId val="{00000001-F314-4AB9-912F-5590C58F52C3}"/>
            </c:ext>
          </c:extLst>
        </c:ser>
        <c:dLbls>
          <c:showLegendKey val="0"/>
          <c:showVal val="0"/>
          <c:showCatName val="0"/>
          <c:showSerName val="0"/>
          <c:showPercent val="0"/>
          <c:showBubbleSize val="0"/>
        </c:dLbls>
        <c:gapWidth val="219"/>
        <c:overlap val="-27"/>
        <c:axId val="1806174560"/>
        <c:axId val="1805984752"/>
        <c:extLst>
          <c:ext xmlns:c15="http://schemas.microsoft.com/office/drawing/2012/chart" uri="{02D57815-91ED-43cb-92C2-25804820EDAC}">
            <c15:filteredBarSeries>
              <c15:ser>
                <c:idx val="0"/>
                <c:order val="0"/>
                <c:tx>
                  <c:strRef>
                    <c:extLst>
                      <c:ext uri="{02D57815-91ED-43cb-92C2-25804820EDAC}">
                        <c15:formulaRef>
                          <c15:sqref>'GTHU-IND-005'!$D$32</c15:sqref>
                        </c15:formulaRef>
                      </c:ext>
                    </c:extLst>
                    <c:strCache>
                      <c:ptCount val="1"/>
                    </c:strCache>
                  </c:strRef>
                </c:tx>
                <c:spPr>
                  <a:solidFill>
                    <a:schemeClr val="accent1"/>
                  </a:solidFill>
                  <a:ln>
                    <a:noFill/>
                  </a:ln>
                  <a:effectLst/>
                </c:spPr>
                <c:invertIfNegative val="0"/>
                <c:cat>
                  <c:strRef>
                    <c:extLst>
                      <c:ext uri="{02D57815-91ED-43cb-92C2-25804820EDAC}">
                        <c15:formulaRef>
                          <c15:sqref>'GTHU-IND-005'!$C$33:$C$37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'GTHU-IND-005'!$D$33:$D$37</c15:sqref>
                        </c15:formulaRef>
                      </c:ext>
                    </c:extLst>
                    <c:numCache>
                      <c:formatCode>General</c:formatCode>
                      <c:ptCount val="5"/>
                    </c:numCache>
                  </c:numRef>
                </c:val>
                <c:extLst>
                  <c:ext xmlns:c16="http://schemas.microsoft.com/office/drawing/2014/chart" uri="{C3380CC4-5D6E-409C-BE32-E72D297353CC}">
                    <c16:uniqueId val="{00000003-F314-4AB9-912F-5590C58F52C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'GTHU-IND-005'!$E$32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'GTHU-IND-005'!$C$33:$C$37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'GTHU-IND-005'!$E$33:$E$37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F314-4AB9-912F-5590C58F52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'GTHU-IND-005'!$F$32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'GTHU-IND-005'!$C$33:$C$37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'GTHU-IND-005'!$F$33:$F$37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F314-4AB9-912F-5590C58F52C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'GTHU-IND-005'!$G$32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'GTHU-IND-005'!$C$33:$C$37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'GTHU-IND-005'!$G$33:$G$37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F314-4AB9-912F-5590C58F52C3}"/>
                  </c:ext>
                </c:extLst>
              </c15:ser>
            </c15:filteredBarSeries>
          </c:ext>
        </c:extLst>
      </c:barChart>
      <c:lineChart>
        <c:grouping val="standard"/>
        <c:varyColors val="0"/>
        <c:ser>
          <c:idx val="6"/>
          <c:order val="6"/>
          <c:tx>
            <c:strRef>
              <c:f>'GTHU-IND-005'!$J$32</c:f>
              <c:strCache>
                <c:ptCount val="1"/>
                <c:pt idx="0">
                  <c:v>RESULTADO</c:v>
                </c:pt>
              </c:strCache>
            </c:strRef>
          </c:tx>
          <c:spPr>
            <a:ln w="28575" cap="rnd">
              <a:solidFill>
                <a:schemeClr val="accent1">
                  <a:lumMod val="60000"/>
                </a:schemeClr>
              </a:solidFill>
              <a:round/>
            </a:ln>
            <a:effectLst/>
          </c:spPr>
          <c:marker>
            <c:symbol val="none"/>
          </c:marker>
          <c:cat>
            <c:strRef>
              <c:f>'GTHU-IND-005'!$C$33:$C$37</c:f>
              <c:strCache>
                <c:ptCount val="5"/>
                <c:pt idx="1">
                  <c:v>TRIMESTRE 1</c:v>
                </c:pt>
                <c:pt idx="2">
                  <c:v>TRIMESTRE 2</c:v>
                </c:pt>
                <c:pt idx="3">
                  <c:v>TRIMESTRE 3</c:v>
                </c:pt>
                <c:pt idx="4">
                  <c:v>TRIMESTRE 4</c:v>
                </c:pt>
              </c:strCache>
            </c:strRef>
          </c:cat>
          <c:val>
            <c:numRef>
              <c:f>'GTHU-IND-005'!$J$33:$J$37</c:f>
              <c:numCache>
                <c:formatCode>0%</c:formatCode>
                <c:ptCount val="5"/>
                <c:pt idx="1">
                  <c:v>0</c:v>
                </c:pt>
                <c:pt idx="2">
                  <c:v>0</c:v>
                </c:pt>
                <c:pt idx="3">
                  <c:v>0</c:v>
                </c:pt>
                <c:pt idx="4">
                  <c:v>0</c:v>
                </c:pt>
              </c:numCache>
            </c:numRef>
          </c:val>
          <c:smooth val="0"/>
          <c:extLst>
            <c:ext xmlns:c16="http://schemas.microsoft.com/office/drawing/2014/chart" uri="{C3380CC4-5D6E-409C-BE32-E72D297353CC}">
              <c16:uniqueId val="{00000002-F314-4AB9-912F-5590C58F52C3}"/>
            </c:ext>
          </c:extLst>
        </c:ser>
        <c:dLbls>
          <c:showLegendKey val="0"/>
          <c:showVal val="0"/>
          <c:showCatName val="0"/>
          <c:showSerName val="0"/>
          <c:showPercent val="0"/>
          <c:showBubbleSize val="0"/>
        </c:dLbls>
        <c:marker val="1"/>
        <c:smooth val="0"/>
        <c:axId val="1806174560"/>
        <c:axId val="1805984752"/>
      </c:lineChart>
      <c:catAx>
        <c:axId val="180617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05984752"/>
        <c:crosses val="autoZero"/>
        <c:auto val="1"/>
        <c:lblAlgn val="ctr"/>
        <c:lblOffset val="100"/>
        <c:noMultiLvlLbl val="0"/>
      </c:catAx>
      <c:valAx>
        <c:axId val="1805984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0617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Frecuencia de Accidentalidad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'GTHU-IND-006'!$H$32</c:f>
              <c:strCache>
                <c:ptCount val="1"/>
                <c:pt idx="0">
                  <c:v>VARIABLE 1</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'GTHU-IND-006'!$C$33:$C$45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'GTHU-IND-006'!$H$33:$H$45</c:f>
              <c:numCache>
                <c:formatCode>0</c:formatCode>
                <c:ptCount val="13"/>
              </c:numCache>
            </c:numRef>
          </c:val>
          <c:smooth val="0"/>
          <c:extLst>
            <c:ext xmlns:c16="http://schemas.microsoft.com/office/drawing/2014/chart" uri="{C3380CC4-5D6E-409C-BE32-E72D297353CC}">
              <c16:uniqueId val="{00000000-1A17-425B-9460-933EDD37D1DD}"/>
            </c:ext>
          </c:extLst>
        </c:ser>
        <c:ser>
          <c:idx val="5"/>
          <c:order val="5"/>
          <c:tx>
            <c:strRef>
              <c:f>'GTHU-IND-006'!$I$32</c:f>
              <c:strCache>
                <c:ptCount val="1"/>
                <c:pt idx="0">
                  <c:v>VARIABLE 2</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'GTHU-IND-006'!$C$33:$C$45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'GTHU-IND-006'!$I$33:$I$45</c:f>
              <c:numCache>
                <c:formatCode>#,##0</c:formatCode>
                <c:ptCount val="13"/>
              </c:numCache>
            </c:numRef>
          </c:val>
          <c:smooth val="0"/>
          <c:extLst>
            <c:ext xmlns:c16="http://schemas.microsoft.com/office/drawing/2014/chart" uri="{C3380CC4-5D6E-409C-BE32-E72D297353CC}">
              <c16:uniqueId val="{00000001-1A17-425B-9460-933EDD37D1DD}"/>
            </c:ext>
          </c:extLst>
        </c:ser>
        <c:ser>
          <c:idx val="6"/>
          <c:order val="6"/>
          <c:tx>
            <c:strRef>
              <c:f>'GTHU-IND-006'!$J$32</c:f>
              <c:strCache>
                <c:ptCount val="1"/>
                <c:pt idx="0">
                  <c:v>RESULTADO</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'GTHU-IND-006'!$C$33:$C$45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'GTHU-IND-006'!$J$33:$J$45</c:f>
              <c:numCache>
                <c:formatCode>0.00%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A17-425B-9460-933EDD37D1DD}"/>
            </c:ext>
          </c:extLst>
        </c:ser>
        <c:dLbls>
          <c:dLblPos val="ctr"/>
          <c:showLegendKey val="0"/>
          <c:showVal val="1"/>
          <c:showCatName val="0"/>
          <c:showSerName val="0"/>
          <c:showPercent val="0"/>
          <c:showBubbleSize val="0"/>
        </c:dLbls>
        <c:smooth val="0"/>
        <c:axId val="1805992352"/>
        <c:axId val="1934183888"/>
        <c:extLst>
          <c:ext xmlns:c15="http://schemas.microsoft.com/office/drawing/2012/chart" uri="{02D57815-91ED-43cb-92C2-25804820EDAC}">
            <c15:filteredLineSeries>
              <c15:ser>
                <c:idx val="0"/>
                <c:order val="0"/>
                <c:tx>
                  <c:strRef>
                    <c:extLst>
                      <c:ext uri="{02D57815-91ED-43cb-92C2-25804820EDAC}">
                        <c15:formulaRef>
                          <c15:sqref>'GTHU-IND-006'!$D$32</c15:sqref>
                        </c15:formulaRef>
                      </c:ext>
                    </c:extLst>
                    <c:strCache>
                      <c:ptCount val="1"/>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'GTHU-IND-006'!$C$33:$C$45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'GTHU-IND-006'!$D$33:$D$45</c15:sqref>
                        </c15:formulaRef>
                      </c:ext>
                    </c:extLst>
                    <c:numCache>
                      <c:formatCode>General</c:formatCode>
                      <c:ptCount val="13"/>
                    </c:numCache>
                  </c:numRef>
                </c:val>
                <c:smooth val="0"/>
                <c:extLst>
                  <c:ext xmlns:c16="http://schemas.microsoft.com/office/drawing/2014/chart" uri="{C3380CC4-5D6E-409C-BE32-E72D297353CC}">
                    <c16:uniqueId val="{00000003-1A17-425B-9460-933EDD37D1D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'GTHU-IND-006'!$E$32</c15:sqref>
                        </c15:formulaRef>
                      </c:ext>
                    </c:extLst>
                    <c:strCache>
                      <c:ptCount val="1"/>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'GTHU-IND-006'!$C$33:$C$45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'GTHU-IND-006'!$E$33:$E$45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1A17-425B-9460-933EDD37D1D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'GTHU-IND-006'!$F$32</c15:sqref>
                        </c15:formulaRef>
                      </c:ext>
                    </c:extLst>
                    <c:strCache>
                      <c:ptCount val="1"/>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'GTHU-IND-006'!$C$33:$C$45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'GTHU-IND-006'!$F$33:$F$45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1A17-425B-9460-933EDD37D1D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'GTHU-IND-006'!$G$32</c15:sqref>
                        </c15:formulaRef>
                      </c:ext>
                    </c:extLst>
                    <c:strCache>
                      <c:ptCount val="1"/>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'GTHU-IND-006'!$C$33:$C$45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'GTHU-IND-006'!$G$33:$G$45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6-1A17-425B-9460-933EDD37D1DD}"/>
                  </c:ext>
                </c:extLst>
              </c15:ser>
            </c15:filteredLineSeries>
          </c:ext>
        </c:extLst>
      </c:lineChart>
      <c:catAx>
        <c:axId val="18059923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34183888"/>
        <c:crosses val="autoZero"/>
        <c:auto val="1"/>
        <c:lblAlgn val="ctr"/>
        <c:lblOffset val="100"/>
        <c:noMultiLvlLbl val="0"/>
      </c:catAx>
      <c:valAx>
        <c:axId val="1934183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05992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Prevalencia</a:t>
            </a:r>
            <a:r>
              <a:rPr lang="es-CO" baseline="0"/>
              <a:t> de le Enfermedad Laboral</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'GTHU-IND-007'!$H$32</c:f>
              <c:strCache>
                <c:ptCount val="1"/>
                <c:pt idx="0">
                  <c:v>VARIABLE 1</c:v>
                </c:pt>
              </c:strCache>
            </c:strRef>
          </c:tx>
          <c:spPr>
            <a:ln w="28575" cap="rnd">
              <a:solidFill>
                <a:schemeClr val="accent5"/>
              </a:solidFill>
              <a:round/>
            </a:ln>
            <a:effectLst/>
          </c:spPr>
          <c:marker>
            <c:symbol val="none"/>
          </c:marker>
          <c:cat>
            <c:strRef>
              <c:f>'GTHU-IND-007'!$C$33:$C$35</c:f>
              <c:strCache>
                <c:ptCount val="3"/>
                <c:pt idx="1">
                  <c:v>Semestre 1 </c:v>
                </c:pt>
                <c:pt idx="2">
                  <c:v>Semestre 2</c:v>
                </c:pt>
              </c:strCache>
            </c:strRef>
          </c:cat>
          <c:val>
            <c:numRef>
              <c:f>'GTHU-IND-007'!$H$33:$H$35</c:f>
              <c:numCache>
                <c:formatCode>_-* #,##0_-;\-* #,##0_-;_-* "-"??_-;_-@_-</c:formatCode>
                <c:ptCount val="3"/>
              </c:numCache>
            </c:numRef>
          </c:val>
          <c:smooth val="0"/>
          <c:extLst>
            <c:ext xmlns:c16="http://schemas.microsoft.com/office/drawing/2014/chart" uri="{C3380CC4-5D6E-409C-BE32-E72D297353CC}">
              <c16:uniqueId val="{00000000-D4CB-4397-A460-8FC5846FEC45}"/>
            </c:ext>
          </c:extLst>
        </c:ser>
        <c:ser>
          <c:idx val="5"/>
          <c:order val="5"/>
          <c:tx>
            <c:strRef>
              <c:f>'GTHU-IND-007'!$I$32</c:f>
              <c:strCache>
                <c:ptCount val="1"/>
                <c:pt idx="0">
                  <c:v>VARIABLE 2</c:v>
                </c:pt>
              </c:strCache>
            </c:strRef>
          </c:tx>
          <c:spPr>
            <a:ln w="28575" cap="rnd">
              <a:solidFill>
                <a:schemeClr val="accent6"/>
              </a:solidFill>
              <a:round/>
            </a:ln>
            <a:effectLst/>
          </c:spPr>
          <c:marker>
            <c:symbol val="none"/>
          </c:marker>
          <c:cat>
            <c:strRef>
              <c:f>'GTHU-IND-007'!$C$33:$C$35</c:f>
              <c:strCache>
                <c:ptCount val="3"/>
                <c:pt idx="1">
                  <c:v>Semestre 1 </c:v>
                </c:pt>
                <c:pt idx="2">
                  <c:v>Semestre 2</c:v>
                </c:pt>
              </c:strCache>
            </c:strRef>
          </c:cat>
          <c:val>
            <c:numRef>
              <c:f>'GTHU-IND-007'!$I$33:$I$35</c:f>
              <c:numCache>
                <c:formatCode>_-* #,##0_-;\-* #,##0_-;_-* "-"??_-;_-@_-</c:formatCode>
                <c:ptCount val="3"/>
              </c:numCache>
            </c:numRef>
          </c:val>
          <c:smooth val="0"/>
          <c:extLst>
            <c:ext xmlns:c16="http://schemas.microsoft.com/office/drawing/2014/chart" uri="{C3380CC4-5D6E-409C-BE32-E72D297353CC}">
              <c16:uniqueId val="{00000001-D4CB-4397-A460-8FC5846FEC45}"/>
            </c:ext>
          </c:extLst>
        </c:ser>
        <c:ser>
          <c:idx val="6"/>
          <c:order val="6"/>
          <c:tx>
            <c:strRef>
              <c:f>'GTHU-IND-007'!$J$32</c:f>
              <c:strCache>
                <c:ptCount val="1"/>
                <c:pt idx="0">
                  <c:v>RESULTADO</c:v>
                </c:pt>
              </c:strCache>
            </c:strRef>
          </c:tx>
          <c:spPr>
            <a:ln w="28575" cap="rnd">
              <a:solidFill>
                <a:schemeClr val="accent1">
                  <a:lumMod val="60000"/>
                </a:schemeClr>
              </a:solidFill>
              <a:round/>
            </a:ln>
            <a:effectLst/>
          </c:spPr>
          <c:marker>
            <c:symbol val="none"/>
          </c:marker>
          <c:cat>
            <c:strRef>
              <c:f>'GTHU-IND-007'!$C$33:$C$35</c:f>
              <c:strCache>
                <c:ptCount val="3"/>
                <c:pt idx="1">
                  <c:v>Semestre 1 </c:v>
                </c:pt>
                <c:pt idx="2">
                  <c:v>Semestre 2</c:v>
                </c:pt>
              </c:strCache>
            </c:strRef>
          </c:cat>
          <c:val>
            <c:numRef>
              <c:f>'GTHU-IND-007'!$J$33:$J$35</c:f>
              <c:numCache>
                <c:formatCode>0.00</c:formatCode>
                <c:ptCount val="3"/>
                <c:pt idx="1">
                  <c:v>0</c:v>
                </c:pt>
                <c:pt idx="2">
                  <c:v>0</c:v>
                </c:pt>
              </c:numCache>
            </c:numRef>
          </c:val>
          <c:smooth val="0"/>
          <c:extLst>
            <c:ext xmlns:c16="http://schemas.microsoft.com/office/drawing/2014/chart" uri="{C3380CC4-5D6E-409C-BE32-E72D297353CC}">
              <c16:uniqueId val="{00000002-D4CB-4397-A460-8FC5846FEC45}"/>
            </c:ext>
          </c:extLst>
        </c:ser>
        <c:dLbls>
          <c:showLegendKey val="0"/>
          <c:showVal val="0"/>
          <c:showCatName val="0"/>
          <c:showSerName val="0"/>
          <c:showPercent val="0"/>
          <c:showBubbleSize val="0"/>
        </c:dLbls>
        <c:smooth val="0"/>
        <c:axId val="2101145664"/>
        <c:axId val="1685852512"/>
        <c:extLst>
          <c:ext xmlns:c15="http://schemas.microsoft.com/office/drawing/2012/chart" uri="{02D57815-91ED-43cb-92C2-25804820EDAC}">
            <c15:filteredLineSeries>
              <c15:ser>
                <c:idx val="0"/>
                <c:order val="0"/>
                <c:tx>
                  <c:strRef>
                    <c:extLst>
                      <c:ext uri="{02D57815-91ED-43cb-92C2-25804820EDAC}">
                        <c15:formulaRef>
                          <c15:sqref>'GTHU-IND-007'!$D$32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'GTHU-IND-007'!$C$33:$C$35</c15:sqref>
                        </c15:formulaRef>
                      </c:ext>
                    </c:extLst>
                    <c:strCache>
                      <c:ptCount val="3"/>
                      <c:pt idx="1">
                        <c:v>Semestre 1 </c:v>
                      </c:pt>
                      <c:pt idx="2">
                        <c:v>Semestre 2</c:v>
                      </c:pt>
                    </c:strCache>
                  </c:strRef>
                </c:cat>
                <c:val>
                  <c:numRef>
                    <c:extLst>
                      <c:ext uri="{02D57815-91ED-43cb-92C2-25804820EDAC}">
                        <c15:formulaRef>
                          <c15:sqref>'GTHU-IND-007'!$D$33:$D$35</c15:sqref>
                        </c15:formulaRef>
                      </c:ext>
                    </c:extLst>
                    <c:numCache>
                      <c:formatCode>General</c:formatCode>
                      <c:ptCount val="3"/>
                    </c:numCache>
                  </c:numRef>
                </c:val>
                <c:smooth val="0"/>
                <c:extLst>
                  <c:ext xmlns:c16="http://schemas.microsoft.com/office/drawing/2014/chart" uri="{C3380CC4-5D6E-409C-BE32-E72D297353CC}">
                    <c16:uniqueId val="{00000003-D4CB-4397-A460-8FC5846FEC4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'GTHU-IND-007'!$E$32</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'GTHU-IND-007'!$C$33:$C$35</c15:sqref>
                        </c15:formulaRef>
                      </c:ext>
                    </c:extLst>
                    <c:strCache>
                      <c:ptCount val="3"/>
                      <c:pt idx="1">
                        <c:v>Semestre 1 </c:v>
                      </c:pt>
                      <c:pt idx="2">
                        <c:v>Semestre 2</c:v>
                      </c:pt>
                    </c:strCache>
                  </c:strRef>
                </c:cat>
                <c:val>
                  <c:numRef>
                    <c:extLst xmlns:c15="http://schemas.microsoft.com/office/drawing/2012/chart">
                      <c:ext xmlns:c15="http://schemas.microsoft.com/office/drawing/2012/chart" uri="{02D57815-91ED-43cb-92C2-25804820EDAC}">
                        <c15:formulaRef>
                          <c15:sqref>'GTHU-IND-007'!$E$33:$E$35</c15:sqref>
                        </c15:formulaRef>
                      </c:ext>
                    </c:extLst>
                    <c:numCache>
                      <c:formatCode>General</c:formatCode>
                      <c:ptCount val="3"/>
                    </c:numCache>
                  </c:numRef>
                </c:val>
                <c:smooth val="0"/>
                <c:extLst xmlns:c15="http://schemas.microsoft.com/office/drawing/2012/chart">
                  <c:ext xmlns:c16="http://schemas.microsoft.com/office/drawing/2014/chart" uri="{C3380CC4-5D6E-409C-BE32-E72D297353CC}">
                    <c16:uniqueId val="{00000004-D4CB-4397-A460-8FC5846FEC4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'GTHU-IND-007'!$F$32</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'GTHU-IND-007'!$C$33:$C$35</c15:sqref>
                        </c15:formulaRef>
                      </c:ext>
                    </c:extLst>
                    <c:strCache>
                      <c:ptCount val="3"/>
                      <c:pt idx="1">
                        <c:v>Semestre 1 </c:v>
                      </c:pt>
                      <c:pt idx="2">
                        <c:v>Semestre 2</c:v>
                      </c:pt>
                    </c:strCache>
                  </c:strRef>
                </c:cat>
                <c:val>
                  <c:numRef>
                    <c:extLst xmlns:c15="http://schemas.microsoft.com/office/drawing/2012/chart">
                      <c:ext xmlns:c15="http://schemas.microsoft.com/office/drawing/2012/chart" uri="{02D57815-91ED-43cb-92C2-25804820EDAC}">
                        <c15:formulaRef>
                          <c15:sqref>'GTHU-IND-007'!$F$33:$F$35</c15:sqref>
                        </c15:formulaRef>
                      </c:ext>
                    </c:extLst>
                    <c:numCache>
                      <c:formatCode>General</c:formatCode>
                      <c:ptCount val="3"/>
                    </c:numCache>
                  </c:numRef>
                </c:val>
                <c:smooth val="0"/>
                <c:extLst xmlns:c15="http://schemas.microsoft.com/office/drawing/2012/chart">
                  <c:ext xmlns:c16="http://schemas.microsoft.com/office/drawing/2014/chart" uri="{C3380CC4-5D6E-409C-BE32-E72D297353CC}">
                    <c16:uniqueId val="{00000005-D4CB-4397-A460-8FC5846FEC4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'GTHU-IND-007'!$G$32</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'GTHU-IND-007'!$C$33:$C$35</c15:sqref>
                        </c15:formulaRef>
                      </c:ext>
                    </c:extLst>
                    <c:strCache>
                      <c:ptCount val="3"/>
                      <c:pt idx="1">
                        <c:v>Semestre 1 </c:v>
                      </c:pt>
                      <c:pt idx="2">
                        <c:v>Semestre 2</c:v>
                      </c:pt>
                    </c:strCache>
                  </c:strRef>
                </c:cat>
                <c:val>
                  <c:numRef>
                    <c:extLst xmlns:c15="http://schemas.microsoft.com/office/drawing/2012/chart">
                      <c:ext xmlns:c15="http://schemas.microsoft.com/office/drawing/2012/chart" uri="{02D57815-91ED-43cb-92C2-25804820EDAC}">
                        <c15:formulaRef>
                          <c15:sqref>'GTHU-IND-007'!$G$33:$G$35</c15:sqref>
                        </c15:formulaRef>
                      </c:ext>
                    </c:extLst>
                    <c:numCache>
                      <c:formatCode>General</c:formatCode>
                      <c:ptCount val="3"/>
                    </c:numCache>
                  </c:numRef>
                </c:val>
                <c:smooth val="0"/>
                <c:extLst xmlns:c15="http://schemas.microsoft.com/office/drawing/2012/chart">
                  <c:ext xmlns:c16="http://schemas.microsoft.com/office/drawing/2014/chart" uri="{C3380CC4-5D6E-409C-BE32-E72D297353CC}">
                    <c16:uniqueId val="{00000006-D4CB-4397-A460-8FC5846FEC45}"/>
                  </c:ext>
                </c:extLst>
              </c15:ser>
            </c15:filteredLineSeries>
          </c:ext>
        </c:extLst>
      </c:lineChart>
      <c:catAx>
        <c:axId val="210114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5852512"/>
        <c:crosses val="autoZero"/>
        <c:auto val="1"/>
        <c:lblAlgn val="ctr"/>
        <c:lblOffset val="100"/>
        <c:noMultiLvlLbl val="0"/>
      </c:catAx>
      <c:valAx>
        <c:axId val="168585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1145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INCIDENCIA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'GTHU-IND-008'!$H$32</c:f>
              <c:strCache>
                <c:ptCount val="1"/>
                <c:pt idx="0">
                  <c:v>VARIABLE 1</c:v>
                </c:pt>
              </c:strCache>
            </c:strRef>
          </c:tx>
          <c:spPr>
            <a:ln w="28575" cap="rnd">
              <a:solidFill>
                <a:schemeClr val="accent5"/>
              </a:solidFill>
              <a:round/>
            </a:ln>
            <a:effectLst/>
          </c:spPr>
          <c:marker>
            <c:symbol val="none"/>
          </c:marker>
          <c:cat>
            <c:strRef>
              <c:f>'GTHU-IND-008'!$C$33:$C$35</c:f>
              <c:strCache>
                <c:ptCount val="3"/>
                <c:pt idx="1">
                  <c:v>Semestre 1</c:v>
                </c:pt>
                <c:pt idx="2">
                  <c:v>Semestre 2</c:v>
                </c:pt>
              </c:strCache>
            </c:strRef>
          </c:cat>
          <c:val>
            <c:numRef>
              <c:f>'GTHU-IND-008'!$H$33:$H$35</c:f>
              <c:numCache>
                <c:formatCode>0</c:formatCode>
                <c:ptCount val="3"/>
              </c:numCache>
            </c:numRef>
          </c:val>
          <c:smooth val="0"/>
          <c:extLst>
            <c:ext xmlns:c16="http://schemas.microsoft.com/office/drawing/2014/chart" uri="{C3380CC4-5D6E-409C-BE32-E72D297353CC}">
              <c16:uniqueId val="{00000000-2D6C-45D5-9C5B-3B755B20D0A8}"/>
            </c:ext>
          </c:extLst>
        </c:ser>
        <c:ser>
          <c:idx val="5"/>
          <c:order val="5"/>
          <c:tx>
            <c:strRef>
              <c:f>'GTHU-IND-008'!$I$32</c:f>
              <c:strCache>
                <c:ptCount val="1"/>
                <c:pt idx="0">
                  <c:v>VARIABLE 2</c:v>
                </c:pt>
              </c:strCache>
            </c:strRef>
          </c:tx>
          <c:spPr>
            <a:ln w="28575" cap="rnd">
              <a:solidFill>
                <a:schemeClr val="accent6"/>
              </a:solidFill>
              <a:round/>
            </a:ln>
            <a:effectLst/>
          </c:spPr>
          <c:marker>
            <c:symbol val="none"/>
          </c:marker>
          <c:cat>
            <c:strRef>
              <c:f>'GTHU-IND-008'!$C$33:$C$35</c:f>
              <c:strCache>
                <c:ptCount val="3"/>
                <c:pt idx="1">
                  <c:v>Semestre 1</c:v>
                </c:pt>
                <c:pt idx="2">
                  <c:v>Semestre 2</c:v>
                </c:pt>
              </c:strCache>
            </c:strRef>
          </c:cat>
          <c:val>
            <c:numRef>
              <c:f>'GTHU-IND-008'!$I$33:$I$35</c:f>
              <c:numCache>
                <c:formatCode>0</c:formatCode>
                <c:ptCount val="3"/>
              </c:numCache>
            </c:numRef>
          </c:val>
          <c:smooth val="0"/>
          <c:extLst>
            <c:ext xmlns:c16="http://schemas.microsoft.com/office/drawing/2014/chart" uri="{C3380CC4-5D6E-409C-BE32-E72D297353CC}">
              <c16:uniqueId val="{00000001-2D6C-45D5-9C5B-3B755B20D0A8}"/>
            </c:ext>
          </c:extLst>
        </c:ser>
        <c:ser>
          <c:idx val="6"/>
          <c:order val="6"/>
          <c:tx>
            <c:strRef>
              <c:f>'GTHU-IND-008'!$J$32</c:f>
              <c:strCache>
                <c:ptCount val="1"/>
                <c:pt idx="0">
                  <c:v>RESULTADO</c:v>
                </c:pt>
              </c:strCache>
            </c:strRef>
          </c:tx>
          <c:spPr>
            <a:ln w="28575" cap="rnd">
              <a:solidFill>
                <a:schemeClr val="accent1">
                  <a:lumMod val="60000"/>
                </a:schemeClr>
              </a:solidFill>
              <a:round/>
            </a:ln>
            <a:effectLst/>
          </c:spPr>
          <c:marker>
            <c:symbol val="none"/>
          </c:marker>
          <c:cat>
            <c:strRef>
              <c:f>'GTHU-IND-008'!$C$33:$C$35</c:f>
              <c:strCache>
                <c:ptCount val="3"/>
                <c:pt idx="1">
                  <c:v>Semestre 1</c:v>
                </c:pt>
                <c:pt idx="2">
                  <c:v>Semestre 2</c:v>
                </c:pt>
              </c:strCache>
            </c:strRef>
          </c:cat>
          <c:val>
            <c:numRef>
              <c:f>'GTHU-IND-008'!$J$33:$J$35</c:f>
              <c:numCache>
                <c:formatCode>0.00</c:formatCode>
                <c:ptCount val="3"/>
                <c:pt idx="1">
                  <c:v>0</c:v>
                </c:pt>
                <c:pt idx="2">
                  <c:v>0</c:v>
                </c:pt>
              </c:numCache>
            </c:numRef>
          </c:val>
          <c:smooth val="0"/>
          <c:extLst>
            <c:ext xmlns:c16="http://schemas.microsoft.com/office/drawing/2014/chart" uri="{C3380CC4-5D6E-409C-BE32-E72D297353CC}">
              <c16:uniqueId val="{00000002-2D6C-45D5-9C5B-3B755B20D0A8}"/>
            </c:ext>
          </c:extLst>
        </c:ser>
        <c:dLbls>
          <c:showLegendKey val="0"/>
          <c:showVal val="0"/>
          <c:showCatName val="0"/>
          <c:showSerName val="0"/>
          <c:showPercent val="0"/>
          <c:showBubbleSize val="0"/>
        </c:dLbls>
        <c:smooth val="0"/>
        <c:axId val="1588109696"/>
        <c:axId val="1805957136"/>
        <c:extLst>
          <c:ext xmlns:c15="http://schemas.microsoft.com/office/drawing/2012/chart" uri="{02D57815-91ED-43cb-92C2-25804820EDAC}">
            <c15:filteredLineSeries>
              <c15:ser>
                <c:idx val="0"/>
                <c:order val="0"/>
                <c:tx>
                  <c:strRef>
                    <c:extLst>
                      <c:ext uri="{02D57815-91ED-43cb-92C2-25804820EDAC}">
                        <c15:formulaRef>
                          <c15:sqref>'GTHU-IND-008'!$D$32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'GTHU-IND-008'!$C$33:$C$35</c15:sqref>
                        </c15:formulaRef>
                      </c:ext>
                    </c:extLst>
                    <c:strCache>
                      <c:ptCount val="3"/>
                      <c:pt idx="1">
                        <c:v>Semestre 1</c:v>
                      </c:pt>
                      <c:pt idx="2">
                        <c:v>Semestre 2</c:v>
                      </c:pt>
                    </c:strCache>
                  </c:strRef>
                </c:cat>
                <c:val>
                  <c:numRef>
                    <c:extLst>
                      <c:ext uri="{02D57815-91ED-43cb-92C2-25804820EDAC}">
                        <c15:formulaRef>
                          <c15:sqref>'GTHU-IND-008'!$D$33:$D$35</c15:sqref>
                        </c15:formulaRef>
                      </c:ext>
                    </c:extLst>
                    <c:numCache>
                      <c:formatCode>General</c:formatCode>
                      <c:ptCount val="3"/>
                    </c:numCache>
                  </c:numRef>
                </c:val>
                <c:smooth val="0"/>
                <c:extLst>
                  <c:ext xmlns:c16="http://schemas.microsoft.com/office/drawing/2014/chart" uri="{C3380CC4-5D6E-409C-BE32-E72D297353CC}">
                    <c16:uniqueId val="{00000003-2D6C-45D5-9C5B-3B755B20D0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'GTHU-IND-008'!$E$32</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'GTHU-IND-008'!$C$33:$C$35</c15:sqref>
                        </c15:formulaRef>
                      </c:ext>
                    </c:extLst>
                    <c:strCache>
                      <c:ptCount val="3"/>
                      <c:pt idx="1">
                        <c:v>Semestre 1</c:v>
                      </c:pt>
                      <c:pt idx="2">
                        <c:v>Semestre 2</c:v>
                      </c:pt>
                    </c:strCache>
                  </c:strRef>
                </c:cat>
                <c:val>
                  <c:numRef>
                    <c:extLst xmlns:c15="http://schemas.microsoft.com/office/drawing/2012/chart">
                      <c:ext xmlns:c15="http://schemas.microsoft.com/office/drawing/2012/chart" uri="{02D57815-91ED-43cb-92C2-25804820EDAC}">
                        <c15:formulaRef>
                          <c15:sqref>'GTHU-IND-008'!$E$33:$E$35</c15:sqref>
                        </c15:formulaRef>
                      </c:ext>
                    </c:extLst>
                    <c:numCache>
                      <c:formatCode>General</c:formatCode>
                      <c:ptCount val="3"/>
                    </c:numCache>
                  </c:numRef>
                </c:val>
                <c:smooth val="0"/>
                <c:extLst xmlns:c15="http://schemas.microsoft.com/office/drawing/2012/chart">
                  <c:ext xmlns:c16="http://schemas.microsoft.com/office/drawing/2014/chart" uri="{C3380CC4-5D6E-409C-BE32-E72D297353CC}">
                    <c16:uniqueId val="{00000004-2D6C-45D5-9C5B-3B755B20D0A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'GTHU-IND-008'!$F$32</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'GTHU-IND-008'!$C$33:$C$35</c15:sqref>
                        </c15:formulaRef>
                      </c:ext>
                    </c:extLst>
                    <c:strCache>
                      <c:ptCount val="3"/>
                      <c:pt idx="1">
                        <c:v>Semestre 1</c:v>
                      </c:pt>
                      <c:pt idx="2">
                        <c:v>Semestre 2</c:v>
                      </c:pt>
                    </c:strCache>
                  </c:strRef>
                </c:cat>
                <c:val>
                  <c:numRef>
                    <c:extLst xmlns:c15="http://schemas.microsoft.com/office/drawing/2012/chart">
                      <c:ext xmlns:c15="http://schemas.microsoft.com/office/drawing/2012/chart" uri="{02D57815-91ED-43cb-92C2-25804820EDAC}">
                        <c15:formulaRef>
                          <c15:sqref>'GTHU-IND-008'!$F$33:$F$35</c15:sqref>
                        </c15:formulaRef>
                      </c:ext>
                    </c:extLst>
                    <c:numCache>
                      <c:formatCode>General</c:formatCode>
                      <c:ptCount val="3"/>
                    </c:numCache>
                  </c:numRef>
                </c:val>
                <c:smooth val="0"/>
                <c:extLst xmlns:c15="http://schemas.microsoft.com/office/drawing/2012/chart">
                  <c:ext xmlns:c16="http://schemas.microsoft.com/office/drawing/2014/chart" uri="{C3380CC4-5D6E-409C-BE32-E72D297353CC}">
                    <c16:uniqueId val="{00000005-2D6C-45D5-9C5B-3B755B20D0A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'GTHU-IND-008'!$G$32</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'GTHU-IND-008'!$C$33:$C$35</c15:sqref>
                        </c15:formulaRef>
                      </c:ext>
                    </c:extLst>
                    <c:strCache>
                      <c:ptCount val="3"/>
                      <c:pt idx="1">
                        <c:v>Semestre 1</c:v>
                      </c:pt>
                      <c:pt idx="2">
                        <c:v>Semestre 2</c:v>
                      </c:pt>
                    </c:strCache>
                  </c:strRef>
                </c:cat>
                <c:val>
                  <c:numRef>
                    <c:extLst xmlns:c15="http://schemas.microsoft.com/office/drawing/2012/chart">
                      <c:ext xmlns:c15="http://schemas.microsoft.com/office/drawing/2012/chart" uri="{02D57815-91ED-43cb-92C2-25804820EDAC}">
                        <c15:formulaRef>
                          <c15:sqref>'GTHU-IND-008'!$G$33:$G$35</c15:sqref>
                        </c15:formulaRef>
                      </c:ext>
                    </c:extLst>
                    <c:numCache>
                      <c:formatCode>General</c:formatCode>
                      <c:ptCount val="3"/>
                    </c:numCache>
                  </c:numRef>
                </c:val>
                <c:smooth val="0"/>
                <c:extLst xmlns:c15="http://schemas.microsoft.com/office/drawing/2012/chart">
                  <c:ext xmlns:c16="http://schemas.microsoft.com/office/drawing/2014/chart" uri="{C3380CC4-5D6E-409C-BE32-E72D297353CC}">
                    <c16:uniqueId val="{00000006-2D6C-45D5-9C5B-3B755B20D0A8}"/>
                  </c:ext>
                </c:extLst>
              </c15:ser>
            </c15:filteredLineSeries>
          </c:ext>
        </c:extLst>
      </c:lineChart>
      <c:catAx>
        <c:axId val="158810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05957136"/>
        <c:crosses val="autoZero"/>
        <c:auto val="1"/>
        <c:lblAlgn val="ctr"/>
        <c:lblOffset val="100"/>
        <c:noMultiLvlLbl val="0"/>
      </c:catAx>
      <c:valAx>
        <c:axId val="180595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88109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a:t>
            </a:r>
            <a:r>
              <a:rPr lang="es-CO" baseline="0"/>
              <a:t> por causa médica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'GTHU-IND-009'!$H$32</c:f>
              <c:strCache>
                <c:ptCount val="1"/>
                <c:pt idx="0">
                  <c:v>VARIABLE 1</c:v>
                </c:pt>
              </c:strCache>
            </c:strRef>
          </c:tx>
          <c:spPr>
            <a:ln w="28575" cap="rnd">
              <a:solidFill>
                <a:schemeClr val="accent5"/>
              </a:solidFill>
              <a:round/>
            </a:ln>
            <a:effectLst/>
          </c:spPr>
          <c:marker>
            <c:symbol val="none"/>
          </c:marker>
          <c:cat>
            <c:strRef>
              <c:f>'GTHU-IND-009'!$C$33:$C$45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'GTHU-IND-009'!$H$33:$H$45</c:f>
              <c:numCache>
                <c:formatCode>0</c:formatCode>
                <c:ptCount val="13"/>
              </c:numCache>
            </c:numRef>
          </c:val>
          <c:smooth val="0"/>
          <c:extLst>
            <c:ext xmlns:c16="http://schemas.microsoft.com/office/drawing/2014/chart" uri="{C3380CC4-5D6E-409C-BE32-E72D297353CC}">
              <c16:uniqueId val="{00000000-2199-416B-AD21-23F02C6340DE}"/>
            </c:ext>
          </c:extLst>
        </c:ser>
        <c:ser>
          <c:idx val="5"/>
          <c:order val="5"/>
          <c:tx>
            <c:strRef>
              <c:f>'GTHU-IND-009'!$I$32</c:f>
              <c:strCache>
                <c:ptCount val="1"/>
                <c:pt idx="0">
                  <c:v>VARIABLE 2</c:v>
                </c:pt>
              </c:strCache>
            </c:strRef>
          </c:tx>
          <c:spPr>
            <a:ln w="28575" cap="rnd">
              <a:solidFill>
                <a:schemeClr val="accent6"/>
              </a:solidFill>
              <a:round/>
            </a:ln>
            <a:effectLst/>
          </c:spPr>
          <c:marker>
            <c:symbol val="none"/>
          </c:marker>
          <c:cat>
            <c:strRef>
              <c:f>'GTHU-IND-009'!$C$33:$C$45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'GTHU-IND-009'!$I$33:$I$45</c:f>
              <c:numCache>
                <c:formatCode>0</c:formatCode>
                <c:ptCount val="13"/>
              </c:numCache>
            </c:numRef>
          </c:val>
          <c:smooth val="0"/>
          <c:extLst>
            <c:ext xmlns:c16="http://schemas.microsoft.com/office/drawing/2014/chart" uri="{C3380CC4-5D6E-409C-BE32-E72D297353CC}">
              <c16:uniqueId val="{00000001-2199-416B-AD21-23F02C6340DE}"/>
            </c:ext>
          </c:extLst>
        </c:ser>
        <c:ser>
          <c:idx val="6"/>
          <c:order val="6"/>
          <c:tx>
            <c:strRef>
              <c:f>'GTHU-IND-009'!$J$32</c:f>
              <c:strCache>
                <c:ptCount val="1"/>
                <c:pt idx="0">
                  <c:v>RESULTADO</c:v>
                </c:pt>
              </c:strCache>
            </c:strRef>
          </c:tx>
          <c:spPr>
            <a:ln w="28575" cap="rnd">
              <a:solidFill>
                <a:schemeClr val="accent1">
                  <a:lumMod val="60000"/>
                </a:schemeClr>
              </a:solidFill>
              <a:round/>
            </a:ln>
            <a:effectLst/>
          </c:spPr>
          <c:marker>
            <c:symbol val="none"/>
          </c:marker>
          <c:cat>
            <c:strRef>
              <c:f>'GTHU-IND-009'!$C$33:$C$45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'GTHU-IND-009'!$J$33:$J$45</c:f>
              <c:numCache>
                <c:formatCode>0%</c:formatCode>
                <c:ptCount val="13"/>
                <c:pt idx="1">
                  <c:v>0</c:v>
                </c:pt>
                <c:pt idx="2">
                  <c:v>0</c:v>
                </c:pt>
                <c:pt idx="3">
                  <c:v>0</c:v>
                </c:pt>
                <c:pt idx="4">
                  <c:v>0</c:v>
                </c:pt>
                <c:pt idx="5">
                  <c:v>0</c:v>
                </c:pt>
                <c:pt idx="6">
                  <c:v>0</c:v>
                </c:pt>
                <c:pt idx="7">
                  <c:v>0</c:v>
                </c:pt>
                <c:pt idx="8">
                  <c:v>0</c:v>
                </c:pt>
                <c:pt idx="9" formatCode="0.00%">
                  <c:v>0</c:v>
                </c:pt>
                <c:pt idx="10" formatCode="0.00%">
                  <c:v>0</c:v>
                </c:pt>
                <c:pt idx="11" formatCode="0.00%">
                  <c:v>0</c:v>
                </c:pt>
                <c:pt idx="12">
                  <c:v>0</c:v>
                </c:pt>
              </c:numCache>
            </c:numRef>
          </c:val>
          <c:smooth val="0"/>
          <c:extLst>
            <c:ext xmlns:c16="http://schemas.microsoft.com/office/drawing/2014/chart" uri="{C3380CC4-5D6E-409C-BE32-E72D297353CC}">
              <c16:uniqueId val="{00000002-2199-416B-AD21-23F02C6340DE}"/>
            </c:ext>
          </c:extLst>
        </c:ser>
        <c:dLbls>
          <c:showLegendKey val="0"/>
          <c:showVal val="0"/>
          <c:showCatName val="0"/>
          <c:showSerName val="0"/>
          <c:showPercent val="0"/>
          <c:showBubbleSize val="0"/>
        </c:dLbls>
        <c:smooth val="0"/>
        <c:axId val="-2098079104"/>
        <c:axId val="1806221456"/>
        <c:extLst>
          <c:ext xmlns:c15="http://schemas.microsoft.com/office/drawing/2012/chart" uri="{02D57815-91ED-43cb-92C2-25804820EDAC}">
            <c15:filteredLineSeries>
              <c15:ser>
                <c:idx val="0"/>
                <c:order val="0"/>
                <c:tx>
                  <c:strRef>
                    <c:extLst>
                      <c:ext uri="{02D57815-91ED-43cb-92C2-25804820EDAC}">
                        <c15:formulaRef>
                          <c15:sqref>'GTHU-IND-009'!$D$32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'GTHU-IND-009'!$C$33:$C$45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'GTHU-IND-009'!$D$33:$D$45</c15:sqref>
                        </c15:formulaRef>
                      </c:ext>
                    </c:extLst>
                    <c:numCache>
                      <c:formatCode>General</c:formatCode>
                      <c:ptCount val="13"/>
                    </c:numCache>
                  </c:numRef>
                </c:val>
                <c:smooth val="0"/>
                <c:extLst>
                  <c:ext xmlns:c16="http://schemas.microsoft.com/office/drawing/2014/chart" uri="{C3380CC4-5D6E-409C-BE32-E72D297353CC}">
                    <c16:uniqueId val="{00000003-2199-416B-AD21-23F02C6340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'GTHU-IND-009'!$E$32</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'GTHU-IND-009'!$C$33:$C$45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'GTHU-IND-009'!$E$33:$E$45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2199-416B-AD21-23F02C6340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'GTHU-IND-009'!$F$32</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'GTHU-IND-009'!$C$33:$C$45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'GTHU-IND-009'!$F$33:$F$45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2199-416B-AD21-23F02C6340D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'GTHU-IND-009'!$G$32</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'GTHU-IND-009'!$C$33:$C$45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'GTHU-IND-009'!$G$33:$G$45</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6-2199-416B-AD21-23F02C6340DE}"/>
                  </c:ext>
                </c:extLst>
              </c15:ser>
            </c15:filteredLineSeries>
          </c:ext>
        </c:extLst>
      </c:lineChart>
      <c:catAx>
        <c:axId val="-209807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06221456"/>
        <c:crosses val="autoZero"/>
        <c:auto val="1"/>
        <c:lblAlgn val="ctr"/>
        <c:lblOffset val="100"/>
        <c:noMultiLvlLbl val="0"/>
      </c:catAx>
      <c:valAx>
        <c:axId val="1806221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9807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 LOS TÉRMINOS PROCESALES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8928258967629044E-2"/>
          <c:y val="0.30076443569553807"/>
          <c:w val="0.8966272965879265"/>
          <c:h val="0.61498432487605714"/>
        </c:manualLayout>
      </c:layout>
      <c:lineChart>
        <c:grouping val="standard"/>
        <c:varyColors val="0"/>
        <c:ser>
          <c:idx val="4"/>
          <c:order val="4"/>
          <c:tx>
            <c:strRef>
              <c:f>'CODI-IND-001'!$H$32</c:f>
              <c:strCache>
                <c:ptCount val="1"/>
                <c:pt idx="0">
                  <c:v>VARIABLE 1</c:v>
                </c:pt>
              </c:strCache>
            </c:strRef>
          </c:tx>
          <c:spPr>
            <a:ln w="28575" cap="rnd">
              <a:solidFill>
                <a:schemeClr val="accent5"/>
              </a:solidFill>
              <a:round/>
            </a:ln>
            <a:effectLst/>
          </c:spPr>
          <c:marker>
            <c:symbol val="none"/>
          </c:marker>
          <c:cat>
            <c:strRef>
              <c:f>'CODI-IND-001'!$C$33:$C$38</c:f>
              <c:strCache>
                <c:ptCount val="6"/>
                <c:pt idx="1">
                  <c:v>TRIMESTRE 1</c:v>
                </c:pt>
                <c:pt idx="2">
                  <c:v>TRIMESTRE 2</c:v>
                </c:pt>
                <c:pt idx="3">
                  <c:v>TRIMESTRE 3</c:v>
                </c:pt>
                <c:pt idx="4">
                  <c:v>TRIMESTRE 4</c:v>
                </c:pt>
                <c:pt idx="5">
                  <c:v>TOTAL</c:v>
                </c:pt>
              </c:strCache>
            </c:strRef>
          </c:cat>
          <c:val>
            <c:numRef>
              <c:f>'CODI-IND-001'!$H$33:$H$38</c:f>
              <c:numCache>
                <c:formatCode>0</c:formatCode>
                <c:ptCount val="6"/>
              </c:numCache>
            </c:numRef>
          </c:val>
          <c:smooth val="0"/>
          <c:extLst>
            <c:ext xmlns:c16="http://schemas.microsoft.com/office/drawing/2014/chart" uri="{C3380CC4-5D6E-409C-BE32-E72D297353CC}">
              <c16:uniqueId val="{00000000-5420-4D6E-86F8-19BDCBB628F0}"/>
            </c:ext>
          </c:extLst>
        </c:ser>
        <c:ser>
          <c:idx val="5"/>
          <c:order val="5"/>
          <c:tx>
            <c:strRef>
              <c:f>'CODI-IND-001'!$I$32</c:f>
              <c:strCache>
                <c:ptCount val="1"/>
                <c:pt idx="0">
                  <c:v>VARIABLE 2</c:v>
                </c:pt>
              </c:strCache>
            </c:strRef>
          </c:tx>
          <c:spPr>
            <a:ln w="28575" cap="rnd">
              <a:solidFill>
                <a:schemeClr val="accent6"/>
              </a:solidFill>
              <a:round/>
            </a:ln>
            <a:effectLst/>
          </c:spPr>
          <c:marker>
            <c:symbol val="none"/>
          </c:marker>
          <c:cat>
            <c:strRef>
              <c:f>'CODI-IND-001'!$C$33:$C$38</c:f>
              <c:strCache>
                <c:ptCount val="6"/>
                <c:pt idx="1">
                  <c:v>TRIMESTRE 1</c:v>
                </c:pt>
                <c:pt idx="2">
                  <c:v>TRIMESTRE 2</c:v>
                </c:pt>
                <c:pt idx="3">
                  <c:v>TRIMESTRE 3</c:v>
                </c:pt>
                <c:pt idx="4">
                  <c:v>TRIMESTRE 4</c:v>
                </c:pt>
                <c:pt idx="5">
                  <c:v>TOTAL</c:v>
                </c:pt>
              </c:strCache>
            </c:strRef>
          </c:cat>
          <c:val>
            <c:numRef>
              <c:f>'CODI-IND-001'!$I$33:$I$38</c:f>
              <c:numCache>
                <c:formatCode>0</c:formatCode>
                <c:ptCount val="6"/>
              </c:numCache>
            </c:numRef>
          </c:val>
          <c:smooth val="0"/>
          <c:extLst>
            <c:ext xmlns:c16="http://schemas.microsoft.com/office/drawing/2014/chart" uri="{C3380CC4-5D6E-409C-BE32-E72D297353CC}">
              <c16:uniqueId val="{00000001-5420-4D6E-86F8-19BDCBB628F0}"/>
            </c:ext>
          </c:extLst>
        </c:ser>
        <c:ser>
          <c:idx val="6"/>
          <c:order val="6"/>
          <c:tx>
            <c:strRef>
              <c:f>'CODI-IND-001'!$J$32</c:f>
              <c:strCache>
                <c:ptCount val="1"/>
                <c:pt idx="0">
                  <c:v>RESULTADO</c:v>
                </c:pt>
              </c:strCache>
            </c:strRef>
          </c:tx>
          <c:spPr>
            <a:ln w="28575" cap="rnd">
              <a:solidFill>
                <a:schemeClr val="accent1">
                  <a:lumMod val="60000"/>
                </a:schemeClr>
              </a:solidFill>
              <a:round/>
            </a:ln>
            <a:effectLst/>
          </c:spPr>
          <c:marker>
            <c:symbol val="none"/>
          </c:marker>
          <c:cat>
            <c:strRef>
              <c:f>'CODI-IND-001'!$C$33:$C$38</c:f>
              <c:strCache>
                <c:ptCount val="6"/>
                <c:pt idx="1">
                  <c:v>TRIMESTRE 1</c:v>
                </c:pt>
                <c:pt idx="2">
                  <c:v>TRIMESTRE 2</c:v>
                </c:pt>
                <c:pt idx="3">
                  <c:v>TRIMESTRE 3</c:v>
                </c:pt>
                <c:pt idx="4">
                  <c:v>TRIMESTRE 4</c:v>
                </c:pt>
                <c:pt idx="5">
                  <c:v>TOTAL</c:v>
                </c:pt>
              </c:strCache>
            </c:strRef>
          </c:cat>
          <c:val>
            <c:numRef>
              <c:f>'CODI-IND-001'!$J$33:$J$38</c:f>
              <c:numCache>
                <c:formatCode>0%</c:formatCode>
                <c:ptCount val="6"/>
                <c:pt idx="1">
                  <c:v>0</c:v>
                </c:pt>
                <c:pt idx="2">
                  <c:v>0</c:v>
                </c:pt>
                <c:pt idx="3">
                  <c:v>0</c:v>
                </c:pt>
                <c:pt idx="4">
                  <c:v>0</c:v>
                </c:pt>
              </c:numCache>
            </c:numRef>
          </c:val>
          <c:smooth val="0"/>
          <c:extLst>
            <c:ext xmlns:c16="http://schemas.microsoft.com/office/drawing/2014/chart" uri="{C3380CC4-5D6E-409C-BE32-E72D297353CC}">
              <c16:uniqueId val="{00000002-5420-4D6E-86F8-19BDCBB628F0}"/>
            </c:ext>
          </c:extLst>
        </c:ser>
        <c:dLbls>
          <c:showLegendKey val="0"/>
          <c:showVal val="0"/>
          <c:showCatName val="0"/>
          <c:showSerName val="0"/>
          <c:showPercent val="0"/>
          <c:showBubbleSize val="0"/>
        </c:dLbls>
        <c:smooth val="0"/>
        <c:axId val="206375648"/>
        <c:axId val="206376032"/>
        <c:extLst>
          <c:ext xmlns:c15="http://schemas.microsoft.com/office/drawing/2012/chart" uri="{02D57815-91ED-43cb-92C2-25804820EDAC}">
            <c15:filteredLineSeries>
              <c15:ser>
                <c:idx val="0"/>
                <c:order val="0"/>
                <c:tx>
                  <c:strRef>
                    <c:extLst>
                      <c:ext uri="{02D57815-91ED-43cb-92C2-25804820EDAC}">
                        <c15:formulaRef>
                          <c15:sqref>'CODI-IND-001'!$D$32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'CODI-IND-001'!$C$33:$C$38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'CODI-IND-001'!$D$33:$D$38</c15:sqref>
                        </c15:formulaRef>
                      </c:ext>
                    </c:extLst>
                    <c:numCache>
                      <c:formatCode>General</c:formatCode>
                      <c:ptCount val="6"/>
                    </c:numCache>
                  </c:numRef>
                </c:val>
                <c:smooth val="0"/>
                <c:extLst>
                  <c:ext xmlns:c16="http://schemas.microsoft.com/office/drawing/2014/chart" uri="{C3380CC4-5D6E-409C-BE32-E72D297353CC}">
                    <c16:uniqueId val="{00000003-5420-4D6E-86F8-19BDCBB628F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'CODI-IND-001'!$E$32</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'CODI-IND-001'!$C$33:$C$38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'CODI-IND-001'!$E$33:$E$38</c15:sqref>
                        </c15:formulaRef>
                      </c:ext>
                    </c:extLst>
                    <c:numCache>
                      <c:formatCode>General</c:formatCode>
                      <c:ptCount val="6"/>
                    </c:numCache>
                  </c:numRef>
                </c:val>
                <c:smooth val="0"/>
                <c:extLst xmlns:c15="http://schemas.microsoft.com/office/drawing/2012/chart">
                  <c:ext xmlns:c16="http://schemas.microsoft.com/office/drawing/2014/chart" uri="{C3380CC4-5D6E-409C-BE32-E72D297353CC}">
                    <c16:uniqueId val="{00000004-5420-4D6E-86F8-19BDCBB628F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'CODI-IND-001'!$F$32</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'CODI-IND-001'!$C$33:$C$38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'CODI-IND-001'!$F$33:$F$38</c15:sqref>
                        </c15:formulaRef>
                      </c:ext>
                    </c:extLst>
                    <c:numCache>
                      <c:formatCode>General</c:formatCode>
                      <c:ptCount val="6"/>
                    </c:numCache>
                  </c:numRef>
                </c:val>
                <c:smooth val="0"/>
                <c:extLst xmlns:c15="http://schemas.microsoft.com/office/drawing/2012/chart">
                  <c:ext xmlns:c16="http://schemas.microsoft.com/office/drawing/2014/chart" uri="{C3380CC4-5D6E-409C-BE32-E72D297353CC}">
                    <c16:uniqueId val="{00000005-5420-4D6E-86F8-19BDCBB628F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'CODI-IND-001'!$G$32</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'CODI-IND-001'!$C$33:$C$38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'CODI-IND-001'!$G$33:$G$38</c15:sqref>
                        </c15:formulaRef>
                      </c:ext>
                    </c:extLst>
                    <c:numCache>
                      <c:formatCode>General</c:formatCode>
                      <c:ptCount val="6"/>
                    </c:numCache>
                  </c:numRef>
                </c:val>
                <c:smooth val="0"/>
                <c:extLst xmlns:c15="http://schemas.microsoft.com/office/drawing/2012/chart">
                  <c:ext xmlns:c16="http://schemas.microsoft.com/office/drawing/2014/chart" uri="{C3380CC4-5D6E-409C-BE32-E72D297353CC}">
                    <c16:uniqueId val="{00000006-5420-4D6E-86F8-19BDCBB628F0}"/>
                  </c:ext>
                </c:extLst>
              </c15:ser>
            </c15:filteredLineSeries>
          </c:ext>
        </c:extLst>
      </c:lineChart>
      <c:catAx>
        <c:axId val="20637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6376032"/>
        <c:crosses val="autoZero"/>
        <c:auto val="1"/>
        <c:lblAlgn val="ctr"/>
        <c:lblOffset val="100"/>
        <c:noMultiLvlLbl val="0"/>
      </c:catAx>
      <c:valAx>
        <c:axId val="206376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6375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PLAN DE INSPECCIÓN DE ENSAYOS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'GLAB-IND-001'!$H$32:$H$33</c:f>
              <c:strCache>
                <c:ptCount val="2"/>
                <c:pt idx="0">
                  <c:v>N° TOTAL DE ENSAYOS REALIZADOS A LAS MATERIAS PRIMAS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'GLAB-IND-001'!$H$34:$H$37</c:f>
              <c:numCache>
                <c:formatCode>0</c:formatCode>
                <c:ptCount val="4"/>
              </c:numCache>
            </c:numRef>
          </c:val>
          <c:extLst>
            <c:ext xmlns:c16="http://schemas.microsoft.com/office/drawing/2014/chart" uri="{C3380CC4-5D6E-409C-BE32-E72D297353CC}">
              <c16:uniqueId val="{00000000-53D3-4D1F-A24F-6430D725DD52}"/>
            </c:ext>
          </c:extLst>
        </c:ser>
        <c:ser>
          <c:idx val="5"/>
          <c:order val="1"/>
          <c:tx>
            <c:strRef>
              <c:f>'GLAB-IND-001'!$I$32:$I$33</c:f>
              <c:strCache>
                <c:ptCount val="2"/>
                <c:pt idx="0">
                  <c:v>N° TOTAL DE ENSAYOS REQUERIDOS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'GLAB-IND-001'!$I$34:$I$37</c:f>
              <c:numCache>
                <c:formatCode>0</c:formatCode>
                <c:ptCount val="4"/>
              </c:numCache>
            </c:numRef>
          </c:val>
          <c:extLst>
            <c:ext xmlns:c16="http://schemas.microsoft.com/office/drawing/2014/chart" uri="{C3380CC4-5D6E-409C-BE32-E72D297353CC}">
              <c16:uniqueId val="{00000001-53D3-4D1F-A24F-6430D725DD52}"/>
            </c:ext>
          </c:extLst>
        </c:ser>
        <c:dLbls>
          <c:showLegendKey val="0"/>
          <c:showVal val="0"/>
          <c:showCatName val="0"/>
          <c:showSerName val="0"/>
          <c:showPercent val="0"/>
          <c:showBubbleSize val="0"/>
        </c:dLbls>
        <c:gapWidth val="150"/>
        <c:axId val="1140299855"/>
        <c:axId val="1386369743"/>
        <c:extLst/>
      </c:barChart>
      <c:lineChart>
        <c:grouping val="standard"/>
        <c:varyColors val="0"/>
        <c:ser>
          <c:idx val="6"/>
          <c:order val="2"/>
          <c:tx>
            <c:strRef>
              <c:f>'GLAB-IND-001'!$J$32:$J$33</c:f>
              <c:strCache>
                <c:ptCount val="2"/>
                <c:pt idx="0">
                  <c:v>% DE ENSAYOS REALIZADOS DE ACUERDO A LAS SOLICITUDES DE SERVICIOS</c:v>
                </c:pt>
              </c:strCache>
            </c:strRef>
          </c:tx>
          <c:spPr>
            <a:ln w="28575" cap="rnd">
              <a:solidFill>
                <a:schemeClr val="accent1">
                  <a:lumMod val="60000"/>
                </a:schemeClr>
              </a:solidFill>
              <a:round/>
            </a:ln>
            <a:effectLst/>
          </c:spPr>
          <c:marker>
            <c:symbol val="none"/>
          </c:marker>
          <c:cat>
            <c:strRef>
              <c:f>'GLAB-IND-001'!$C$34:$G$37</c:f>
              <c:strCache>
                <c:ptCount val="4"/>
                <c:pt idx="0">
                  <c:v>TRIMESTRE 1</c:v>
                </c:pt>
                <c:pt idx="1">
                  <c:v>TRIMESTRE 2</c:v>
                </c:pt>
                <c:pt idx="2">
                  <c:v>TRIMESTRE 3</c:v>
                </c:pt>
                <c:pt idx="3">
                  <c:v>TRIMESTRE 4</c:v>
                </c:pt>
              </c:strCache>
            </c:strRef>
          </c:cat>
          <c:val>
            <c:numRef>
              <c:f>'GLAB-IND-001'!$J$34:$J$37</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2-53D3-4D1F-A24F-6430D725DD52}"/>
            </c:ext>
          </c:extLst>
        </c:ser>
        <c:dLbls>
          <c:showLegendKey val="0"/>
          <c:showVal val="0"/>
          <c:showCatName val="0"/>
          <c:showSerName val="0"/>
          <c:showPercent val="0"/>
          <c:showBubbleSize val="0"/>
        </c:dLbls>
        <c:marker val="1"/>
        <c:smooth val="0"/>
        <c:axId val="1327699135"/>
        <c:axId val="1386401279"/>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valAx>
        <c:axId val="1386401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7699135"/>
        <c:crosses val="max"/>
        <c:crossBetween val="between"/>
      </c:valAx>
      <c:catAx>
        <c:axId val="1327699135"/>
        <c:scaling>
          <c:orientation val="minMax"/>
        </c:scaling>
        <c:delete val="1"/>
        <c:axPos val="b"/>
        <c:numFmt formatCode="General" sourceLinked="1"/>
        <c:majorTickMark val="out"/>
        <c:minorTickMark val="none"/>
        <c:tickLblPos val="nextTo"/>
        <c:crossAx val="1386401279"/>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PLAN DE INSPECCIÓN DE ENSAYOS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'GLAB-IND-002'!$H$32:$H$33</c:f>
              <c:strCache>
                <c:ptCount val="2"/>
                <c:pt idx="0">
                  <c:v>N° TOTAL DE ENSAYOS REALIZADOS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'GLAB-IND-002'!$H$34:$H$37</c:f>
              <c:numCache>
                <c:formatCode>0</c:formatCode>
                <c:ptCount val="4"/>
              </c:numCache>
            </c:numRef>
          </c:val>
          <c:extLst>
            <c:ext xmlns:c16="http://schemas.microsoft.com/office/drawing/2014/chart" uri="{C3380CC4-5D6E-409C-BE32-E72D297353CC}">
              <c16:uniqueId val="{00000000-ABD7-4627-B087-1F709280B6C9}"/>
            </c:ext>
          </c:extLst>
        </c:ser>
        <c:ser>
          <c:idx val="5"/>
          <c:order val="1"/>
          <c:tx>
            <c:strRef>
              <c:f>'GLAB-IND-002'!$I$32:$I$33</c:f>
              <c:strCache>
                <c:ptCount val="2"/>
                <c:pt idx="0">
                  <c:v>N° TOTAL DE ENSAYOS REQUERIDOS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'GLAB-IND-002'!$I$34:$I$37</c:f>
              <c:numCache>
                <c:formatCode>0</c:formatCode>
                <c:ptCount val="4"/>
              </c:numCache>
            </c:numRef>
          </c:val>
          <c:extLst>
            <c:ext xmlns:c16="http://schemas.microsoft.com/office/drawing/2014/chart" uri="{C3380CC4-5D6E-409C-BE32-E72D297353CC}">
              <c16:uniqueId val="{00000001-ABD7-4627-B087-1F709280B6C9}"/>
            </c:ext>
          </c:extLst>
        </c:ser>
        <c:dLbls>
          <c:showLegendKey val="0"/>
          <c:showVal val="0"/>
          <c:showCatName val="0"/>
          <c:showSerName val="0"/>
          <c:showPercent val="0"/>
          <c:showBubbleSize val="0"/>
        </c:dLbls>
        <c:gapWidth val="150"/>
        <c:axId val="1140299855"/>
        <c:axId val="1386369743"/>
        <c:extLst/>
      </c:barChart>
      <c:lineChart>
        <c:grouping val="standard"/>
        <c:varyColors val="0"/>
        <c:ser>
          <c:idx val="6"/>
          <c:order val="2"/>
          <c:tx>
            <c:strRef>
              <c:f>'GLAB-IND-002'!$J$32:$J$33</c:f>
              <c:strCache>
                <c:ptCount val="2"/>
                <c:pt idx="0">
                  <c:v>% DE ENSAYOS REALIZADOS DE ACUERDO A LAS SOLICITUDES DE SERVICIO</c:v>
                </c:pt>
              </c:strCache>
            </c:strRef>
          </c:tx>
          <c:spPr>
            <a:ln w="28575" cap="rnd">
              <a:solidFill>
                <a:schemeClr val="accent1">
                  <a:lumMod val="60000"/>
                </a:schemeClr>
              </a:solidFill>
              <a:round/>
            </a:ln>
            <a:effectLst/>
          </c:spPr>
          <c:marker>
            <c:symbol val="none"/>
          </c:marker>
          <c:cat>
            <c:strRef>
              <c:f>'GLAB-IND-002'!$C$34:$G$37</c:f>
              <c:strCache>
                <c:ptCount val="4"/>
                <c:pt idx="0">
                  <c:v>TRIMESTRE 1</c:v>
                </c:pt>
                <c:pt idx="1">
                  <c:v>TRIMESTRE 2</c:v>
                </c:pt>
                <c:pt idx="2">
                  <c:v>TRIMESTRE 3</c:v>
                </c:pt>
                <c:pt idx="3">
                  <c:v>TRIMESTRE 4</c:v>
                </c:pt>
              </c:strCache>
            </c:strRef>
          </c:cat>
          <c:val>
            <c:numRef>
              <c:f>'GLAB-IND-002'!$J$34:$J$37</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2-ABD7-4627-B087-1F709280B6C9}"/>
            </c:ext>
          </c:extLst>
        </c:ser>
        <c:dLbls>
          <c:showLegendKey val="0"/>
          <c:showVal val="0"/>
          <c:showCatName val="0"/>
          <c:showSerName val="0"/>
          <c:showPercent val="0"/>
          <c:showBubbleSize val="0"/>
        </c:dLbls>
        <c:marker val="1"/>
        <c:smooth val="0"/>
        <c:axId val="1327699135"/>
        <c:axId val="1386401279"/>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valAx>
        <c:axId val="1386401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7699135"/>
        <c:crosses val="max"/>
        <c:crossBetween val="between"/>
      </c:valAx>
      <c:catAx>
        <c:axId val="1327699135"/>
        <c:scaling>
          <c:orientation val="minMax"/>
        </c:scaling>
        <c:delete val="1"/>
        <c:axPos val="b"/>
        <c:numFmt formatCode="General" sourceLinked="1"/>
        <c:majorTickMark val="out"/>
        <c:minorTickMark val="none"/>
        <c:tickLblPos val="nextTo"/>
        <c:crossAx val="1386401279"/>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LOS APIQUES EJECUTADOS VS LO PROGRAMADO</a:t>
            </a:r>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'GLAB-IND-003'!$H$32:$H$33</c:f>
              <c:strCache>
                <c:ptCount val="2"/>
                <c:pt idx="0">
                  <c:v>N° TOTAL DE DE INFORMES DE APIQUES ENTREGADOS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'GLAB-IND-003'!$H$34:$H$37</c:f>
              <c:numCache>
                <c:formatCode>0</c:formatCode>
                <c:ptCount val="4"/>
              </c:numCache>
            </c:numRef>
          </c:val>
          <c:extLst>
            <c:ext xmlns:c16="http://schemas.microsoft.com/office/drawing/2014/chart" uri="{C3380CC4-5D6E-409C-BE32-E72D297353CC}">
              <c16:uniqueId val="{00000000-4078-4E47-AA80-A795516B114F}"/>
            </c:ext>
          </c:extLst>
        </c:ser>
        <c:ser>
          <c:idx val="5"/>
          <c:order val="1"/>
          <c:tx>
            <c:strRef>
              <c:f>'GLAB-IND-003'!$I$32:$I$33</c:f>
              <c:strCache>
                <c:ptCount val="2"/>
                <c:pt idx="0">
                  <c:v>N° TOTAL  DE APIQUES SOLICITADOS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'GLAB-IND-003'!$I$34:$I$37</c:f>
              <c:numCache>
                <c:formatCode>0</c:formatCode>
                <c:ptCount val="4"/>
              </c:numCache>
            </c:numRef>
          </c:val>
          <c:extLst>
            <c:ext xmlns:c16="http://schemas.microsoft.com/office/drawing/2014/chart" uri="{C3380CC4-5D6E-409C-BE32-E72D297353CC}">
              <c16:uniqueId val="{00000001-4078-4E47-AA80-A795516B114F}"/>
            </c:ext>
          </c:extLst>
        </c:ser>
        <c:dLbls>
          <c:showLegendKey val="0"/>
          <c:showVal val="0"/>
          <c:showCatName val="0"/>
          <c:showSerName val="0"/>
          <c:showPercent val="0"/>
          <c:showBubbleSize val="0"/>
        </c:dLbls>
        <c:gapWidth val="150"/>
        <c:axId val="1140299855"/>
        <c:axId val="1386369743"/>
        <c:extLst/>
      </c:barChart>
      <c:lineChart>
        <c:grouping val="standard"/>
        <c:varyColors val="0"/>
        <c:ser>
          <c:idx val="6"/>
          <c:order val="2"/>
          <c:tx>
            <c:strRef>
              <c:f>'GLAB-IND-003'!$J$32:$J$33</c:f>
              <c:strCache>
                <c:ptCount val="2"/>
                <c:pt idx="0">
                  <c:v>% DE CUMPLIMIENTO DE LO EJECUTADOS VS LO SOLICITADO</c:v>
                </c:pt>
              </c:strCache>
            </c:strRef>
          </c:tx>
          <c:spPr>
            <a:ln w="28575" cap="rnd">
              <a:solidFill>
                <a:schemeClr val="accent1">
                  <a:lumMod val="60000"/>
                </a:schemeClr>
              </a:solidFill>
              <a:round/>
            </a:ln>
            <a:effectLst/>
          </c:spPr>
          <c:marker>
            <c:symbol val="none"/>
          </c:marker>
          <c:cat>
            <c:strRef>
              <c:f>'GLAB-IND-003'!$C$34:$G$37</c:f>
              <c:strCache>
                <c:ptCount val="4"/>
                <c:pt idx="0">
                  <c:v>TRIMESTRE 1</c:v>
                </c:pt>
                <c:pt idx="1">
                  <c:v>TRIMESTRE 2</c:v>
                </c:pt>
                <c:pt idx="2">
                  <c:v>TRIMESTRE 3</c:v>
                </c:pt>
                <c:pt idx="3">
                  <c:v>TRIMESTRE 4</c:v>
                </c:pt>
              </c:strCache>
            </c:strRef>
          </c:cat>
          <c:val>
            <c:numRef>
              <c:f>'GLAB-IND-003'!$J$34:$J$37</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2-4078-4E47-AA80-A795516B114F}"/>
            </c:ext>
          </c:extLst>
        </c:ser>
        <c:dLbls>
          <c:showLegendKey val="0"/>
          <c:showVal val="0"/>
          <c:showCatName val="0"/>
          <c:showSerName val="0"/>
          <c:showPercent val="0"/>
          <c:showBubbleSize val="0"/>
        </c:dLbls>
        <c:marker val="1"/>
        <c:smooth val="0"/>
        <c:axId val="1327699135"/>
        <c:axId val="1386401279"/>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valAx>
        <c:axId val="1386401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7699135"/>
        <c:crosses val="max"/>
        <c:crossBetween val="between"/>
      </c:valAx>
      <c:catAx>
        <c:axId val="1327699135"/>
        <c:scaling>
          <c:orientation val="minMax"/>
        </c:scaling>
        <c:delete val="1"/>
        <c:axPos val="b"/>
        <c:numFmt formatCode="General" sourceLinked="1"/>
        <c:majorTickMark val="out"/>
        <c:minorTickMark val="none"/>
        <c:tickLblPos val="nextTo"/>
        <c:crossAx val="1386401279"/>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 CALIDAD DE LA EJECUCION DE LOS METODOS DE ENSAYO</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'GLAB-IND-004'!$H$32:$H$33</c:f>
              <c:strCache>
                <c:ptCount val="2"/>
                <c:pt idx="0">
                  <c:v>NUMERO DE METODOS DE ENSAYOS QUE CUMPLIERON CON LA PRECISION DE LA NORMA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'GLAB-IND-004'!$H$34:$H$35</c:f>
              <c:numCache>
                <c:formatCode>0</c:formatCode>
                <c:ptCount val="2"/>
              </c:numCache>
            </c:numRef>
          </c:val>
          <c:extLst>
            <c:ext xmlns:c16="http://schemas.microsoft.com/office/drawing/2014/chart" uri="{C3380CC4-5D6E-409C-BE32-E72D297353CC}">
              <c16:uniqueId val="{00000000-1BD8-4E1A-B086-0FC68FBFB791}"/>
            </c:ext>
          </c:extLst>
        </c:ser>
        <c:ser>
          <c:idx val="5"/>
          <c:order val="1"/>
          <c:tx>
            <c:strRef>
              <c:f>'GLAB-IND-004'!$I$32:$I$33</c:f>
              <c:strCache>
                <c:ptCount val="2"/>
                <c:pt idx="0">
                  <c:v>NUMERO DE METODOS DE ENSAYOS QUE CUMPLIERON CON LA PRECISION DE LA NORMA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'GLAB-IND-004'!$I$34:$I$35</c:f>
              <c:numCache>
                <c:formatCode>0</c:formatCode>
                <c:ptCount val="2"/>
              </c:numCache>
            </c:numRef>
          </c:val>
          <c:extLst>
            <c:ext xmlns:c16="http://schemas.microsoft.com/office/drawing/2014/chart" uri="{C3380CC4-5D6E-409C-BE32-E72D297353CC}">
              <c16:uniqueId val="{00000001-1BD8-4E1A-B086-0FC68FBFB791}"/>
            </c:ext>
          </c:extLst>
        </c:ser>
        <c:dLbls>
          <c:showLegendKey val="0"/>
          <c:showVal val="0"/>
          <c:showCatName val="0"/>
          <c:showSerName val="0"/>
          <c:showPercent val="0"/>
          <c:showBubbleSize val="0"/>
        </c:dLbls>
        <c:gapWidth val="150"/>
        <c:axId val="1140299855"/>
        <c:axId val="1386369743"/>
        <c:extLst/>
      </c:barChart>
      <c:lineChart>
        <c:grouping val="standard"/>
        <c:varyColors val="0"/>
        <c:ser>
          <c:idx val="6"/>
          <c:order val="2"/>
          <c:tx>
            <c:strRef>
              <c:f>'GLAB-IND-004'!$J$32:$J$33</c:f>
              <c:strCache>
                <c:ptCount val="2"/>
                <c:pt idx="0">
                  <c:v>NUMERO DE  METODOS DE ENSAYO VERIFICADOS</c:v>
                </c:pt>
              </c:strCache>
            </c:strRef>
          </c:tx>
          <c:spPr>
            <a:ln w="28575" cap="rnd">
              <a:solidFill>
                <a:schemeClr val="accent1">
                  <a:lumMod val="60000"/>
                </a:schemeClr>
              </a:solidFill>
              <a:round/>
            </a:ln>
            <a:effectLst/>
          </c:spPr>
          <c:marker>
            <c:symbol val="none"/>
          </c:marker>
          <c:cat>
            <c:strRef>
              <c:f>'GLAB-IND-004'!$C$34:$G$35</c:f>
              <c:strCache>
                <c:ptCount val="2"/>
                <c:pt idx="0">
                  <c:v>SEMESTRE 1</c:v>
                </c:pt>
                <c:pt idx="1">
                  <c:v>SEMESTRE 2</c:v>
                </c:pt>
              </c:strCache>
            </c:strRef>
          </c:cat>
          <c:val>
            <c:numRef>
              <c:f>'GLAB-IND-004'!$J$34:$J$35</c:f>
              <c:numCache>
                <c:formatCode>0%</c:formatCode>
                <c:ptCount val="2"/>
                <c:pt idx="0">
                  <c:v>0</c:v>
                </c:pt>
                <c:pt idx="1">
                  <c:v>0</c:v>
                </c:pt>
              </c:numCache>
            </c:numRef>
          </c:val>
          <c:smooth val="0"/>
          <c:extLst>
            <c:ext xmlns:c16="http://schemas.microsoft.com/office/drawing/2014/chart" uri="{C3380CC4-5D6E-409C-BE32-E72D297353CC}">
              <c16:uniqueId val="{00000002-1BD8-4E1A-B086-0FC68FBFB791}"/>
            </c:ext>
          </c:extLst>
        </c:ser>
        <c:dLbls>
          <c:showLegendKey val="0"/>
          <c:showVal val="0"/>
          <c:showCatName val="0"/>
          <c:showSerName val="0"/>
          <c:showPercent val="0"/>
          <c:showBubbleSize val="0"/>
        </c:dLbls>
        <c:marker val="1"/>
        <c:smooth val="0"/>
        <c:axId val="1327699135"/>
        <c:axId val="1386401279"/>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valAx>
        <c:axId val="1386401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7699135"/>
        <c:crosses val="max"/>
        <c:crossBetween val="between"/>
      </c:valAx>
      <c:catAx>
        <c:axId val="1327699135"/>
        <c:scaling>
          <c:orientation val="minMax"/>
        </c:scaling>
        <c:delete val="1"/>
        <c:axPos val="b"/>
        <c:numFmt formatCode="General" sourceLinked="1"/>
        <c:majorTickMark val="out"/>
        <c:minorTickMark val="none"/>
        <c:tickLblPos val="nextTo"/>
        <c:crossAx val="1386401279"/>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97E-2"/>
          <c:y val="0.21043971631205699"/>
          <c:w val="0.63767345248727902"/>
          <c:h val="0.36145373317696999"/>
        </c:manualLayout>
      </c:layout>
      <c:barChart>
        <c:barDir val="col"/>
        <c:grouping val="clustered"/>
        <c:varyColors val="0"/>
        <c:ser>
          <c:idx val="4"/>
          <c:order val="4"/>
          <c:tx>
            <c:strRef>
              <c:f>[1]Hoja2!$H$32</c:f>
              <c:strCache>
                <c:ptCount val="1"/>
                <c:pt idx="0">
                  <c:v>#¡REF!</c:v>
                </c:pt>
              </c:strCache>
            </c:strRef>
          </c:tx>
          <c:spPr>
            <a:solidFill>
              <a:schemeClr val="accent5"/>
            </a:solidFill>
            <a:ln>
              <a:noFill/>
            </a:ln>
            <a:effectLst/>
          </c:spPr>
          <c:invertIfNegative val="0"/>
          <c:cat>
            <c:numRef>
              <c:f>[1]Hoja2!$C$33:$C$45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f>[1]Hoja2!$H$33:$H$45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A8B-4558-8E65-9BD4DA5C8B80}"/>
            </c:ext>
          </c:extLst>
        </c:ser>
        <c:ser>
          <c:idx val="5"/>
          <c:order val="5"/>
          <c:tx>
            <c:strRef>
              <c:f>[1]Hoja2!$I$32</c:f>
              <c:strCache>
                <c:ptCount val="1"/>
                <c:pt idx="0">
                  <c:v>#¡REF!</c:v>
                </c:pt>
              </c:strCache>
            </c:strRef>
          </c:tx>
          <c:spPr>
            <a:solidFill>
              <a:schemeClr val="accent6"/>
            </a:solidFill>
            <a:ln>
              <a:noFill/>
            </a:ln>
            <a:effectLst/>
          </c:spPr>
          <c:invertIfNegative val="0"/>
          <c:cat>
            <c:numRef>
              <c:f>[1]Hoja2!$C$33:$C$45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f>[1]Hoja2!$I$33:$I$45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8B-4558-8E65-9BD4DA5C8B80}"/>
            </c:ext>
          </c:extLst>
        </c:ser>
        <c:dLbls>
          <c:showLegendKey val="0"/>
          <c:showVal val="0"/>
          <c:showCatName val="0"/>
          <c:showSerName val="0"/>
          <c:showPercent val="0"/>
          <c:showBubbleSize val="0"/>
        </c:dLbls>
        <c:gapWidth val="150"/>
        <c:axId val="1685066928"/>
        <c:axId val="1663719248"/>
        <c:extLst>
          <c:ext xmlns:c15="http://schemas.microsoft.com/office/drawing/2012/chart" uri="{02D57815-91ED-43cb-92C2-25804820EDAC}">
            <c15:filteredBarSeries>
              <c15:ser>
                <c:idx val="0"/>
                <c:order val="0"/>
                <c:tx>
                  <c:strRef>
                    <c:extLst>
                      <c:ext uri="{02D57815-91ED-43cb-92C2-25804820EDAC}">
                        <c15:formulaRef>
                          <c15:sqref>[1]Hoja2!$D$32</c15:sqref>
                        </c15:formulaRef>
                      </c:ext>
                    </c:extLst>
                    <c:strCache>
                      <c:ptCount val="1"/>
                      <c:pt idx="0">
                        <c:v>#¡REF!</c:v>
                      </c:pt>
                    </c:strCache>
                  </c:strRef>
                </c:tx>
                <c:spPr>
                  <a:solidFill>
                    <a:schemeClr val="accent1"/>
                  </a:solidFill>
                  <a:ln>
                    <a:noFill/>
                  </a:ln>
                  <a:effectLst/>
                </c:spPr>
                <c:invertIfNegative val="0"/>
                <c:cat>
                  <c:numRef>
                    <c:extLst>
                      <c:ext uri="{02D57815-91ED-43cb-92C2-25804820EDAC}">
                        <c15:formulaRef>
                          <c15:sqref>[1]Hoja2!$C$33:$C$45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extLst>
                      <c:ext uri="{02D57815-91ED-43cb-92C2-25804820EDAC}">
                        <c15:formulaRef>
                          <c15:sqref>[1]Hoja2!$D$33:$D$45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EA8B-4558-8E65-9BD4DA5C8B8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[1]Hoja2!$E$32</c15:sqref>
                        </c15:formulaRef>
                      </c:ext>
                    </c:extLst>
                    <c:strCache>
                      <c:ptCount val="1"/>
                      <c:pt idx="0">
                        <c:v>#¡REF!</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[1]Hoja2!$C$33:$C$45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extLst xmlns:c15="http://schemas.microsoft.com/office/drawing/2012/chart">
                      <c:ext xmlns:c15="http://schemas.microsoft.com/office/drawing/2012/chart" uri="{02D57815-91ED-43cb-92C2-25804820EDAC}">
                        <c15:formulaRef>
                          <c15:sqref>[1]Hoja2!$E$33:$E$45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4-EA8B-4558-8E65-9BD4DA5C8B8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[1]Hoja2!$F$32</c15:sqref>
                        </c15:formulaRef>
                      </c:ext>
                    </c:extLst>
                    <c:strCache>
                      <c:ptCount val="1"/>
                      <c:pt idx="0">
                        <c:v>#¡REF!</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[1]Hoja2!$C$33:$C$45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extLst xmlns:c15="http://schemas.microsoft.com/office/drawing/2012/chart">
                      <c:ext xmlns:c15="http://schemas.microsoft.com/office/drawing/2012/chart" uri="{02D57815-91ED-43cb-92C2-25804820EDAC}">
                        <c15:formulaRef>
                          <c15:sqref>[1]Hoja2!$F$33:$F$45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5-EA8B-4558-8E65-9BD4DA5C8B8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[1]Hoja2!$G$32</c15:sqref>
                        </c15:formulaRef>
                      </c:ext>
                    </c:extLst>
                    <c:strCache>
                      <c:ptCount val="1"/>
                      <c:pt idx="0">
                        <c:v>#¡REF!</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[1]Hoja2!$C$33:$C$45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extLst xmlns:c15="http://schemas.microsoft.com/office/drawing/2012/chart">
                      <c:ext xmlns:c15="http://schemas.microsoft.com/office/drawing/2012/chart" uri="{02D57815-91ED-43cb-92C2-25804820EDAC}">
                        <c15:formulaRef>
                          <c15:sqref>[1]Hoja2!$G$33:$G$45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6-EA8B-4558-8E65-9BD4DA5C8B80}"/>
                  </c:ext>
                </c:extLst>
              </c15:ser>
            </c15:filteredBarSeries>
          </c:ext>
        </c:extLst>
      </c:barChart>
      <c:lineChart>
        <c:grouping val="standard"/>
        <c:varyColors val="0"/>
        <c:ser>
          <c:idx val="6"/>
          <c:order val="6"/>
          <c:tx>
            <c:strRef>
              <c:f>[1]Hoja2!$J$32</c:f>
              <c:strCache>
                <c:ptCount val="1"/>
                <c:pt idx="0">
                  <c:v>#¡REF!</c:v>
                </c:pt>
              </c:strCache>
            </c:strRef>
          </c:tx>
          <c:spPr>
            <a:ln w="28575" cap="rnd">
              <a:solidFill>
                <a:schemeClr val="accent1">
                  <a:lumMod val="60000"/>
                </a:schemeClr>
              </a:solidFill>
              <a:round/>
            </a:ln>
            <a:effectLst/>
          </c:spPr>
          <c:marker>
            <c:symbol val="none"/>
          </c:marker>
          <c:cat>
            <c:numRef>
              <c:f>[1]Hoja2!$C$33:$C$45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f>[1]Hoja2!$J$33:$J$45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A8B-4558-8E65-9BD4DA5C8B80}"/>
            </c:ext>
          </c:extLst>
        </c:ser>
        <c:dLbls>
          <c:showLegendKey val="0"/>
          <c:showVal val="0"/>
          <c:showCatName val="0"/>
          <c:showSerName val="0"/>
          <c:showPercent val="0"/>
          <c:showBubbleSize val="0"/>
        </c:dLbls>
        <c:marker val="1"/>
        <c:smooth val="0"/>
        <c:axId val="2100972016"/>
        <c:axId val="2143015856"/>
      </c:lineChart>
      <c:catAx>
        <c:axId val="168506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3719248"/>
        <c:crosses val="autoZero"/>
        <c:auto val="1"/>
        <c:lblAlgn val="ctr"/>
        <c:lblOffset val="100"/>
        <c:noMultiLvlLbl val="0"/>
      </c:catAx>
      <c:valAx>
        <c:axId val="166371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5066928"/>
        <c:crosses val="autoZero"/>
        <c:crossBetween val="between"/>
      </c:valAx>
      <c:valAx>
        <c:axId val="214301585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0972016"/>
        <c:crosses val="max"/>
        <c:crossBetween val="between"/>
      </c:valAx>
      <c:catAx>
        <c:axId val="2100972016"/>
        <c:scaling>
          <c:orientation val="minMax"/>
        </c:scaling>
        <c:delete val="1"/>
        <c:axPos val="b"/>
        <c:numFmt formatCode="General" sourceLinked="1"/>
        <c:majorTickMark val="out"/>
        <c:minorTickMark val="none"/>
        <c:tickLblPos val="nextTo"/>
        <c:crossAx val="2143015856"/>
        <c:crosses val="autoZero"/>
        <c:auto val="1"/>
        <c:lblAlgn val="ctr"/>
        <c:lblOffset val="100"/>
        <c:noMultiLvlLbl val="0"/>
      </c:catAx>
      <c:spPr>
        <a:noFill/>
        <a:ln>
          <a:noFill/>
        </a:ln>
        <a:effectLst/>
      </c:spPr>
    </c:plotArea>
    <c:legend>
      <c:legendPos val="b"/>
      <c:layout>
        <c:manualLayout>
          <c:xMode val="edge"/>
          <c:yMode val="edge"/>
          <c:x val="0.75369928172277001"/>
          <c:y val="0.14964471994192199"/>
          <c:w val="0.219241890721939"/>
          <c:h val="0.708511308426872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'GDOC-IND-001'!$G$32</c:f>
              <c:strCache>
                <c:ptCount val="1"/>
                <c:pt idx="0">
                  <c:v>Actividades ejecutadas</c:v>
                </c:pt>
              </c:strCache>
            </c:strRef>
          </c:tx>
          <c:spPr>
            <a:solidFill>
              <a:schemeClr val="accent5"/>
            </a:solidFill>
            <a:ln>
              <a:noFill/>
            </a:ln>
            <a:effectLst/>
          </c:spPr>
          <c:invertIfNegative val="0"/>
          <c:cat>
            <c:strRef>
              <c:f>'GDOC-IND-001'!$B$33:$B$37</c:f>
              <c:strCache>
                <c:ptCount val="5"/>
                <c:pt idx="1">
                  <c:v>PRIMER TRIMESTRE</c:v>
                </c:pt>
                <c:pt idx="2">
                  <c:v>SEGUNDO TRIMESTRE</c:v>
                </c:pt>
                <c:pt idx="3">
                  <c:v>TERCER TRIMESTRE</c:v>
                </c:pt>
                <c:pt idx="4">
                  <c:v>CUARTO TRIMESTRE</c:v>
                </c:pt>
              </c:strCache>
            </c:strRef>
          </c:cat>
          <c:val>
            <c:numRef>
              <c:f>'GDOC-IND-001'!$G$33:$G$37</c:f>
              <c:numCache>
                <c:formatCode>0</c:formatCode>
                <c:ptCount val="5"/>
              </c:numCache>
            </c:numRef>
          </c:val>
          <c:extLst>
            <c:ext xmlns:c16="http://schemas.microsoft.com/office/drawing/2014/chart" uri="{C3380CC4-5D6E-409C-BE32-E72D297353CC}">
              <c16:uniqueId val="{00000000-0123-4AB3-B9D4-F803BA199F34}"/>
            </c:ext>
          </c:extLst>
        </c:ser>
        <c:ser>
          <c:idx val="5"/>
          <c:order val="5"/>
          <c:tx>
            <c:strRef>
              <c:f>'GDOC-IND-001'!$H$32</c:f>
              <c:strCache>
                <c:ptCount val="1"/>
                <c:pt idx="0">
                  <c:v>Actividades programadas</c:v>
                </c:pt>
              </c:strCache>
            </c:strRef>
          </c:tx>
          <c:spPr>
            <a:solidFill>
              <a:schemeClr val="accent6"/>
            </a:solidFill>
            <a:ln>
              <a:noFill/>
            </a:ln>
            <a:effectLst/>
          </c:spPr>
          <c:invertIfNegative val="0"/>
          <c:cat>
            <c:strRef>
              <c:f>'GDOC-IND-001'!$B$33:$B$37</c:f>
              <c:strCache>
                <c:ptCount val="5"/>
                <c:pt idx="1">
                  <c:v>PRIMER TRIMESTRE</c:v>
                </c:pt>
                <c:pt idx="2">
                  <c:v>SEGUNDO TRIMESTRE</c:v>
                </c:pt>
                <c:pt idx="3">
                  <c:v>TERCER TRIMESTRE</c:v>
                </c:pt>
                <c:pt idx="4">
                  <c:v>CUARTO TRIMESTRE</c:v>
                </c:pt>
              </c:strCache>
            </c:strRef>
          </c:cat>
          <c:val>
            <c:numRef>
              <c:f>'GDOC-IND-001'!$H$33:$H$37</c:f>
              <c:numCache>
                <c:formatCode>0</c:formatCode>
                <c:ptCount val="5"/>
              </c:numCache>
            </c:numRef>
          </c:val>
          <c:extLst>
            <c:ext xmlns:c16="http://schemas.microsoft.com/office/drawing/2014/chart" uri="{C3380CC4-5D6E-409C-BE32-E72D297353CC}">
              <c16:uniqueId val="{00000001-0123-4AB3-B9D4-F803BA199F34}"/>
            </c:ext>
          </c:extLst>
        </c:ser>
        <c:ser>
          <c:idx val="6"/>
          <c:order val="6"/>
          <c:tx>
            <c:strRef>
              <c:f>'GDOC-IND-001'!$I$32</c:f>
              <c:strCache>
                <c:ptCount val="1"/>
                <c:pt idx="0">
                  <c:v>RESULTADO</c:v>
                </c:pt>
              </c:strCache>
            </c:strRef>
          </c:tx>
          <c:spPr>
            <a:solidFill>
              <a:schemeClr val="accent1">
                <a:lumMod val="60000"/>
              </a:schemeClr>
            </a:solidFill>
            <a:ln>
              <a:noFill/>
            </a:ln>
            <a:effectLst/>
          </c:spPr>
          <c:invertIfNegative val="0"/>
          <c:cat>
            <c:strRef>
              <c:f>'GDOC-IND-001'!$B$33:$B$37</c:f>
              <c:strCache>
                <c:ptCount val="5"/>
                <c:pt idx="1">
                  <c:v>PRIMER TRIMESTRE</c:v>
                </c:pt>
                <c:pt idx="2">
                  <c:v>SEGUNDO TRIMESTRE</c:v>
                </c:pt>
                <c:pt idx="3">
                  <c:v>TERCER TRIMESTRE</c:v>
                </c:pt>
                <c:pt idx="4">
                  <c:v>CUARTO TRIMESTRE</c:v>
                </c:pt>
              </c:strCache>
            </c:strRef>
          </c:cat>
          <c:val>
            <c:numRef>
              <c:f>'GDOC-IND-001'!$I$33:$I$37</c:f>
              <c:numCache>
                <c:formatCode>0%</c:formatCode>
                <c:ptCount val="5"/>
                <c:pt idx="1">
                  <c:v>0</c:v>
                </c:pt>
                <c:pt idx="2">
                  <c:v>0</c:v>
                </c:pt>
                <c:pt idx="3">
                  <c:v>0</c:v>
                </c:pt>
                <c:pt idx="4">
                  <c:v>0</c:v>
                </c:pt>
              </c:numCache>
            </c:numRef>
          </c:val>
          <c:extLst>
            <c:ext xmlns:c16="http://schemas.microsoft.com/office/drawing/2014/chart" uri="{C3380CC4-5D6E-409C-BE32-E72D297353CC}">
              <c16:uniqueId val="{00000002-0123-4AB3-B9D4-F803BA199F34}"/>
            </c:ext>
          </c:extLst>
        </c:ser>
        <c:dLbls>
          <c:showLegendKey val="0"/>
          <c:showVal val="0"/>
          <c:showCatName val="0"/>
          <c:showSerName val="0"/>
          <c:showPercent val="0"/>
          <c:showBubbleSize val="0"/>
        </c:dLbls>
        <c:gapWidth val="219"/>
        <c:overlap val="-27"/>
        <c:axId val="-2119061712"/>
        <c:axId val="-2119123472"/>
        <c:extLst>
          <c:ext xmlns:c15="http://schemas.microsoft.com/office/drawing/2012/chart" uri="{02D57815-91ED-43cb-92C2-25804820EDAC}">
            <c15:filteredBarSeries>
              <c15:ser>
                <c:idx val="0"/>
                <c:order val="0"/>
                <c:tx>
                  <c:strRef>
                    <c:extLst>
                      <c:ext uri="{02D57815-91ED-43cb-92C2-25804820EDAC}">
                        <c15:formulaRef>
                          <c15:sqref>'GDOC-IND-001'!$C$32</c15:sqref>
                        </c15:formulaRef>
                      </c:ext>
                    </c:extLst>
                    <c:strCache>
                      <c:ptCount val="1"/>
                    </c:strCache>
                  </c:strRef>
                </c:tx>
                <c:spPr>
                  <a:solidFill>
                    <a:schemeClr val="accent1"/>
                  </a:solidFill>
                  <a:ln>
                    <a:noFill/>
                  </a:ln>
                  <a:effectLst/>
                </c:spPr>
                <c:invertIfNegative val="0"/>
                <c:cat>
                  <c:strRef>
                    <c:extLst>
                      <c:ext uri="{02D57815-91ED-43cb-92C2-25804820EDAC}">
                        <c15:formulaRef>
                          <c15:sqref>'GDOC-IND-001'!$B$33:$B$37</c15:sqref>
                        </c15:formulaRef>
                      </c:ext>
                    </c:extLst>
                    <c:strCache>
                      <c:ptCount val="5"/>
                      <c:pt idx="1">
                        <c:v>PRIMER TRIMESTRE</c:v>
                      </c:pt>
                      <c:pt idx="2">
                        <c:v>SEGUNDO TRIMESTRE</c:v>
                      </c:pt>
                      <c:pt idx="3">
                        <c:v>TERCER TRIMESTRE</c:v>
                      </c:pt>
                      <c:pt idx="4">
                        <c:v>CUARTO TRIMESTRE</c:v>
                      </c:pt>
                    </c:strCache>
                  </c:strRef>
                </c:cat>
                <c:val>
                  <c:numRef>
                    <c:extLst>
                      <c:ext uri="{02D57815-91ED-43cb-92C2-25804820EDAC}">
                        <c15:formulaRef>
                          <c15:sqref>'GDOC-IND-001'!$C$33:$C$37</c15:sqref>
                        </c15:formulaRef>
                      </c:ext>
                    </c:extLst>
                    <c:numCache>
                      <c:formatCode>General</c:formatCode>
                      <c:ptCount val="5"/>
                    </c:numCache>
                  </c:numRef>
                </c:val>
                <c:extLst>
                  <c:ext xmlns:c16="http://schemas.microsoft.com/office/drawing/2014/chart" uri="{C3380CC4-5D6E-409C-BE32-E72D297353CC}">
                    <c16:uniqueId val="{00000003-0123-4AB3-B9D4-F803BA199F3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'GDOC-IND-001'!$D$32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'GDOC-IND-001'!$B$33:$B$37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'GDOC-IND-001'!$D$33:$D$37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0123-4AB3-B9D4-F803BA199F3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'GDOC-IND-001'!$E$32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'GDOC-IND-001'!$B$33:$B$37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0123-4AB3-B9D4-F803BA199F3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'GDOC-IND-001'!$F$32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'GDOC-IND-001'!$B$33:$B$37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0123-4AB3-B9D4-F803BA199F34}"/>
                  </c:ext>
                </c:extLst>
              </c15:ser>
            </c15:filteredBarSeries>
          </c:ext>
        </c:extLst>
      </c:barChart>
      <c:catAx>
        <c:axId val="-211906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9123472"/>
        <c:crosses val="autoZero"/>
        <c:auto val="1"/>
        <c:lblAlgn val="ctr"/>
        <c:lblOffset val="100"/>
        <c:noMultiLvlLbl val="0"/>
      </c:catAx>
      <c:valAx>
        <c:axId val="-211912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906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97E-2"/>
          <c:y val="0.21043971631205699"/>
          <c:w val="0.63767345248727902"/>
          <c:h val="0.36145373317696999"/>
        </c:manualLayout>
      </c:layout>
      <c:barChart>
        <c:barDir val="col"/>
        <c:grouping val="clustered"/>
        <c:varyColors val="0"/>
        <c:ser>
          <c:idx val="4"/>
          <c:order val="4"/>
          <c:tx>
            <c:strRef>
              <c:f>'GDOC-IND-002'!$G$32</c:f>
              <c:strCache>
                <c:ptCount val="1"/>
                <c:pt idx="0">
                  <c:v>Sumatoria tiempos de respuesta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'GDOC-IND-002'!$B$33:$B$37</c:f>
              <c:strCache>
                <c:ptCount val="5"/>
                <c:pt idx="1">
                  <c:v>PRIMER TRIMESTRE</c:v>
                </c:pt>
                <c:pt idx="2">
                  <c:v>SEGUNDO TRIMESTRE</c:v>
                </c:pt>
                <c:pt idx="3">
                  <c:v>TERCER TRIMESTRE</c:v>
                </c:pt>
                <c:pt idx="4">
                  <c:v>CUARTO TRIMESTRE</c:v>
                </c:pt>
              </c:strCache>
            </c:strRef>
          </c:cat>
          <c:val>
            <c:numRef>
              <c:f>'GDOC-IND-002'!$G$33:$G$37</c:f>
              <c:numCache>
                <c:formatCode>General</c:formatCode>
                <c:ptCount val="5"/>
              </c:numCache>
            </c:numRef>
          </c:val>
          <c:extLst>
            <c:ext xmlns:c16="http://schemas.microsoft.com/office/drawing/2014/chart" uri="{C3380CC4-5D6E-409C-BE32-E72D297353CC}">
              <c16:uniqueId val="{00000000-1760-4FFA-A366-426EA8F98970}"/>
            </c:ext>
          </c:extLst>
        </c:ser>
        <c:ser>
          <c:idx val="5"/>
          <c:order val="5"/>
          <c:tx>
            <c:strRef>
              <c:f>'GDOC-IND-002'!$H$32</c:f>
              <c:strCache>
                <c:ptCount val="1"/>
                <c:pt idx="0">
                  <c:v>N. Solicitudes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'GDOC-IND-002'!$B$33:$B$37</c:f>
              <c:strCache>
                <c:ptCount val="5"/>
                <c:pt idx="1">
                  <c:v>PRIMER TRIMESTRE</c:v>
                </c:pt>
                <c:pt idx="2">
                  <c:v>SEGUNDO TRIMESTRE</c:v>
                </c:pt>
                <c:pt idx="3">
                  <c:v>TERCER TRIMESTRE</c:v>
                </c:pt>
                <c:pt idx="4">
                  <c:v>CUARTO TRIMESTRE</c:v>
                </c:pt>
              </c:strCache>
            </c:strRef>
          </c:cat>
          <c:val>
            <c:numRef>
              <c:f>'GDOC-IND-002'!$H$33:$H$37</c:f>
              <c:numCache>
                <c:formatCode>General</c:formatCode>
                <c:ptCount val="5"/>
              </c:numCache>
            </c:numRef>
          </c:val>
          <c:extLst>
            <c:ext xmlns:c16="http://schemas.microsoft.com/office/drawing/2014/chart" uri="{C3380CC4-5D6E-409C-BE32-E72D297353CC}">
              <c16:uniqueId val="{00000001-1760-4FFA-A366-426EA8F98970}"/>
            </c:ext>
          </c:extLst>
        </c:ser>
        <c:dLbls>
          <c:showLegendKey val="0"/>
          <c:showVal val="0"/>
          <c:showCatName val="0"/>
          <c:showSerName val="0"/>
          <c:showPercent val="0"/>
          <c:showBubbleSize val="0"/>
        </c:dLbls>
        <c:gapWidth val="150"/>
        <c:axId val="-2147280704"/>
        <c:axId val="-2107048336"/>
        <c:extLst>
          <c:ext xmlns:c15="http://schemas.microsoft.com/office/drawing/2012/chart" uri="{02D57815-91ED-43cb-92C2-25804820EDAC}">
            <c15:filteredBarSeries>
              <c15:ser>
                <c:idx val="0"/>
                <c:order val="0"/>
                <c:tx>
                  <c:strRef>
                    <c:extLst>
                      <c:ext uri="{02D57815-91ED-43cb-92C2-25804820EDAC}">
                        <c15:formulaRef>
                          <c15:sqref>'GDOC-IND-002'!$C$32</c15:sqref>
                        </c15:formulaRef>
                      </c:ext>
                    </c:extLst>
                    <c:strCache>
                      <c:ptCount val="1"/>
                    </c:strCache>
                  </c:strRef>
                </c:tx>
                <c:spPr>
                  <a:solidFill>
                    <a:schemeClr val="accent1"/>
                  </a:solidFill>
                  <a:ln>
                    <a:noFill/>
                  </a:ln>
                  <a:effectLst/>
                </c:spPr>
                <c:invertIfNegative val="0"/>
                <c:cat>
                  <c:strRef>
                    <c:extLst>
                      <c:ext uri="{02D57815-91ED-43cb-92C2-25804820EDAC}">
                        <c15:formulaRef>
                          <c15:sqref>'GDOC-IND-002'!$B$33:$B$37</c15:sqref>
                        </c15:formulaRef>
                      </c:ext>
                    </c:extLst>
                    <c:strCache>
                      <c:ptCount val="5"/>
                      <c:pt idx="1">
                        <c:v>PRIMER TRIMESTRE</c:v>
                      </c:pt>
                      <c:pt idx="2">
                        <c:v>SEGUNDO TRIMESTRE</c:v>
                      </c:pt>
                      <c:pt idx="3">
                        <c:v>TERCER TRIMESTRE</c:v>
                      </c:pt>
                      <c:pt idx="4">
                        <c:v>CUARTO TRIMESTRE</c:v>
                      </c:pt>
                    </c:strCache>
                  </c:strRef>
                </c:cat>
                <c:val>
                  <c:numRef>
                    <c:extLst>
                      <c:ext uri="{02D57815-91ED-43cb-92C2-25804820EDAC}">
                        <c15:formulaRef>
                          <c15:sqref>'GDOC-IND-002'!$C$33:$C$37</c15:sqref>
                        </c15:formulaRef>
                      </c:ext>
                    </c:extLst>
                    <c:numCache>
                      <c:formatCode>General</c:formatCode>
                      <c:ptCount val="5"/>
                    </c:numCache>
                  </c:numRef>
                </c:val>
                <c:extLst>
                  <c:ext xmlns:c16="http://schemas.microsoft.com/office/drawing/2014/chart" uri="{C3380CC4-5D6E-409C-BE32-E72D297353CC}">
                    <c16:uniqueId val="{00000002-1760-4FFA-A366-426EA8F9897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'GDOC-IND-002'!$D$32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'GDOC-IND-002'!$B$33:$B$37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'GDOC-IND-002'!$D$33:$D$37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1760-4FFA-A366-426EA8F9897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'GDOC-IND-002'!$E$32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'GDOC-IND-002'!$B$33:$B$37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'GDOC-IND-002'!$E$33:$E$37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1760-4FFA-A366-426EA8F9897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'GDOC-IND-002'!$F$32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'GDOC-IND-002'!$B$33:$B$37</c15:sqref>
                        </c15:formulaRef>
                      </c:ext>
                    </c:extLst>
                    <c:strCache>
                      <c:ptCount val="5"/>
                      <c:pt idx="1">
                        <c:v>PRIMER TRIMESTRE</c:v>
                      </c:pt>
                      <c:pt idx="2">
                        <c:v>SEGUNDO TRIMESTRE</c:v>
                      </c:pt>
                      <c:pt idx="3">
                        <c:v>TERCER TRIMESTRE</c:v>
                      </c:pt>
                      <c:pt idx="4">
                        <c:v>CUARTO TRIMESTRE</c:v>
                      </c:pt>
                    </c:strCache>
                  </c:strRef>
                </c:cat>
                <c:val>
                  <c:numRef>
                    <c:extLst xmlns:c15="http://schemas.microsoft.com/office/drawing/2012/chart">
                      <c:ext xmlns:c15="http://schemas.microsoft.com/office/drawing/2012/chart" uri="{02D57815-91ED-43cb-92C2-25804820EDAC}">
                        <c15:formulaRef>
                          <c15:sqref>'GDOC-IND-002'!$F$33:$F$37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1760-4FFA-A366-426EA8F98970}"/>
                  </c:ext>
                </c:extLst>
              </c15:ser>
            </c15:filteredBarSeries>
          </c:ext>
        </c:extLst>
      </c:barChart>
      <c:catAx>
        <c:axId val="-21472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7048336"/>
        <c:crosses val="autoZero"/>
        <c:auto val="1"/>
        <c:lblAlgn val="ctr"/>
        <c:lblOffset val="100"/>
        <c:noMultiLvlLbl val="0"/>
      </c:catAx>
      <c:valAx>
        <c:axId val="-2107048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7280704"/>
        <c:crosses val="autoZero"/>
        <c:crossBetween val="between"/>
      </c:valAx>
      <c:spPr>
        <a:noFill/>
        <a:ln>
          <a:noFill/>
        </a:ln>
        <a:effectLst/>
      </c:spPr>
    </c:plotArea>
    <c:legend>
      <c:legendPos val="b"/>
      <c:layout>
        <c:manualLayout>
          <c:xMode val="edge"/>
          <c:yMode val="edge"/>
          <c:x val="0.75369928172277001"/>
          <c:y val="0.14964471994192199"/>
          <c:w val="0.219241890721939"/>
          <c:h val="0.708511308426872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[7]Hoja2!$H$32</c:f>
              <c:strCache>
                <c:ptCount val="1"/>
                <c:pt idx="0">
                  <c:v>VARIABLE 1</c:v>
                </c:pt>
              </c:strCache>
            </c:strRef>
          </c:tx>
          <c:spPr>
            <a:solidFill>
              <a:schemeClr val="accent5"/>
            </a:solidFill>
            <a:ln>
              <a:noFill/>
            </a:ln>
            <a:effectLst/>
          </c:spPr>
          <c:invertIfNegative val="0"/>
          <c:cat>
            <c:strRef>
              <c:f>[7]Hoja2!$C$33:$C$45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[7]Hoja2!$H$33:$H$45</c:f>
              <c:numCache>
                <c:formatCode>General</c:formatCode>
                <c:ptCount val="13"/>
                <c:pt idx="1">
                  <c:v>10</c:v>
                </c:pt>
                <c:pt idx="2">
                  <c:v>5</c:v>
                </c:pt>
                <c:pt idx="3">
                  <c:v>8</c:v>
                </c:pt>
                <c:pt idx="4">
                  <c:v>18</c:v>
                </c:pt>
                <c:pt idx="5">
                  <c:v>15</c:v>
                </c:pt>
              </c:numCache>
            </c:numRef>
          </c:val>
          <c:extLst>
            <c:ext xmlns:c16="http://schemas.microsoft.com/office/drawing/2014/chart" uri="{C3380CC4-5D6E-409C-BE32-E72D297353CC}">
              <c16:uniqueId val="{00000000-2A66-4D46-A076-DDCF757C4141}"/>
            </c:ext>
          </c:extLst>
        </c:ser>
        <c:ser>
          <c:idx val="5"/>
          <c:order val="5"/>
          <c:tx>
            <c:strRef>
              <c:f>[7]Hoja2!$I$32</c:f>
              <c:strCache>
                <c:ptCount val="1"/>
                <c:pt idx="0">
                  <c:v>VARIABLE 2</c:v>
                </c:pt>
              </c:strCache>
            </c:strRef>
          </c:tx>
          <c:spPr>
            <a:solidFill>
              <a:schemeClr val="accent6"/>
            </a:solidFill>
            <a:ln>
              <a:noFill/>
            </a:ln>
            <a:effectLst/>
          </c:spPr>
          <c:invertIfNegative val="0"/>
          <c:cat>
            <c:strRef>
              <c:f>[7]Hoja2!$C$33:$C$45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[7]Hoja2!$I$33:$I$45</c:f>
              <c:numCache>
                <c:formatCode>General</c:formatCode>
                <c:ptCount val="13"/>
                <c:pt idx="1">
                  <c:v>50</c:v>
                </c:pt>
                <c:pt idx="2">
                  <c:v>50</c:v>
                </c:pt>
                <c:pt idx="3">
                  <c:v>50</c:v>
                </c:pt>
                <c:pt idx="4">
                  <c:v>40</c:v>
                </c:pt>
                <c:pt idx="5">
                  <c:v>30</c:v>
                </c:pt>
              </c:numCache>
            </c:numRef>
          </c:val>
          <c:extLst>
            <c:ext xmlns:c16="http://schemas.microsoft.com/office/drawing/2014/chart" uri="{C3380CC4-5D6E-409C-BE32-E72D297353CC}">
              <c16:uniqueId val="{00000001-2A66-4D46-A076-DDCF757C4141}"/>
            </c:ext>
          </c:extLst>
        </c:ser>
        <c:dLbls>
          <c:showLegendKey val="0"/>
          <c:showVal val="0"/>
          <c:showCatName val="0"/>
          <c:showSerName val="0"/>
          <c:showPercent val="0"/>
          <c:showBubbleSize val="0"/>
        </c:dLbls>
        <c:gapWidth val="150"/>
        <c:axId val="1140299855"/>
        <c:axId val="1386369743"/>
        <c:extLst>
          <c:ext xmlns:c15="http://schemas.microsoft.com/office/drawing/2012/chart" uri="{02D57815-91ED-43cb-92C2-25804820EDAC}">
            <c15:filteredBarSeries>
              <c15:ser>
                <c:idx val="0"/>
                <c:order val="0"/>
                <c:tx>
                  <c:strRef>
                    <c:extLst>
                      <c:ext uri="{02D57815-91ED-43cb-92C2-25804820EDAC}">
                        <c15:formulaRef>
                          <c15:sqref>[7]Hoja2!$D$32</c15:sqref>
                        </c15:formulaRef>
                      </c:ext>
                    </c:extLst>
                    <c:strCache>
                      <c:ptCount val="1"/>
                    </c:strCache>
                  </c:strRef>
                </c:tx>
                <c:spPr>
                  <a:solidFill>
                    <a:schemeClr val="accent1"/>
                  </a:solidFill>
                  <a:ln>
                    <a:noFill/>
                  </a:ln>
                  <a:effectLst/>
                </c:spPr>
                <c:invertIfNegative val="0"/>
                <c:cat>
                  <c:strRef>
                    <c:extLst>
                      <c:ex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[7]Hoja2!$D$33:$D$45</c15:sqref>
                        </c15:formulaRef>
                      </c:ext>
                    </c:extLst>
                    <c:numCache>
                      <c:formatCode>General</c:formatCode>
                      <c:ptCount val="13"/>
                    </c:numCache>
                  </c:numRef>
                </c:val>
                <c:extLst>
                  <c:ext xmlns:c16="http://schemas.microsoft.com/office/drawing/2014/chart" uri="{C3380CC4-5D6E-409C-BE32-E72D297353CC}">
                    <c16:uniqueId val="{00000003-2A66-4D46-A076-DDCF757C414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[7]Hoja2!$E$32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[7]Hoja2!$E$33:$E$45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4-2A66-4D46-A076-DDCF757C414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[7]Hoja2!$F$32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[7]Hoja2!$F$33:$F$45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5-2A66-4D46-A076-DDCF757C414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[7]Hoja2!$G$32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[7]Hoja2!$G$33:$G$45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6-2A66-4D46-A076-DDCF757C4141}"/>
                  </c:ext>
                </c:extLst>
              </c15:ser>
            </c15:filteredBarSeries>
          </c:ext>
        </c:extLst>
      </c:barChart>
      <c:lineChart>
        <c:grouping val="standard"/>
        <c:varyColors val="0"/>
        <c:ser>
          <c:idx val="6"/>
          <c:order val="6"/>
          <c:tx>
            <c:strRef>
              <c:f>[7]Hoja2!$J$32</c:f>
              <c:strCache>
                <c:ptCount val="1"/>
                <c:pt idx="0">
                  <c:v>RESULTADO</c:v>
                </c:pt>
              </c:strCache>
            </c:strRef>
          </c:tx>
          <c:spPr>
            <a:ln w="28575" cap="rnd">
              <a:solidFill>
                <a:schemeClr val="accent1">
                  <a:lumMod val="60000"/>
                </a:schemeClr>
              </a:solidFill>
              <a:round/>
            </a:ln>
            <a:effectLst/>
          </c:spPr>
          <c:marker>
            <c:symbol val="none"/>
          </c:marker>
          <c:cat>
            <c:strRef>
              <c:f>[7]Hoja2!$C$33:$C$45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[7]Hoja2!$J$33:$J$45</c:f>
              <c:numCache>
                <c:formatCode>General</c:formatCode>
                <c:ptCount val="13"/>
                <c:pt idx="1">
                  <c:v>0.2</c:v>
                </c:pt>
                <c:pt idx="2">
                  <c:v>0.1</c:v>
                </c:pt>
                <c:pt idx="3">
                  <c:v>0.16</c:v>
                </c:pt>
                <c:pt idx="4">
                  <c:v>0.45</c:v>
                </c:pt>
                <c:pt idx="5">
                  <c:v>0.5</c:v>
                </c:pt>
                <c:pt idx="6">
                  <c:v>0</c:v>
                </c:pt>
                <c:pt idx="7">
                  <c:v>0</c:v>
                </c:pt>
              </c:numCache>
            </c:numRef>
          </c:val>
          <c:smooth val="0"/>
          <c:extLst>
            <c:ext xmlns:c16="http://schemas.microsoft.com/office/drawing/2014/chart" uri="{C3380CC4-5D6E-409C-BE32-E72D297353CC}">
              <c16:uniqueId val="{00000002-2A66-4D46-A076-DDCF757C4141}"/>
            </c:ext>
          </c:extLst>
        </c:ser>
        <c:dLbls>
          <c:showLegendKey val="0"/>
          <c:showVal val="0"/>
          <c:showCatName val="0"/>
          <c:showSerName val="0"/>
          <c:showPercent val="0"/>
          <c:showBubbleSize val="0"/>
        </c:dLbls>
        <c:marker val="1"/>
        <c:smooth val="0"/>
        <c:axId val="1327699135"/>
        <c:axId val="1386401279"/>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valAx>
        <c:axId val="138640127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7699135"/>
        <c:crosses val="max"/>
        <c:crossBetween val="between"/>
      </c:valAx>
      <c:catAx>
        <c:axId val="1327699135"/>
        <c:scaling>
          <c:orientation val="minMax"/>
        </c:scaling>
        <c:delete val="1"/>
        <c:axPos val="b"/>
        <c:numFmt formatCode="General" sourceLinked="1"/>
        <c:majorTickMark val="out"/>
        <c:minorTickMark val="none"/>
        <c:tickLblPos val="nextTo"/>
        <c:crossAx val="1386401279"/>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CUMPLIMIENTO DEL PLAN DE ACCIÓN DE CADA UNO DE LOS PROCESOS</a:t>
            </a:r>
          </a:p>
        </c:rich>
      </c:tx>
      <c:overlay val="0"/>
      <c:spPr>
        <a:noFill/>
        <a:ln>
          <a:noFill/>
        </a:ln>
        <a:effectLst/>
      </c:spPr>
    </c:title>
    <c:autoTitleDeleted val="0"/>
    <c:plotArea>
      <c:layout>
        <c:manualLayout>
          <c:layoutTarget val="inner"/>
          <c:xMode val="edge"/>
          <c:yMode val="edge"/>
          <c:x val="7.3806753176831913E-2"/>
          <c:y val="0.11832340512340327"/>
          <c:w val="0.74625813350392223"/>
          <c:h val="0.36154338285101312"/>
        </c:manualLayout>
      </c:layout>
      <c:barChart>
        <c:barDir val="col"/>
        <c:grouping val="clustered"/>
        <c:varyColors val="0"/>
        <c:ser>
          <c:idx val="4"/>
          <c:order val="4"/>
          <c:tx>
            <c:strRef>
              <c:f>'[9]PES-IND-001'!$H$32:$H$33</c:f>
              <c:strCache>
                <c:ptCount val="1"/>
                <c:pt idx="0">
                  <c:v>TRIMESTRE 1 PROGRAMADO</c:v>
                </c:pt>
              </c:strCache>
            </c:strRef>
          </c:tx>
          <c:spPr>
            <a:solidFill>
              <a:schemeClr val="accent5"/>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'[9]PES-IND-001'!$H$34:$H$53</c:f>
              <c:numCache>
                <c:formatCode>General</c:formatCode>
                <c:ptCount val="20"/>
                <c:pt idx="0">
                  <c:v>0.14000000000000001</c:v>
                </c:pt>
                <c:pt idx="1">
                  <c:v>3.8550000000000001E-2</c:v>
                </c:pt>
                <c:pt idx="2">
                  <c:v>0.15210000000000001</c:v>
                </c:pt>
                <c:pt idx="3">
                  <c:v>0.17266666666666669</c:v>
                </c:pt>
                <c:pt idx="4">
                  <c:v>0.15000000000000002</c:v>
                </c:pt>
                <c:pt idx="5">
                  <c:v>1.9200000000000002E-2</c:v>
                </c:pt>
                <c:pt idx="6">
                  <c:v>0.23300000000000001</c:v>
                </c:pt>
                <c:pt idx="7">
                  <c:v>0.27650799999999998</c:v>
                </c:pt>
                <c:pt idx="8">
                  <c:v>0.19800000000000001</c:v>
                </c:pt>
                <c:pt idx="9">
                  <c:v>0.18920000000000003</c:v>
                </c:pt>
                <c:pt idx="10">
                  <c:v>0.20625000000000002</c:v>
                </c:pt>
                <c:pt idx="11">
                  <c:v>2.75E-2</c:v>
                </c:pt>
                <c:pt idx="12">
                  <c:v>0.15400000000000003</c:v>
                </c:pt>
                <c:pt idx="13">
                  <c:v>0.154833</c:v>
                </c:pt>
                <c:pt idx="14">
                  <c:v>0.16295999999999999</c:v>
                </c:pt>
                <c:pt idx="15">
                  <c:v>0.03</c:v>
                </c:pt>
                <c:pt idx="16">
                  <c:v>0.20599999999999999</c:v>
                </c:pt>
                <c:pt idx="17">
                  <c:v>4.0000000000000008E-2</c:v>
                </c:pt>
                <c:pt idx="18">
                  <c:v>0.1066</c:v>
                </c:pt>
                <c:pt idx="19">
                  <c:v>0.18529950000000001</c:v>
                </c:pt>
              </c:numCache>
            </c:numRef>
          </c:val>
          <c:extLst>
            <c:ext xmlns:c16="http://schemas.microsoft.com/office/drawing/2014/chart" uri="{C3380CC4-5D6E-409C-BE32-E72D297353CC}">
              <c16:uniqueId val="{00000000-2EE6-432A-971B-AE45B62513E2}"/>
            </c:ext>
          </c:extLst>
        </c:ser>
        <c:ser>
          <c:idx val="5"/>
          <c:order val="5"/>
          <c:tx>
            <c:strRef>
              <c:f>'[9]PES-IND-001'!$I$32:$I$33</c:f>
              <c:strCache>
                <c:ptCount val="1"/>
                <c:pt idx="0">
                  <c:v>0 EJECUTADO</c:v>
                </c:pt>
              </c:strCache>
            </c:strRef>
          </c:tx>
          <c:spPr>
            <a:solidFill>
              <a:schemeClr val="accent6"/>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'[9]PES-IND-001'!$I$34:$I$53</c:f>
              <c:numCache>
                <c:formatCode>General</c:formatCode>
                <c:ptCount val="20"/>
                <c:pt idx="0">
                  <c:v>0.14000000000000001</c:v>
                </c:pt>
                <c:pt idx="1">
                  <c:v>4.4550000000000006E-2</c:v>
                </c:pt>
                <c:pt idx="2">
                  <c:v>0.15358500000000003</c:v>
                </c:pt>
                <c:pt idx="3">
                  <c:v>0.27068800000000004</c:v>
                </c:pt>
                <c:pt idx="4">
                  <c:v>0.15000000000000002</c:v>
                </c:pt>
                <c:pt idx="5">
                  <c:v>1.9200000000000002E-2</c:v>
                </c:pt>
                <c:pt idx="6">
                  <c:v>0.25800000000000001</c:v>
                </c:pt>
                <c:pt idx="7">
                  <c:v>0.27650799999999998</c:v>
                </c:pt>
                <c:pt idx="8">
                  <c:v>0.19800000000000001</c:v>
                </c:pt>
                <c:pt idx="9">
                  <c:v>0.18280000000000002</c:v>
                </c:pt>
                <c:pt idx="10">
                  <c:v>0.31875000000000003</c:v>
                </c:pt>
                <c:pt idx="11">
                  <c:v>0.10500000000000001</c:v>
                </c:pt>
                <c:pt idx="12">
                  <c:v>0.15400000000000003</c:v>
                </c:pt>
                <c:pt idx="13">
                  <c:v>0.16133800000000001</c:v>
                </c:pt>
                <c:pt idx="14">
                  <c:v>0.16295999999999999</c:v>
                </c:pt>
                <c:pt idx="15">
                  <c:v>0.03</c:v>
                </c:pt>
                <c:pt idx="16">
                  <c:v>0.20599999999999999</c:v>
                </c:pt>
                <c:pt idx="17">
                  <c:v>0.10500000000000001</c:v>
                </c:pt>
                <c:pt idx="18">
                  <c:v>0.1066</c:v>
                </c:pt>
                <c:pt idx="19">
                  <c:v>0.18480000000000002</c:v>
                </c:pt>
              </c:numCache>
            </c:numRef>
          </c:val>
          <c:extLst>
            <c:ext xmlns:c16="http://schemas.microsoft.com/office/drawing/2014/chart" uri="{C3380CC4-5D6E-409C-BE32-E72D297353CC}">
              <c16:uniqueId val="{00000001-2EE6-432A-971B-AE45B62513E2}"/>
            </c:ext>
          </c:extLst>
        </c:ser>
        <c:ser>
          <c:idx val="6"/>
          <c:order val="6"/>
          <c:tx>
            <c:strRef>
              <c:f>'[9]PES-IND-001'!$J$32:$J$33</c:f>
              <c:strCache>
                <c:ptCount val="1"/>
                <c:pt idx="0">
                  <c:v>TRIMESTRE 2 PROGRAMADO</c:v>
                </c:pt>
              </c:strCache>
            </c:strRef>
          </c:tx>
          <c:spPr>
            <a:solidFill>
              <a:schemeClr val="accent1">
                <a:lumMod val="60000"/>
              </a:schemeClr>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'[9]PES-IND-001'!$J$34:$J$53</c:f>
              <c:numCache>
                <c:formatCode>General</c:formatCode>
                <c:ptCount val="20"/>
                <c:pt idx="0">
                  <c:v>0.18000000000000002</c:v>
                </c:pt>
                <c:pt idx="1">
                  <c:v>0.17960000000000001</c:v>
                </c:pt>
                <c:pt idx="2">
                  <c:v>0.2913</c:v>
                </c:pt>
                <c:pt idx="3">
                  <c:v>0.23533333333333337</c:v>
                </c:pt>
                <c:pt idx="4">
                  <c:v>0.28332000000000002</c:v>
                </c:pt>
                <c:pt idx="5">
                  <c:v>0.23919999999999997</c:v>
                </c:pt>
                <c:pt idx="6">
                  <c:v>0.28750000000000003</c:v>
                </c:pt>
                <c:pt idx="7">
                  <c:v>0.223742</c:v>
                </c:pt>
                <c:pt idx="8">
                  <c:v>0.20749999999999999</c:v>
                </c:pt>
                <c:pt idx="9">
                  <c:v>0.2442</c:v>
                </c:pt>
                <c:pt idx="10">
                  <c:v>0.23124999999999998</c:v>
                </c:pt>
                <c:pt idx="11">
                  <c:v>8.2500000000000004E-2</c:v>
                </c:pt>
                <c:pt idx="12">
                  <c:v>0.31200000000000006</c:v>
                </c:pt>
                <c:pt idx="13">
                  <c:v>0.31185700000000005</c:v>
                </c:pt>
                <c:pt idx="14">
                  <c:v>0.24032000000000003</c:v>
                </c:pt>
                <c:pt idx="15">
                  <c:v>0.48180000000000001</c:v>
                </c:pt>
                <c:pt idx="16">
                  <c:v>0.29099999999999998</c:v>
                </c:pt>
                <c:pt idx="17">
                  <c:v>0.34850000000000003</c:v>
                </c:pt>
                <c:pt idx="18">
                  <c:v>0.29660000000000003</c:v>
                </c:pt>
                <c:pt idx="19">
                  <c:v>0.32352199999999998</c:v>
                </c:pt>
              </c:numCache>
            </c:numRef>
          </c:val>
          <c:extLst>
            <c:ext xmlns:c16="http://schemas.microsoft.com/office/drawing/2014/chart" uri="{C3380CC4-5D6E-409C-BE32-E72D297353CC}">
              <c16:uniqueId val="{00000002-2EE6-432A-971B-AE45B62513E2}"/>
            </c:ext>
          </c:extLst>
        </c:ser>
        <c:ser>
          <c:idx val="7"/>
          <c:order val="7"/>
          <c:tx>
            <c:strRef>
              <c:f>'[9]PES-IND-001'!$K$32:$K$33</c:f>
              <c:strCache>
                <c:ptCount val="1"/>
                <c:pt idx="0">
                  <c:v>0 EJECUTADO</c:v>
                </c:pt>
              </c:strCache>
            </c:strRef>
          </c:tx>
          <c:spPr>
            <a:solidFill>
              <a:schemeClr val="accent2">
                <a:lumMod val="60000"/>
              </a:schemeClr>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'[9]PES-IND-001'!$K$34:$K$53</c:f>
              <c:numCache>
                <c:formatCode>General</c:formatCode>
                <c:ptCount val="20"/>
                <c:pt idx="0">
                  <c:v>0.18000000000000002</c:v>
                </c:pt>
                <c:pt idx="1">
                  <c:v>0.16760000000000003</c:v>
                </c:pt>
                <c:pt idx="2">
                  <c:v>0.25380000000000003</c:v>
                </c:pt>
                <c:pt idx="3">
                  <c:v>0.41329600000000011</c:v>
                </c:pt>
                <c:pt idx="4">
                  <c:v>0.28332000000000002</c:v>
                </c:pt>
                <c:pt idx="5">
                  <c:v>0.23919999999999997</c:v>
                </c:pt>
                <c:pt idx="6">
                  <c:v>0.32500000000000001</c:v>
                </c:pt>
                <c:pt idx="7">
                  <c:v>0.223742</c:v>
                </c:pt>
                <c:pt idx="8">
                  <c:v>0.20749999999999999</c:v>
                </c:pt>
                <c:pt idx="9">
                  <c:v>0.2442</c:v>
                </c:pt>
                <c:pt idx="10">
                  <c:v>0.28125</c:v>
                </c:pt>
                <c:pt idx="11">
                  <c:v>0.48250000000000004</c:v>
                </c:pt>
                <c:pt idx="12">
                  <c:v>0.22720000000000001</c:v>
                </c:pt>
                <c:pt idx="13">
                  <c:v>0.18474200000000002</c:v>
                </c:pt>
                <c:pt idx="14">
                  <c:v>0.22030000000000005</c:v>
                </c:pt>
                <c:pt idx="15">
                  <c:v>0.46799999999999997</c:v>
                </c:pt>
                <c:pt idx="16">
                  <c:v>0.29099999999999998</c:v>
                </c:pt>
                <c:pt idx="17">
                  <c:v>0.191</c:v>
                </c:pt>
                <c:pt idx="18">
                  <c:v>0.29660000000000003</c:v>
                </c:pt>
                <c:pt idx="19">
                  <c:v>0.32386999999999999</c:v>
                </c:pt>
              </c:numCache>
            </c:numRef>
          </c:val>
          <c:extLst>
            <c:ext xmlns:c16="http://schemas.microsoft.com/office/drawing/2014/chart" uri="{C3380CC4-5D6E-409C-BE32-E72D297353CC}">
              <c16:uniqueId val="{00000003-2EE6-432A-971B-AE45B62513E2}"/>
            </c:ext>
          </c:extLst>
        </c:ser>
        <c:ser>
          <c:idx val="8"/>
          <c:order val="8"/>
          <c:tx>
            <c:strRef>
              <c:f>'[9]PES-IND-001'!$L$32:$L$33</c:f>
              <c:strCache>
                <c:ptCount val="1"/>
                <c:pt idx="0">
                  <c:v>TRIMESTRE 3 PROGRAMADO</c:v>
                </c:pt>
              </c:strCache>
            </c:strRef>
          </c:tx>
          <c:spPr>
            <a:solidFill>
              <a:schemeClr val="accent3">
                <a:lumMod val="60000"/>
              </a:schemeClr>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'[9]PES-IND-001'!$L$34:$L$53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2EE6-432A-971B-AE45B62513E2}"/>
            </c:ext>
          </c:extLst>
        </c:ser>
        <c:ser>
          <c:idx val="9"/>
          <c:order val="9"/>
          <c:tx>
            <c:strRef>
              <c:f>'[9]PES-IND-001'!$M$32:$M$33</c:f>
              <c:strCache>
                <c:ptCount val="1"/>
                <c:pt idx="0">
                  <c:v>0 EJECUTADO</c:v>
                </c:pt>
              </c:strCache>
            </c:strRef>
          </c:tx>
          <c:spPr>
            <a:solidFill>
              <a:schemeClr val="accent4">
                <a:lumMod val="60000"/>
              </a:schemeClr>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'[9]PES-IND-001'!$M$34:$M$53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2EE6-432A-971B-AE45B62513E2}"/>
            </c:ext>
          </c:extLst>
        </c:ser>
        <c:ser>
          <c:idx val="10"/>
          <c:order val="10"/>
          <c:tx>
            <c:strRef>
              <c:f>'[9]PES-IND-001'!$N$32:$N$33</c:f>
              <c:strCache>
                <c:ptCount val="1"/>
                <c:pt idx="0">
                  <c:v>TRIMESTRE 4 PROGRAMADO</c:v>
                </c:pt>
              </c:strCache>
            </c:strRef>
          </c:tx>
          <c:spPr>
            <a:solidFill>
              <a:schemeClr val="accent5">
                <a:lumMod val="60000"/>
              </a:schemeClr>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'[9]PES-IND-001'!$N$34:$N$53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2EE6-432A-971B-AE45B62513E2}"/>
            </c:ext>
          </c:extLst>
        </c:ser>
        <c:ser>
          <c:idx val="11"/>
          <c:order val="11"/>
          <c:tx>
            <c:strRef>
              <c:f>'[9]PES-IND-001'!$O$32:$O$33</c:f>
              <c:strCache>
                <c:ptCount val="1"/>
                <c:pt idx="0">
                  <c:v>0 EJECUTADO</c:v>
                </c:pt>
              </c:strCache>
            </c:strRef>
          </c:tx>
          <c:spPr>
            <a:solidFill>
              <a:schemeClr val="accent6">
                <a:lumMod val="60000"/>
              </a:schemeClr>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'[9]PES-IND-001'!$O$34:$O$53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7-2EE6-432A-971B-AE45B62513E2}"/>
            </c:ext>
          </c:extLst>
        </c:ser>
        <c:ser>
          <c:idx val="12"/>
          <c:order val="12"/>
          <c:tx>
            <c:strRef>
              <c:f>'[9]PES-IND-001'!$P$32:$P$33</c:f>
              <c:strCache>
                <c:ptCount val="1"/>
                <c:pt idx="0">
                  <c:v>TOTAL
ACUMULADO PROGRAMADO</c:v>
                </c:pt>
              </c:strCache>
            </c:strRef>
          </c:tx>
          <c:spPr>
            <a:solidFill>
              <a:schemeClr val="accent1">
                <a:lumMod val="80000"/>
                <a:lumOff val="20000"/>
              </a:schemeClr>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'[9]PES-IND-001'!$P$34:$P$53</c:f>
              <c:numCache>
                <c:formatCode>General</c:formatCode>
                <c:ptCount val="20"/>
                <c:pt idx="0">
                  <c:v>0.32000000000000006</c:v>
                </c:pt>
                <c:pt idx="1">
                  <c:v>0.21815000000000001</c:v>
                </c:pt>
                <c:pt idx="2">
                  <c:v>0.44340000000000002</c:v>
                </c:pt>
                <c:pt idx="3">
                  <c:v>0.40800000000000003</c:v>
                </c:pt>
                <c:pt idx="4">
                  <c:v>0.43332000000000004</c:v>
                </c:pt>
                <c:pt idx="5">
                  <c:v>0.25839999999999996</c:v>
                </c:pt>
                <c:pt idx="6">
                  <c:v>0.52050000000000007</c:v>
                </c:pt>
                <c:pt idx="7">
                  <c:v>0.50024999999999997</c:v>
                </c:pt>
                <c:pt idx="8">
                  <c:v>0.40549999999999997</c:v>
                </c:pt>
                <c:pt idx="9">
                  <c:v>0.43340000000000001</c:v>
                </c:pt>
                <c:pt idx="10">
                  <c:v>0.4375</c:v>
                </c:pt>
                <c:pt idx="11">
                  <c:v>0.11</c:v>
                </c:pt>
                <c:pt idx="12">
                  <c:v>0.46600000000000008</c:v>
                </c:pt>
                <c:pt idx="13">
                  <c:v>0.46669000000000005</c:v>
                </c:pt>
                <c:pt idx="14">
                  <c:v>0.40328000000000003</c:v>
                </c:pt>
                <c:pt idx="15">
                  <c:v>0.51180000000000003</c:v>
                </c:pt>
                <c:pt idx="16">
                  <c:v>0.497</c:v>
                </c:pt>
                <c:pt idx="17">
                  <c:v>0.38850000000000007</c:v>
                </c:pt>
                <c:pt idx="18">
                  <c:v>0.4032</c:v>
                </c:pt>
                <c:pt idx="19">
                  <c:v>0.50882150000000004</c:v>
                </c:pt>
              </c:numCache>
            </c:numRef>
          </c:val>
          <c:extLst>
            <c:ext xmlns:c16="http://schemas.microsoft.com/office/drawing/2014/chart" uri="{C3380CC4-5D6E-409C-BE32-E72D297353CC}">
              <c16:uniqueId val="{00000008-2EE6-432A-971B-AE45B62513E2}"/>
            </c:ext>
          </c:extLst>
        </c:ser>
        <c:ser>
          <c:idx val="13"/>
          <c:order val="13"/>
          <c:tx>
            <c:strRef>
              <c:f>'[9]PES-IND-001'!$Q$32:$Q$33</c:f>
              <c:strCache>
                <c:ptCount val="1"/>
                <c:pt idx="0">
                  <c:v>0 EJECUTADO</c:v>
                </c:pt>
              </c:strCache>
            </c:strRef>
          </c:tx>
          <c:spPr>
            <a:solidFill>
              <a:schemeClr val="accent2">
                <a:lumMod val="80000"/>
                <a:lumOff val="20000"/>
              </a:schemeClr>
            </a:solidFill>
            <a:ln>
              <a:noFill/>
            </a:ln>
            <a:effectLst/>
          </c:spPr>
          <c:invertIfNegative val="0"/>
          <c:cat>
            <c:strRef>
              <c:f>'[9]PES-IND-001'!$C$34:$C$53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'[9]PES-IND-001'!$Q$34:$Q$53</c:f>
              <c:numCache>
                <c:formatCode>General</c:formatCode>
                <c:ptCount val="20"/>
                <c:pt idx="0">
                  <c:v>0.32000000000000006</c:v>
                </c:pt>
                <c:pt idx="1">
                  <c:v>0.21215000000000003</c:v>
                </c:pt>
                <c:pt idx="2">
                  <c:v>0.40738500000000005</c:v>
                </c:pt>
                <c:pt idx="3">
                  <c:v>0.68398400000000015</c:v>
                </c:pt>
                <c:pt idx="4">
                  <c:v>0.43332000000000004</c:v>
                </c:pt>
                <c:pt idx="5">
                  <c:v>0.25839999999999996</c:v>
                </c:pt>
                <c:pt idx="6">
                  <c:v>0.58299999999999996</c:v>
                </c:pt>
                <c:pt idx="7">
                  <c:v>0.50024999999999997</c:v>
                </c:pt>
                <c:pt idx="8">
                  <c:v>0.40549999999999997</c:v>
                </c:pt>
                <c:pt idx="9">
                  <c:v>0.42700000000000005</c:v>
                </c:pt>
                <c:pt idx="10">
                  <c:v>0.60000000000000009</c:v>
                </c:pt>
                <c:pt idx="11">
                  <c:v>0.58750000000000002</c:v>
                </c:pt>
                <c:pt idx="12">
                  <c:v>0.38120000000000004</c:v>
                </c:pt>
                <c:pt idx="13">
                  <c:v>0.34608000000000005</c:v>
                </c:pt>
                <c:pt idx="14">
                  <c:v>0.38326000000000005</c:v>
                </c:pt>
                <c:pt idx="15">
                  <c:v>0.498</c:v>
                </c:pt>
                <c:pt idx="16">
                  <c:v>0.497</c:v>
                </c:pt>
                <c:pt idx="17">
                  <c:v>0.29600000000000004</c:v>
                </c:pt>
                <c:pt idx="18">
                  <c:v>0.4032</c:v>
                </c:pt>
                <c:pt idx="19">
                  <c:v>0.50866999999999996</c:v>
                </c:pt>
              </c:numCache>
            </c:numRef>
          </c:val>
          <c:extLst>
            <c:ext xmlns:c16="http://schemas.microsoft.com/office/drawing/2014/chart" uri="{C3380CC4-5D6E-409C-BE32-E72D297353CC}">
              <c16:uniqueId val="{00000009-2EE6-432A-971B-AE45B62513E2}"/>
            </c:ext>
          </c:extLst>
        </c:ser>
        <c:dLbls>
          <c:showLegendKey val="0"/>
          <c:showVal val="0"/>
          <c:showCatName val="0"/>
          <c:showSerName val="0"/>
          <c:showPercent val="0"/>
          <c:showBubbleSize val="0"/>
        </c:dLbls>
        <c:gapWidth val="219"/>
        <c:overlap val="-27"/>
        <c:axId val="-1389041776"/>
        <c:axId val="-1389041232"/>
        <c:extLst>
          <c:ext xmlns:c15="http://schemas.microsoft.com/office/drawing/2012/chart" uri="{02D57815-91ED-43cb-92C2-25804820EDAC}">
            <c15:filteredBarSeries>
              <c15:ser>
                <c:idx val="0"/>
                <c:order val="0"/>
                <c:tx>
                  <c:strRef>
                    <c:extLst>
                      <c:ext uri="{02D57815-91ED-43cb-92C2-25804820EDAC}">
                        <c15:formulaRef>
                          <c15:sqref>'[9]PES-IND-001'!$D$32:$D$33</c15:sqref>
                        </c15:formulaRef>
                      </c:ext>
                    </c:extLst>
                    <c:strCache>
                      <c:ptCount val="1"/>
                      <c:pt idx="0">
                        <c:v>0 0</c:v>
                      </c:pt>
                    </c:strCache>
                  </c:strRef>
                </c:tx>
                <c:spPr>
                  <a:solidFill>
                    <a:schemeClr val="accent1"/>
                  </a:solidFill>
                  <a:ln>
                    <a:noFill/>
                  </a:ln>
                  <a:effectLst/>
                </c:spPr>
                <c:invertIfNegative val="0"/>
                <c:cat>
                  <c:strRef>
                    <c:extLst>
                      <c:ext uri="{02D57815-91ED-43cb-92C2-25804820EDAC}">
                        <c15:formulaRef>
                          <c15:sqref>'[9]PES-IND-001'!$C$34:$C$53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c:ext uri="{02D57815-91ED-43cb-92C2-25804820EDAC}">
                        <c15:formulaRef>
                          <c15:sqref>'[9]PES-IND-001'!$D$34:$D$53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A-2EE6-432A-971B-AE45B62513E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'[9]PES-IND-001'!$E$32:$E$33</c15:sqref>
                        </c15:formulaRef>
                      </c:ext>
                    </c:extLst>
                    <c:strCache>
                      <c:ptCount val="1"/>
                      <c:pt idx="0">
                        <c:v>0 0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'[9]PES-IND-001'!$C$34:$C$53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'[9]PES-IND-001'!$E$34:$E$53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B-2EE6-432A-971B-AE45B62513E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'[9]PES-IND-001'!$F$32:$F$33</c15:sqref>
                        </c15:formulaRef>
                      </c:ext>
                    </c:extLst>
                    <c:strCache>
                      <c:ptCount val="1"/>
                      <c:pt idx="0">
                        <c:v>0 0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'[9]PES-IND-001'!$C$34:$C$53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'[9]PES-IND-001'!$F$34:$F$53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C-2EE6-432A-971B-AE45B62513E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'[9]PES-IND-001'!$G$32:$G$33</c15:sqref>
                        </c15:formulaRef>
                      </c:ext>
                    </c:extLst>
                    <c:strCache>
                      <c:ptCount val="1"/>
                      <c:pt idx="0">
                        <c:v>0 0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'[9]PES-IND-001'!$C$34:$C$53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'[9]PES-IND-001'!$G$34:$G$53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D-2EE6-432A-971B-AE45B62513E2}"/>
                  </c:ext>
                </c:extLst>
              </c15:ser>
            </c15:filteredBarSeries>
          </c:ext>
        </c:extLst>
      </c:barChart>
      <c:catAx>
        <c:axId val="-138904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9041232"/>
        <c:crosses val="autoZero"/>
        <c:auto val="1"/>
        <c:lblAlgn val="ctr"/>
        <c:lblOffset val="100"/>
        <c:noMultiLvlLbl val="0"/>
      </c:catAx>
      <c:valAx>
        <c:axId val="-1389041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9041776"/>
        <c:crosses val="autoZero"/>
        <c:crossBetween val="between"/>
      </c:valAx>
      <c:spPr>
        <a:noFill/>
        <a:ln>
          <a:noFill/>
        </a:ln>
        <a:effectLst/>
      </c:spPr>
    </c:plotArea>
    <c:legend>
      <c:legendPos val="b"/>
      <c:layout>
        <c:manualLayout>
          <c:xMode val="edge"/>
          <c:yMode val="edge"/>
          <c:x val="0.82567700542808609"/>
          <c:y val="0.15566637503645397"/>
          <c:w val="0.16667663853846226"/>
          <c:h val="0.77270771615315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78" l="0.70000000000000062" r="0.70000000000000062" t="0.750000000000000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[7]Hoja2!$H$32</c:f>
              <c:strCache>
                <c:ptCount val="1"/>
                <c:pt idx="0">
                  <c:v>VARIABLE 1</c:v>
                </c:pt>
              </c:strCache>
            </c:strRef>
          </c:tx>
          <c:spPr>
            <a:solidFill>
              <a:schemeClr val="accent5"/>
            </a:solidFill>
            <a:ln>
              <a:noFill/>
            </a:ln>
            <a:effectLst/>
          </c:spPr>
          <c:invertIfNegative val="0"/>
          <c:cat>
            <c:strRef>
              <c:f>[7]Hoja2!$C$33:$C$45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[7]Hoja2!$H$33:$H$45</c:f>
              <c:numCache>
                <c:formatCode>General</c:formatCode>
                <c:ptCount val="13"/>
                <c:pt idx="1">
                  <c:v>10</c:v>
                </c:pt>
                <c:pt idx="2">
                  <c:v>5</c:v>
                </c:pt>
                <c:pt idx="3">
                  <c:v>8</c:v>
                </c:pt>
                <c:pt idx="4">
                  <c:v>18</c:v>
                </c:pt>
                <c:pt idx="5">
                  <c:v>15</c:v>
                </c:pt>
              </c:numCache>
            </c:numRef>
          </c:val>
          <c:extLst>
            <c:ext xmlns:c16="http://schemas.microsoft.com/office/drawing/2014/chart" uri="{C3380CC4-5D6E-409C-BE32-E72D297353CC}">
              <c16:uniqueId val="{00000000-3A3D-4450-979C-3656E0370555}"/>
            </c:ext>
          </c:extLst>
        </c:ser>
        <c:ser>
          <c:idx val="5"/>
          <c:order val="5"/>
          <c:tx>
            <c:strRef>
              <c:f>[7]Hoja2!$I$32</c:f>
              <c:strCache>
                <c:ptCount val="1"/>
                <c:pt idx="0">
                  <c:v>VARIABLE 2</c:v>
                </c:pt>
              </c:strCache>
            </c:strRef>
          </c:tx>
          <c:spPr>
            <a:solidFill>
              <a:schemeClr val="accent6"/>
            </a:solidFill>
            <a:ln>
              <a:noFill/>
            </a:ln>
            <a:effectLst/>
          </c:spPr>
          <c:invertIfNegative val="0"/>
          <c:cat>
            <c:strRef>
              <c:f>[7]Hoja2!$C$33:$C$45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[7]Hoja2!$I$33:$I$45</c:f>
              <c:numCache>
                <c:formatCode>General</c:formatCode>
                <c:ptCount val="13"/>
                <c:pt idx="1">
                  <c:v>50</c:v>
                </c:pt>
                <c:pt idx="2">
                  <c:v>50</c:v>
                </c:pt>
                <c:pt idx="3">
                  <c:v>50</c:v>
                </c:pt>
                <c:pt idx="4">
                  <c:v>40</c:v>
                </c:pt>
                <c:pt idx="5">
                  <c:v>30</c:v>
                </c:pt>
              </c:numCache>
            </c:numRef>
          </c:val>
          <c:extLst>
            <c:ext xmlns:c16="http://schemas.microsoft.com/office/drawing/2014/chart" uri="{C3380CC4-5D6E-409C-BE32-E72D297353CC}">
              <c16:uniqueId val="{00000001-3A3D-4450-979C-3656E0370555}"/>
            </c:ext>
          </c:extLst>
        </c:ser>
        <c:dLbls>
          <c:showLegendKey val="0"/>
          <c:showVal val="0"/>
          <c:showCatName val="0"/>
          <c:showSerName val="0"/>
          <c:showPercent val="0"/>
          <c:showBubbleSize val="0"/>
        </c:dLbls>
        <c:gapWidth val="150"/>
        <c:axId val="1140299855"/>
        <c:axId val="1386369743"/>
        <c:extLst>
          <c:ext xmlns:c15="http://schemas.microsoft.com/office/drawing/2012/chart" uri="{02D57815-91ED-43cb-92C2-25804820EDAC}">
            <c15:filteredBarSeries>
              <c15:ser>
                <c:idx val="0"/>
                <c:order val="0"/>
                <c:tx>
                  <c:strRef>
                    <c:extLst>
                      <c:ext uri="{02D57815-91ED-43cb-92C2-25804820EDAC}">
                        <c15:formulaRef>
                          <c15:sqref>[7]Hoja2!$D$32</c15:sqref>
                        </c15:formulaRef>
                      </c:ext>
                    </c:extLst>
                    <c:strCache>
                      <c:ptCount val="1"/>
                    </c:strCache>
                  </c:strRef>
                </c:tx>
                <c:spPr>
                  <a:solidFill>
                    <a:schemeClr val="accent1"/>
                  </a:solidFill>
                  <a:ln>
                    <a:noFill/>
                  </a:ln>
                  <a:effectLst/>
                </c:spPr>
                <c:invertIfNegative val="0"/>
                <c:cat>
                  <c:strRef>
                    <c:extLst>
                      <c:ex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[7]Hoja2!$D$33:$D$45</c15:sqref>
                        </c15:formulaRef>
                      </c:ext>
                    </c:extLst>
                    <c:numCache>
                      <c:formatCode>General</c:formatCode>
                      <c:ptCount val="13"/>
                    </c:numCache>
                  </c:numRef>
                </c:val>
                <c:extLst>
                  <c:ext xmlns:c16="http://schemas.microsoft.com/office/drawing/2014/chart" uri="{C3380CC4-5D6E-409C-BE32-E72D297353CC}">
                    <c16:uniqueId val="{00000003-3A3D-4450-979C-3656E037055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[7]Hoja2!$E$32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[7]Hoja2!$E$33:$E$45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4-3A3D-4450-979C-3656E037055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[7]Hoja2!$F$32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[7]Hoja2!$F$33:$F$45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5-3A3D-4450-979C-3656E037055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[7]Hoja2!$G$32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[7]Hoja2!$G$33:$G$45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6-3A3D-4450-979C-3656E0370555}"/>
                  </c:ext>
                </c:extLst>
              </c15:ser>
            </c15:filteredBarSeries>
          </c:ext>
        </c:extLst>
      </c:barChart>
      <c:lineChart>
        <c:grouping val="standard"/>
        <c:varyColors val="0"/>
        <c:ser>
          <c:idx val="6"/>
          <c:order val="6"/>
          <c:tx>
            <c:strRef>
              <c:f>[7]Hoja2!$J$32</c:f>
              <c:strCache>
                <c:ptCount val="1"/>
                <c:pt idx="0">
                  <c:v>RESULTADO</c:v>
                </c:pt>
              </c:strCache>
            </c:strRef>
          </c:tx>
          <c:spPr>
            <a:ln w="28575" cap="rnd">
              <a:solidFill>
                <a:schemeClr val="accent1">
                  <a:lumMod val="60000"/>
                </a:schemeClr>
              </a:solidFill>
              <a:round/>
            </a:ln>
            <a:effectLst/>
          </c:spPr>
          <c:marker>
            <c:symbol val="none"/>
          </c:marker>
          <c:cat>
            <c:strRef>
              <c:f>[7]Hoja2!$C$33:$C$45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[7]Hoja2!$J$33:$J$45</c:f>
              <c:numCache>
                <c:formatCode>General</c:formatCode>
                <c:ptCount val="13"/>
                <c:pt idx="1">
                  <c:v>0.2</c:v>
                </c:pt>
                <c:pt idx="2">
                  <c:v>0.1</c:v>
                </c:pt>
                <c:pt idx="3">
                  <c:v>0.16</c:v>
                </c:pt>
                <c:pt idx="4">
                  <c:v>0.45</c:v>
                </c:pt>
                <c:pt idx="5">
                  <c:v>0.5</c:v>
                </c:pt>
                <c:pt idx="6">
                  <c:v>0</c:v>
                </c:pt>
                <c:pt idx="7">
                  <c:v>0</c:v>
                </c:pt>
              </c:numCache>
            </c:numRef>
          </c:val>
          <c:smooth val="0"/>
          <c:extLst>
            <c:ext xmlns:c16="http://schemas.microsoft.com/office/drawing/2014/chart" uri="{C3380CC4-5D6E-409C-BE32-E72D297353CC}">
              <c16:uniqueId val="{00000002-3A3D-4450-979C-3656E0370555}"/>
            </c:ext>
          </c:extLst>
        </c:ser>
        <c:dLbls>
          <c:showLegendKey val="0"/>
          <c:showVal val="0"/>
          <c:showCatName val="0"/>
          <c:showSerName val="0"/>
          <c:showPercent val="0"/>
          <c:showBubbleSize val="0"/>
        </c:dLbls>
        <c:marker val="1"/>
        <c:smooth val="0"/>
        <c:axId val="1327699135"/>
        <c:axId val="1386401279"/>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valAx>
        <c:axId val="138640127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7699135"/>
        <c:crosses val="max"/>
        <c:crossBetween val="between"/>
      </c:valAx>
      <c:catAx>
        <c:axId val="1327699135"/>
        <c:scaling>
          <c:orientation val="minMax"/>
        </c:scaling>
        <c:delete val="1"/>
        <c:axPos val="b"/>
        <c:numFmt formatCode="General" sourceLinked="1"/>
        <c:majorTickMark val="out"/>
        <c:minorTickMark val="none"/>
        <c:tickLblPos val="nextTo"/>
        <c:crossAx val="1386401279"/>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7232444045760101"/>
          <c:w val="0.63767345248727869"/>
          <c:h val="0.52460436116371523"/>
        </c:manualLayout>
      </c:layout>
      <c:barChart>
        <c:barDir val="col"/>
        <c:grouping val="clustered"/>
        <c:varyColors val="0"/>
        <c:ser>
          <c:idx val="1"/>
          <c:order val="0"/>
          <c:tx>
            <c:strRef>
              <c:f>'DESI-IND-004'!$I$32:$I$33</c:f>
              <c:strCache>
                <c:ptCount val="2"/>
                <c:pt idx="0">
                  <c:v>Valor total apropiación vigente </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'DESI-IND-004'!$C$34:$G$37</c:f>
              <c:strCache>
                <c:ptCount val="4"/>
                <c:pt idx="0">
                  <c:v>Trimestre 1</c:v>
                </c:pt>
                <c:pt idx="1">
                  <c:v>Trimestre 2</c:v>
                </c:pt>
                <c:pt idx="2">
                  <c:v>Trimestre 3</c:v>
                </c:pt>
                <c:pt idx="3">
                  <c:v>Trimestre 4</c:v>
                </c:pt>
              </c:strCache>
            </c:strRef>
          </c:cat>
          <c:val>
            <c:numRef>
              <c:f>'DESI-IND-004'!$I$34:$I$37</c:f>
              <c:numCache>
                <c:formatCode>_(* #,##0_);_(* \(#,##0\);_(* "-"_);_(@_)</c:formatCode>
                <c:ptCount val="4"/>
              </c:numCache>
            </c:numRef>
          </c:val>
          <c:extLst xmlns:c15="http://schemas.microsoft.com/office/drawing/2012/chart">
            <c:ext xmlns:c16="http://schemas.microsoft.com/office/drawing/2014/chart" uri="{C3380CC4-5D6E-409C-BE32-E72D297353CC}">
              <c16:uniqueId val="{00000000-883B-4F05-8132-5F7BA7818873}"/>
            </c:ext>
          </c:extLst>
        </c:ser>
        <c:ser>
          <c:idx val="0"/>
          <c:order val="1"/>
          <c:tx>
            <c:strRef>
              <c:f>'DESI-IND-004'!$H$32:$H$33</c:f>
              <c:strCache>
                <c:ptCount val="2"/>
                <c:pt idx="0">
                  <c:v>Suma de valores positivos de la columna cambio de fuentes de los proyectos de inversión</c:v>
                </c:pt>
              </c:strCache>
            </c:strRef>
          </c:tx>
          <c:spPr>
            <a:solidFill>
              <a:srgbClr val="00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'DESI-IND-004'!$C$34:$G$37</c:f>
              <c:strCache>
                <c:ptCount val="4"/>
                <c:pt idx="0">
                  <c:v>Trimestre 1</c:v>
                </c:pt>
                <c:pt idx="1">
                  <c:v>Trimestre 2</c:v>
                </c:pt>
                <c:pt idx="2">
                  <c:v>Trimestre 3</c:v>
                </c:pt>
                <c:pt idx="3">
                  <c:v>Trimestre 4</c:v>
                </c:pt>
              </c:strCache>
            </c:strRef>
          </c:cat>
          <c:val>
            <c:numRef>
              <c:f>'DESI-IND-004'!$H$34:$H$37</c:f>
              <c:numCache>
                <c:formatCode>_(* #,##0_);_(* \(#,##0\);_(* "-"_);_(@_)</c:formatCode>
                <c:ptCount val="4"/>
              </c:numCache>
            </c:numRef>
          </c:val>
          <c:extLst xmlns:c15="http://schemas.microsoft.com/office/drawing/2012/chart">
            <c:ext xmlns:c16="http://schemas.microsoft.com/office/drawing/2014/chart" uri="{C3380CC4-5D6E-409C-BE32-E72D297353CC}">
              <c16:uniqueId val="{00000001-883B-4F05-8132-5F7BA7818873}"/>
            </c:ext>
          </c:extLst>
        </c:ser>
        <c:dLbls>
          <c:showLegendKey val="0"/>
          <c:showVal val="0"/>
          <c:showCatName val="0"/>
          <c:showSerName val="0"/>
          <c:showPercent val="0"/>
          <c:showBubbleSize val="0"/>
        </c:dLbls>
        <c:gapWidth val="150"/>
        <c:axId val="1140299855"/>
        <c:axId val="1386369743"/>
        <c:extLst/>
      </c:barChart>
      <c:lineChart>
        <c:grouping val="standard"/>
        <c:varyColors val="0"/>
        <c:ser>
          <c:idx val="2"/>
          <c:order val="2"/>
          <c:tx>
            <c:strRef>
              <c:f>'DESI-IND-004'!$J$32:$J$33</c:f>
              <c:strCache>
                <c:ptCount val="2"/>
                <c:pt idx="0">
                  <c:v>RESULTADO</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'DESI-IND-004'!$C$34:$G$37</c:f>
              <c:strCache>
                <c:ptCount val="4"/>
                <c:pt idx="0">
                  <c:v>Trimestre 1</c:v>
                </c:pt>
                <c:pt idx="1">
                  <c:v>Trimestre 2</c:v>
                </c:pt>
                <c:pt idx="2">
                  <c:v>Trimestre 3</c:v>
                </c:pt>
                <c:pt idx="3">
                  <c:v>Trimestre 4</c:v>
                </c:pt>
              </c:strCache>
            </c:strRef>
          </c:cat>
          <c:val>
            <c:numRef>
              <c:f>'DESI-IND-004'!$J$34:$J$37</c:f>
              <c:numCache>
                <c:formatCode>0.00%</c:formatCode>
                <c:ptCount val="4"/>
                <c:pt idx="0" formatCode="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2-883B-4F05-8132-5F7BA7818873}"/>
            </c:ext>
          </c:extLst>
        </c:ser>
        <c:dLbls>
          <c:showLegendKey val="0"/>
          <c:showVal val="0"/>
          <c:showCatName val="0"/>
          <c:showSerName val="0"/>
          <c:showPercent val="0"/>
          <c:showBubbleSize val="0"/>
        </c:dLbls>
        <c:marker val="1"/>
        <c:smooth val="0"/>
        <c:axId val="111375679"/>
        <c:axId val="2078889279"/>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valAx>
        <c:axId val="2078889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375679"/>
        <c:crosses val="max"/>
        <c:crossBetween val="between"/>
      </c:valAx>
      <c:catAx>
        <c:axId val="111375679"/>
        <c:scaling>
          <c:orientation val="minMax"/>
        </c:scaling>
        <c:delete val="1"/>
        <c:axPos val="b"/>
        <c:numFmt formatCode="General" sourceLinked="1"/>
        <c:majorTickMark val="out"/>
        <c:minorTickMark val="none"/>
        <c:tickLblPos val="nextTo"/>
        <c:crossAx val="2078889279"/>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4630071265041961"/>
          <c:h val="9.24445433675912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7232444045760101"/>
          <c:w val="0.63767345248727869"/>
          <c:h val="0.52460436116371523"/>
        </c:manualLayout>
      </c:layout>
      <c:barChart>
        <c:barDir val="col"/>
        <c:grouping val="clustered"/>
        <c:varyColors val="0"/>
        <c:ser>
          <c:idx val="1"/>
          <c:order val="0"/>
          <c:tx>
            <c:strRef>
              <c:f>'DESI-IND-005'!$I$32:$I$33</c:f>
              <c:strCache>
                <c:ptCount val="2"/>
                <c:pt idx="0">
                  <c:v>Valor total apropiación disponible de inversión directa</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'DESI-IND-005'!$C$34:$G$37</c:f>
              <c:strCache>
                <c:ptCount val="4"/>
                <c:pt idx="0">
                  <c:v>Trimestre 1</c:v>
                </c:pt>
                <c:pt idx="1">
                  <c:v>Trimestre 2</c:v>
                </c:pt>
                <c:pt idx="2">
                  <c:v>Trimestre 3</c:v>
                </c:pt>
                <c:pt idx="3">
                  <c:v>Trimestre 4</c:v>
                </c:pt>
              </c:strCache>
            </c:strRef>
          </c:cat>
          <c:val>
            <c:numRef>
              <c:f>'DESI-IND-005'!$I$34:$I$37</c:f>
              <c:numCache>
                <c:formatCode>_(* #,##0_);_(* \(#,##0\);_(* "-"_);_(@_)</c:formatCode>
                <c:ptCount val="4"/>
              </c:numCache>
            </c:numRef>
          </c:val>
          <c:extLst xmlns:c15="http://schemas.microsoft.com/office/drawing/2012/chart">
            <c:ext xmlns:c16="http://schemas.microsoft.com/office/drawing/2014/chart" uri="{C3380CC4-5D6E-409C-BE32-E72D297353CC}">
              <c16:uniqueId val="{00000000-5DA8-45AF-8170-138A6E75FFDF}"/>
            </c:ext>
          </c:extLst>
        </c:ser>
        <c:ser>
          <c:idx val="0"/>
          <c:order val="1"/>
          <c:tx>
            <c:strRef>
              <c:f>'DESI-IND-005'!$H$32:$H$33</c:f>
              <c:strCache>
                <c:ptCount val="2"/>
                <c:pt idx="0">
                  <c:v>Valor total de compromisos acumulados inversión directa</c:v>
                </c:pt>
              </c:strCache>
            </c:strRef>
          </c:tx>
          <c:spPr>
            <a:solidFill>
              <a:srgbClr val="00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'DESI-IND-005'!$C$34:$G$37</c:f>
              <c:strCache>
                <c:ptCount val="4"/>
                <c:pt idx="0">
                  <c:v>Trimestre 1</c:v>
                </c:pt>
                <c:pt idx="1">
                  <c:v>Trimestre 2</c:v>
                </c:pt>
                <c:pt idx="2">
                  <c:v>Trimestre 3</c:v>
                </c:pt>
                <c:pt idx="3">
                  <c:v>Trimestre 4</c:v>
                </c:pt>
              </c:strCache>
            </c:strRef>
          </c:cat>
          <c:val>
            <c:numRef>
              <c:f>'DESI-IND-005'!$H$34:$H$37</c:f>
              <c:numCache>
                <c:formatCode>_(* #,##0_);_(* \(#,##0\);_(* "-"_);_(@_)</c:formatCode>
                <c:ptCount val="4"/>
              </c:numCache>
            </c:numRef>
          </c:val>
          <c:extLst xmlns:c15="http://schemas.microsoft.com/office/drawing/2012/chart">
            <c:ext xmlns:c16="http://schemas.microsoft.com/office/drawing/2014/chart" uri="{C3380CC4-5D6E-409C-BE32-E72D297353CC}">
              <c16:uniqueId val="{00000001-5DA8-45AF-8170-138A6E75FFDF}"/>
            </c:ext>
          </c:extLst>
        </c:ser>
        <c:dLbls>
          <c:showLegendKey val="0"/>
          <c:showVal val="0"/>
          <c:showCatName val="0"/>
          <c:showSerName val="0"/>
          <c:showPercent val="0"/>
          <c:showBubbleSize val="0"/>
        </c:dLbls>
        <c:gapWidth val="150"/>
        <c:axId val="1140299855"/>
        <c:axId val="1386369743"/>
        <c:extLst/>
      </c:barChart>
      <c:lineChart>
        <c:grouping val="standard"/>
        <c:varyColors val="0"/>
        <c:ser>
          <c:idx val="2"/>
          <c:order val="2"/>
          <c:tx>
            <c:strRef>
              <c:f>'DESI-IND-005'!$J$32:$J$33</c:f>
              <c:strCache>
                <c:ptCount val="2"/>
                <c:pt idx="0">
                  <c:v>RESULTADO</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'DESI-IND-005'!$C$34:$G$37</c:f>
              <c:strCache>
                <c:ptCount val="4"/>
                <c:pt idx="0">
                  <c:v>Trimestre 1</c:v>
                </c:pt>
                <c:pt idx="1">
                  <c:v>Trimestre 2</c:v>
                </c:pt>
                <c:pt idx="2">
                  <c:v>Trimestre 3</c:v>
                </c:pt>
                <c:pt idx="3">
                  <c:v>Trimestre 4</c:v>
                </c:pt>
              </c:strCache>
            </c:strRef>
          </c:cat>
          <c:val>
            <c:numRef>
              <c:f>'DESI-IND-005'!$J$34:$J$37</c:f>
              <c:numCache>
                <c:formatCode>0.00%</c:formatCode>
                <c:ptCount val="4"/>
                <c:pt idx="0" formatCode="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2-5DA8-45AF-8170-138A6E75FFDF}"/>
            </c:ext>
          </c:extLst>
        </c:ser>
        <c:dLbls>
          <c:showLegendKey val="0"/>
          <c:showVal val="0"/>
          <c:showCatName val="0"/>
          <c:showSerName val="0"/>
          <c:showPercent val="0"/>
          <c:showBubbleSize val="0"/>
        </c:dLbls>
        <c:marker val="1"/>
        <c:smooth val="0"/>
        <c:axId val="111375679"/>
        <c:axId val="2078889279"/>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valAx>
        <c:axId val="2078889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375679"/>
        <c:crosses val="max"/>
        <c:crossBetween val="between"/>
      </c:valAx>
      <c:catAx>
        <c:axId val="111375679"/>
        <c:scaling>
          <c:orientation val="minMax"/>
        </c:scaling>
        <c:delete val="1"/>
        <c:axPos val="b"/>
        <c:numFmt formatCode="General" sourceLinked="1"/>
        <c:majorTickMark val="out"/>
        <c:minorTickMark val="none"/>
        <c:tickLblPos val="nextTo"/>
        <c:crossAx val="2078889279"/>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4630071265041961"/>
          <c:h val="9.24445433675912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7232444045760101"/>
          <c:w val="0.90894882906833785"/>
          <c:h val="0.52460436116371523"/>
        </c:manualLayout>
      </c:layout>
      <c:barChart>
        <c:barDir val="col"/>
        <c:grouping val="clustered"/>
        <c:varyColors val="0"/>
        <c:ser>
          <c:idx val="1"/>
          <c:order val="0"/>
          <c:tx>
            <c:strRef>
              <c:f>'DESI-IND-006'!$I$32</c:f>
              <c:strCache>
                <c:ptCount val="1"/>
              </c:strCache>
            </c:strRef>
          </c:tx>
          <c:spPr>
            <a:solidFill>
              <a:srgbClr val="00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'DESI-IND-006'!$C$34:$G$35</c:f>
              <c:strCache>
                <c:ptCount val="2"/>
                <c:pt idx="0">
                  <c:v>Cuatrimestre 1</c:v>
                </c:pt>
                <c:pt idx="1">
                  <c:v>Cuatrimestre 2</c:v>
                </c:pt>
              </c:strCache>
            </c:strRef>
          </c:cat>
          <c:val>
            <c:numRef>
              <c:f>'DESI-IND-006'!$H$34:$H$35</c:f>
              <c:numCache>
                <c:formatCode>0%</c:formatCode>
                <c:ptCount val="2"/>
              </c:numCache>
            </c:numRef>
          </c:val>
          <c:extLst xmlns:c15="http://schemas.microsoft.com/office/drawing/2012/chart">
            <c:ext xmlns:c16="http://schemas.microsoft.com/office/drawing/2014/chart" uri="{C3380CC4-5D6E-409C-BE32-E72D297353CC}">
              <c16:uniqueId val="{00000000-D424-41E7-B325-28464FDBA703}"/>
            </c:ext>
          </c:extLst>
        </c:ser>
        <c:dLbls>
          <c:showLegendKey val="0"/>
          <c:showVal val="0"/>
          <c:showCatName val="0"/>
          <c:showSerName val="0"/>
          <c:showPercent val="0"/>
          <c:showBubbleSize val="0"/>
        </c:dLbls>
        <c:gapWidth val="150"/>
        <c:axId val="1140299855"/>
        <c:axId val="1386369743"/>
        <c:extLst/>
      </c:bar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Cumplimiento del Plan de acción de responsabilidad social- modelo de sostenibilidad para la vigencia 2020</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 -IND-003'!$C$34:$C$37</c:f>
              <c:strCache>
                <c:ptCount val="4"/>
                <c:pt idx="0">
                  <c:v>Trimestre 1 </c:v>
                </c:pt>
                <c:pt idx="1">
                  <c:v>Trimestre 2 </c:v>
                </c:pt>
                <c:pt idx="2">
                  <c:v>Trimestre 3</c:v>
                </c:pt>
                <c:pt idx="3">
                  <c:v>Trimestre 4</c:v>
                </c:pt>
              </c:strCache>
            </c:strRef>
          </c:cat>
          <c:val>
            <c:numRef>
              <c:f>' APIC -IND-003'!$H$34:$H$35</c:f>
              <c:numCache>
                <c:formatCode>0</c:formatCode>
                <c:ptCount val="2"/>
              </c:numCache>
            </c:numRef>
          </c:val>
          <c:extLst>
            <c:ext xmlns:c16="http://schemas.microsoft.com/office/drawing/2014/chart" uri="{C3380CC4-5D6E-409C-BE32-E72D297353CC}">
              <c16:uniqueId val="{00000000-1284-4CEF-8EB7-E59533431DCD}"/>
            </c:ext>
          </c:extLst>
        </c:ser>
        <c:ser>
          <c:idx val="5"/>
          <c:order val="5"/>
          <c:spPr>
            <a:solidFill>
              <a:schemeClr val="accent6"/>
            </a:solidFill>
            <a:ln>
              <a:noFill/>
            </a:ln>
            <a:effectLst/>
          </c:spPr>
          <c:invertIfNegative val="0"/>
          <c:cat>
            <c:strRef>
              <c:f>' APIC -IND-003'!$C$34:$C$37</c:f>
              <c:strCache>
                <c:ptCount val="4"/>
                <c:pt idx="0">
                  <c:v>Trimestre 1 </c:v>
                </c:pt>
                <c:pt idx="1">
                  <c:v>Trimestre 2 </c:v>
                </c:pt>
                <c:pt idx="2">
                  <c:v>Trimestre 3</c:v>
                </c:pt>
                <c:pt idx="3">
                  <c:v>Trimestre 4</c:v>
                </c:pt>
              </c:strCache>
            </c:strRef>
          </c:cat>
          <c:val>
            <c:numRef>
              <c:f>' APIC -IND-003'!$C$37:$G$37</c:f>
              <c:numCache>
                <c:formatCode>General</c:formatCode>
                <c:ptCount val="5"/>
                <c:pt idx="0" formatCode="[$-C0A]mmm\-yy;@">
                  <c:v>0</c:v>
                </c:pt>
              </c:numCache>
            </c:numRef>
          </c:val>
          <c:extLst>
            <c:ext xmlns:c16="http://schemas.microsoft.com/office/drawing/2014/chart" uri="{C3380CC4-5D6E-409C-BE32-E72D297353CC}">
              <c16:uniqueId val="{00000001-1284-4CEF-8EB7-E59533431DCD}"/>
            </c:ext>
          </c:extLst>
        </c:ser>
        <c:dLbls>
          <c:showLegendKey val="0"/>
          <c:showVal val="0"/>
          <c:showCatName val="0"/>
          <c:showSerName val="0"/>
          <c:showPercent val="0"/>
          <c:showBubbleSize val="0"/>
        </c:dLbls>
        <c:gapWidth val="219"/>
        <c:overlap val="-27"/>
        <c:axId val="2078687855"/>
        <c:axId val="198587807"/>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 -IND-003'!$C$34:$C$37</c15:sqref>
                        </c15:formulaRef>
                      </c:ext>
                    </c:extLst>
                    <c:strCache>
                      <c:ptCount val="4"/>
                      <c:pt idx="0">
                        <c:v>Trimestre 1 </c:v>
                      </c:pt>
                      <c:pt idx="1">
                        <c:v>Trimestre 2 </c:v>
                      </c:pt>
                      <c:pt idx="2">
                        <c:v>Trimestre 3</c:v>
                      </c:pt>
                      <c:pt idx="3">
                        <c:v>Trimestre 4</c:v>
                      </c:pt>
                    </c:strCache>
                  </c:strRef>
                </c:cat>
                <c:val>
                  <c:numRef>
                    <c:extLst>
                      <c:ext uri="{02D57815-91ED-43cb-92C2-25804820EDAC}">
                        <c15:formulaRef>
                          <c15:sqref>' APIC -IND-003'!$D$34:$D$36</c15:sqref>
                        </c15:formulaRef>
                      </c:ext>
                    </c:extLst>
                    <c:numCache>
                      <c:formatCode>[$-C0A]mmm\-yy;@</c:formatCode>
                      <c:ptCount val="3"/>
                    </c:numCache>
                  </c:numRef>
                </c:val>
                <c:extLst>
                  <c:ext xmlns:c16="http://schemas.microsoft.com/office/drawing/2014/chart" uri="{C3380CC4-5D6E-409C-BE32-E72D297353CC}">
                    <c16:uniqueId val="{00000002-1284-4CEF-8EB7-E59533431DCD}"/>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 -IND-003'!$C$34:$C$37</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 -IND-003'!$E$34:$E$36</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3-1284-4CEF-8EB7-E59533431DCD}"/>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 APIC -IND-003'!$C$34:$C$37</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 -IND-003'!$F$34:$F$36</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4-1284-4CEF-8EB7-E59533431DCD}"/>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 APIC -IND-003'!$C$34:$C$37</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 -IND-003'!$G$34:$G$36</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5-1284-4CEF-8EB7-E59533431DCD}"/>
                  </c:ext>
                </c:extLst>
              </c15:ser>
            </c15:filteredBarSeries>
          </c:ext>
        </c:extLst>
      </c:barChart>
      <c:catAx>
        <c:axId val="2078687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587807"/>
        <c:crosses val="autoZero"/>
        <c:auto val="1"/>
        <c:lblAlgn val="ctr"/>
        <c:lblOffset val="100"/>
        <c:noMultiLvlLbl val="0"/>
      </c:catAx>
      <c:valAx>
        <c:axId val="198587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687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97E-2"/>
          <c:y val="0.21043971631205699"/>
          <c:w val="0.63767345248727902"/>
          <c:h val="0.36145373317696999"/>
        </c:manualLayout>
      </c:layout>
      <c:barChart>
        <c:barDir val="col"/>
        <c:grouping val="clustered"/>
        <c:varyColors val="0"/>
        <c:ser>
          <c:idx val="4"/>
          <c:order val="4"/>
          <c:tx>
            <c:strRef>
              <c:f>[1]Hoja2!$H$32</c:f>
              <c:strCache>
                <c:ptCount val="1"/>
                <c:pt idx="0">
                  <c:v>#¡REF!</c:v>
                </c:pt>
              </c:strCache>
            </c:strRef>
          </c:tx>
          <c:spPr>
            <a:solidFill>
              <a:schemeClr val="accent5"/>
            </a:solidFill>
            <a:ln>
              <a:noFill/>
            </a:ln>
            <a:effectLst/>
          </c:spPr>
          <c:invertIfNegative val="0"/>
          <c:cat>
            <c:numRef>
              <c:f>[1]Hoja2!$C$33:$C$45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f>[1]Hoja2!$H$33:$H$45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A77-4440-BFC3-046E400BA687}"/>
            </c:ext>
          </c:extLst>
        </c:ser>
        <c:ser>
          <c:idx val="5"/>
          <c:order val="5"/>
          <c:tx>
            <c:strRef>
              <c:f>[1]Hoja2!$I$32</c:f>
              <c:strCache>
                <c:ptCount val="1"/>
                <c:pt idx="0">
                  <c:v>#¡REF!</c:v>
                </c:pt>
              </c:strCache>
            </c:strRef>
          </c:tx>
          <c:spPr>
            <a:solidFill>
              <a:schemeClr val="accent6"/>
            </a:solidFill>
            <a:ln>
              <a:noFill/>
            </a:ln>
            <a:effectLst/>
          </c:spPr>
          <c:invertIfNegative val="0"/>
          <c:cat>
            <c:numRef>
              <c:f>[1]Hoja2!$C$33:$C$45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f>[1]Hoja2!$I$33:$I$45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A77-4440-BFC3-046E400BA687}"/>
            </c:ext>
          </c:extLst>
        </c:ser>
        <c:dLbls>
          <c:showLegendKey val="0"/>
          <c:showVal val="0"/>
          <c:showCatName val="0"/>
          <c:showSerName val="0"/>
          <c:showPercent val="0"/>
          <c:showBubbleSize val="0"/>
        </c:dLbls>
        <c:gapWidth val="150"/>
        <c:axId val="1683256976"/>
        <c:axId val="1683889088"/>
        <c:extLst>
          <c:ext xmlns:c15="http://schemas.microsoft.com/office/drawing/2012/chart" uri="{02D57815-91ED-43cb-92C2-25804820EDAC}">
            <c15:filteredBarSeries>
              <c15:ser>
                <c:idx val="0"/>
                <c:order val="0"/>
                <c:tx>
                  <c:strRef>
                    <c:extLst>
                      <c:ext uri="{02D57815-91ED-43cb-92C2-25804820EDAC}">
                        <c15:formulaRef>
                          <c15:sqref>[1]Hoja2!$D$32</c15:sqref>
                        </c15:formulaRef>
                      </c:ext>
                    </c:extLst>
                    <c:strCache>
                      <c:ptCount val="1"/>
                      <c:pt idx="0">
                        <c:v>#¡REF!</c:v>
                      </c:pt>
                    </c:strCache>
                  </c:strRef>
                </c:tx>
                <c:spPr>
                  <a:solidFill>
                    <a:schemeClr val="accent1"/>
                  </a:solidFill>
                  <a:ln>
                    <a:noFill/>
                  </a:ln>
                  <a:effectLst/>
                </c:spPr>
                <c:invertIfNegative val="0"/>
                <c:cat>
                  <c:numRef>
                    <c:extLst>
                      <c:ext uri="{02D57815-91ED-43cb-92C2-25804820EDAC}">
                        <c15:formulaRef>
                          <c15:sqref>[1]Hoja2!$C$33:$C$45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extLst>
                      <c:ext uri="{02D57815-91ED-43cb-92C2-25804820EDAC}">
                        <c15:formulaRef>
                          <c15:sqref>[1]Hoja2!$D$33:$D$45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A77-4440-BFC3-046E400BA68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[1]Hoja2!$E$32</c15:sqref>
                        </c15:formulaRef>
                      </c:ext>
                    </c:extLst>
                    <c:strCache>
                      <c:ptCount val="1"/>
                      <c:pt idx="0">
                        <c:v>#¡REF!</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[1]Hoja2!$C$33:$C$45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extLst xmlns:c15="http://schemas.microsoft.com/office/drawing/2012/chart">
                      <c:ext xmlns:c15="http://schemas.microsoft.com/office/drawing/2012/chart" uri="{02D57815-91ED-43cb-92C2-25804820EDAC}">
                        <c15:formulaRef>
                          <c15:sqref>[1]Hoja2!$E$33:$E$45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4-9A77-4440-BFC3-046E400BA68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[1]Hoja2!$F$32</c15:sqref>
                        </c15:formulaRef>
                      </c:ext>
                    </c:extLst>
                    <c:strCache>
                      <c:ptCount val="1"/>
                      <c:pt idx="0">
                        <c:v>#¡REF!</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[1]Hoja2!$C$33:$C$45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extLst xmlns:c15="http://schemas.microsoft.com/office/drawing/2012/chart">
                      <c:ext xmlns:c15="http://schemas.microsoft.com/office/drawing/2012/chart" uri="{02D57815-91ED-43cb-92C2-25804820EDAC}">
                        <c15:formulaRef>
                          <c15:sqref>[1]Hoja2!$F$33:$F$45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5-9A77-4440-BFC3-046E400BA68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[1]Hoja2!$G$32</c15:sqref>
                        </c15:formulaRef>
                      </c:ext>
                    </c:extLst>
                    <c:strCache>
                      <c:ptCount val="1"/>
                      <c:pt idx="0">
                        <c:v>#¡REF!</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[1]Hoja2!$C$33:$C$45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extLst xmlns:c15="http://schemas.microsoft.com/office/drawing/2012/chart">
                      <c:ext xmlns:c15="http://schemas.microsoft.com/office/drawing/2012/chart" uri="{02D57815-91ED-43cb-92C2-25804820EDAC}">
                        <c15:formulaRef>
                          <c15:sqref>[1]Hoja2!$G$33:$G$45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6-9A77-4440-BFC3-046E400BA687}"/>
                  </c:ext>
                </c:extLst>
              </c15:ser>
            </c15:filteredBarSeries>
          </c:ext>
        </c:extLst>
      </c:barChart>
      <c:lineChart>
        <c:grouping val="standard"/>
        <c:varyColors val="0"/>
        <c:ser>
          <c:idx val="6"/>
          <c:order val="6"/>
          <c:tx>
            <c:strRef>
              <c:f>[1]Hoja2!$J$32</c:f>
              <c:strCache>
                <c:ptCount val="1"/>
                <c:pt idx="0">
                  <c:v>#¡REF!</c:v>
                </c:pt>
              </c:strCache>
            </c:strRef>
          </c:tx>
          <c:spPr>
            <a:ln w="28575" cap="rnd">
              <a:solidFill>
                <a:schemeClr val="accent1">
                  <a:lumMod val="60000"/>
                </a:schemeClr>
              </a:solidFill>
              <a:round/>
            </a:ln>
            <a:effectLst/>
          </c:spPr>
          <c:marker>
            <c:symbol val="none"/>
          </c:marker>
          <c:cat>
            <c:numRef>
              <c:f>[1]Hoja2!$C$33:$C$45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cat>
          <c:val>
            <c:numRef>
              <c:f>[1]Hoja2!$J$33:$J$45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A77-4440-BFC3-046E400BA687}"/>
            </c:ext>
          </c:extLst>
        </c:ser>
        <c:dLbls>
          <c:showLegendKey val="0"/>
          <c:showVal val="0"/>
          <c:showCatName val="0"/>
          <c:showSerName val="0"/>
          <c:showPercent val="0"/>
          <c:showBubbleSize val="0"/>
        </c:dLbls>
        <c:marker val="1"/>
        <c:smooth val="0"/>
        <c:axId val="1889853616"/>
        <c:axId val="1808733376"/>
      </c:lineChart>
      <c:catAx>
        <c:axId val="168325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3889088"/>
        <c:crosses val="autoZero"/>
        <c:auto val="1"/>
        <c:lblAlgn val="ctr"/>
        <c:lblOffset val="100"/>
        <c:noMultiLvlLbl val="0"/>
      </c:catAx>
      <c:valAx>
        <c:axId val="1683889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3256976"/>
        <c:crosses val="autoZero"/>
        <c:crossBetween val="between"/>
      </c:valAx>
      <c:valAx>
        <c:axId val="180873337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9853616"/>
        <c:crosses val="max"/>
        <c:crossBetween val="between"/>
      </c:valAx>
      <c:catAx>
        <c:axId val="1889853616"/>
        <c:scaling>
          <c:orientation val="minMax"/>
        </c:scaling>
        <c:delete val="1"/>
        <c:axPos val="b"/>
        <c:numFmt formatCode="General" sourceLinked="1"/>
        <c:majorTickMark val="out"/>
        <c:minorTickMark val="none"/>
        <c:tickLblPos val="nextTo"/>
        <c:crossAx val="1808733376"/>
        <c:crosses val="autoZero"/>
        <c:auto val="1"/>
        <c:lblAlgn val="ctr"/>
        <c:lblOffset val="100"/>
        <c:noMultiLvlLbl val="0"/>
      </c:catAx>
      <c:spPr>
        <a:noFill/>
        <a:ln>
          <a:noFill/>
        </a:ln>
        <a:effectLst/>
      </c:spPr>
    </c:plotArea>
    <c:legend>
      <c:legendPos val="b"/>
      <c:layout>
        <c:manualLayout>
          <c:xMode val="edge"/>
          <c:yMode val="edge"/>
          <c:x val="0.75369928172277001"/>
          <c:y val="0.14964471994192199"/>
          <c:w val="0.219241890721939"/>
          <c:h val="0.708511308426872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Cubrimiento del Plan de acción de responsabilidad social para la vigencia 2020.</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APIC-IND-005 '!$C$33:$C$36</c:f>
              <c:strCache>
                <c:ptCount val="4"/>
                <c:pt idx="0">
                  <c:v>Trimestre 1 </c:v>
                </c:pt>
                <c:pt idx="1">
                  <c:v>Trimestre 2 </c:v>
                </c:pt>
                <c:pt idx="2">
                  <c:v>Trimestre 3</c:v>
                </c:pt>
                <c:pt idx="3">
                  <c:v>Trimestre 4</c:v>
                </c:pt>
              </c:strCache>
            </c:strRef>
          </c:cat>
          <c:val>
            <c:numRef>
              <c:f>' APIC-IND-005 '!$H$33:$H$34</c:f>
              <c:numCache>
                <c:formatCode>0</c:formatCode>
                <c:ptCount val="2"/>
              </c:numCache>
            </c:numRef>
          </c:val>
          <c:extLst>
            <c:ext xmlns:c16="http://schemas.microsoft.com/office/drawing/2014/chart" uri="{C3380CC4-5D6E-409C-BE32-E72D297353CC}">
              <c16:uniqueId val="{00000000-4304-405B-873C-A32098C19A4F}"/>
            </c:ext>
          </c:extLst>
        </c:ser>
        <c:ser>
          <c:idx val="5"/>
          <c:order val="5"/>
          <c:spPr>
            <a:solidFill>
              <a:schemeClr val="accent6"/>
            </a:solidFill>
            <a:ln>
              <a:noFill/>
            </a:ln>
            <a:effectLst/>
          </c:spPr>
          <c:invertIfNegative val="0"/>
          <c:cat>
            <c:strRef>
              <c:f>' APIC-IND-005 '!$C$33:$C$36</c:f>
              <c:strCache>
                <c:ptCount val="4"/>
                <c:pt idx="0">
                  <c:v>Trimestre 1 </c:v>
                </c:pt>
                <c:pt idx="1">
                  <c:v>Trimestre 2 </c:v>
                </c:pt>
                <c:pt idx="2">
                  <c:v>Trimestre 3</c:v>
                </c:pt>
                <c:pt idx="3">
                  <c:v>Trimestre 4</c:v>
                </c:pt>
              </c:strCache>
            </c:strRef>
          </c:cat>
          <c:val>
            <c:numRef>
              <c:f>' APIC-IND-005 '!$C$36:$G$36</c:f>
              <c:numCache>
                <c:formatCode>General</c:formatCode>
                <c:ptCount val="5"/>
                <c:pt idx="0" formatCode="[$-C0A]mmm\-yy;@">
                  <c:v>0</c:v>
                </c:pt>
              </c:numCache>
            </c:numRef>
          </c:val>
          <c:extLst>
            <c:ext xmlns:c16="http://schemas.microsoft.com/office/drawing/2014/chart" uri="{C3380CC4-5D6E-409C-BE32-E72D297353CC}">
              <c16:uniqueId val="{00000001-4304-405B-873C-A32098C19A4F}"/>
            </c:ext>
          </c:extLst>
        </c:ser>
        <c:dLbls>
          <c:showLegendKey val="0"/>
          <c:showVal val="0"/>
          <c:showCatName val="0"/>
          <c:showSerName val="0"/>
          <c:showPercent val="0"/>
          <c:showBubbleSize val="0"/>
        </c:dLbls>
        <c:gapWidth val="219"/>
        <c:overlap val="-27"/>
        <c:axId val="2078687855"/>
        <c:axId val="198587807"/>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APIC-IND-005 '!$C$33:$C$36</c15:sqref>
                        </c15:formulaRef>
                      </c:ext>
                    </c:extLst>
                    <c:strCache>
                      <c:ptCount val="4"/>
                      <c:pt idx="0">
                        <c:v>Trimestre 1 </c:v>
                      </c:pt>
                      <c:pt idx="1">
                        <c:v>Trimestre 2 </c:v>
                      </c:pt>
                      <c:pt idx="2">
                        <c:v>Trimestre 3</c:v>
                      </c:pt>
                      <c:pt idx="3">
                        <c:v>Trimestre 4</c:v>
                      </c:pt>
                    </c:strCache>
                  </c:strRef>
                </c:cat>
                <c:val>
                  <c:numRef>
                    <c:extLst>
                      <c:ext uri="{02D57815-91ED-43cb-92C2-25804820EDAC}">
                        <c15:formulaRef>
                          <c15:sqref>' APIC-IND-005 '!$D$33:$D$35</c15:sqref>
                        </c15:formulaRef>
                      </c:ext>
                    </c:extLst>
                    <c:numCache>
                      <c:formatCode>[$-C0A]mmm\-yy;@</c:formatCode>
                      <c:ptCount val="3"/>
                    </c:numCache>
                  </c:numRef>
                </c:val>
                <c:extLst>
                  <c:ext xmlns:c16="http://schemas.microsoft.com/office/drawing/2014/chart" uri="{C3380CC4-5D6E-409C-BE32-E72D297353CC}">
                    <c16:uniqueId val="{00000002-4304-405B-873C-A32098C19A4F}"/>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APIC-IND-005 '!$C$33:$C$36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APIC-IND-005 '!$E$33:$E$35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3-4304-405B-873C-A32098C19A4F}"/>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 APIC-IND-005 '!$C$33:$C$36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APIC-IND-005 '!$F$33:$F$35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4-4304-405B-873C-A32098C19A4F}"/>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 APIC-IND-005 '!$C$33:$C$36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APIC-IND-005 '!$G$33:$G$35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5-4304-405B-873C-A32098C19A4F}"/>
                  </c:ext>
                </c:extLst>
              </c15:ser>
            </c15:filteredBarSeries>
          </c:ext>
        </c:extLst>
      </c:barChart>
      <c:catAx>
        <c:axId val="2078687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587807"/>
        <c:crosses val="autoZero"/>
        <c:auto val="1"/>
        <c:lblAlgn val="ctr"/>
        <c:lblOffset val="100"/>
        <c:noMultiLvlLbl val="0"/>
      </c:catAx>
      <c:valAx>
        <c:axId val="198587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687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Aprehensión del Plan de acción de responsabilidad social para la vigencia 2020.</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APIC-IND-006 '!$C$33:$C$36</c:f>
              <c:strCache>
                <c:ptCount val="4"/>
                <c:pt idx="0">
                  <c:v>Trimestre 1 </c:v>
                </c:pt>
                <c:pt idx="1">
                  <c:v>Trimestre 2 </c:v>
                </c:pt>
                <c:pt idx="2">
                  <c:v>Trimestre 3</c:v>
                </c:pt>
                <c:pt idx="3">
                  <c:v>Trimestre 4</c:v>
                </c:pt>
              </c:strCache>
            </c:strRef>
          </c:cat>
          <c:val>
            <c:numRef>
              <c:f>' APIC-IND-006 '!$H$33:$H$34</c:f>
              <c:numCache>
                <c:formatCode>0</c:formatCode>
                <c:ptCount val="2"/>
              </c:numCache>
            </c:numRef>
          </c:val>
          <c:extLst>
            <c:ext xmlns:c16="http://schemas.microsoft.com/office/drawing/2014/chart" uri="{C3380CC4-5D6E-409C-BE32-E72D297353CC}">
              <c16:uniqueId val="{00000000-1552-4897-9081-3B5FB07DAC81}"/>
            </c:ext>
          </c:extLst>
        </c:ser>
        <c:ser>
          <c:idx val="5"/>
          <c:order val="5"/>
          <c:spPr>
            <a:solidFill>
              <a:schemeClr val="accent6"/>
            </a:solidFill>
            <a:ln>
              <a:noFill/>
            </a:ln>
            <a:effectLst/>
          </c:spPr>
          <c:invertIfNegative val="0"/>
          <c:cat>
            <c:strRef>
              <c:f>' APIC-IND-006 '!$C$33:$C$36</c:f>
              <c:strCache>
                <c:ptCount val="4"/>
                <c:pt idx="0">
                  <c:v>Trimestre 1 </c:v>
                </c:pt>
                <c:pt idx="1">
                  <c:v>Trimestre 2 </c:v>
                </c:pt>
                <c:pt idx="2">
                  <c:v>Trimestre 3</c:v>
                </c:pt>
                <c:pt idx="3">
                  <c:v>Trimestre 4</c:v>
                </c:pt>
              </c:strCache>
            </c:strRef>
          </c:cat>
          <c:val>
            <c:numRef>
              <c:f>' APIC-IND-006 '!$C$36:$G$36</c:f>
              <c:numCache>
                <c:formatCode>General</c:formatCode>
                <c:ptCount val="5"/>
                <c:pt idx="0" formatCode="[$-C0A]mmm\-yy;@">
                  <c:v>0</c:v>
                </c:pt>
              </c:numCache>
            </c:numRef>
          </c:val>
          <c:extLst>
            <c:ext xmlns:c16="http://schemas.microsoft.com/office/drawing/2014/chart" uri="{C3380CC4-5D6E-409C-BE32-E72D297353CC}">
              <c16:uniqueId val="{00000001-1552-4897-9081-3B5FB07DAC81}"/>
            </c:ext>
          </c:extLst>
        </c:ser>
        <c:dLbls>
          <c:showLegendKey val="0"/>
          <c:showVal val="0"/>
          <c:showCatName val="0"/>
          <c:showSerName val="0"/>
          <c:showPercent val="0"/>
          <c:showBubbleSize val="0"/>
        </c:dLbls>
        <c:gapWidth val="219"/>
        <c:overlap val="-27"/>
        <c:axId val="2078687855"/>
        <c:axId val="198587807"/>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APIC-IND-006 '!$C$33:$C$36</c15:sqref>
                        </c15:formulaRef>
                      </c:ext>
                    </c:extLst>
                    <c:strCache>
                      <c:ptCount val="4"/>
                      <c:pt idx="0">
                        <c:v>Trimestre 1 </c:v>
                      </c:pt>
                      <c:pt idx="1">
                        <c:v>Trimestre 2 </c:v>
                      </c:pt>
                      <c:pt idx="2">
                        <c:v>Trimestre 3</c:v>
                      </c:pt>
                      <c:pt idx="3">
                        <c:v>Trimestre 4</c:v>
                      </c:pt>
                    </c:strCache>
                  </c:strRef>
                </c:cat>
                <c:val>
                  <c:numRef>
                    <c:extLst>
                      <c:ext uri="{02D57815-91ED-43cb-92C2-25804820EDAC}">
                        <c15:formulaRef>
                          <c15:sqref>' APIC-IND-006 '!$D$33:$D$35</c15:sqref>
                        </c15:formulaRef>
                      </c:ext>
                    </c:extLst>
                    <c:numCache>
                      <c:formatCode>[$-C0A]mmm\-yy;@</c:formatCode>
                      <c:ptCount val="3"/>
                    </c:numCache>
                  </c:numRef>
                </c:val>
                <c:extLst>
                  <c:ext xmlns:c16="http://schemas.microsoft.com/office/drawing/2014/chart" uri="{C3380CC4-5D6E-409C-BE32-E72D297353CC}">
                    <c16:uniqueId val="{00000002-1552-4897-9081-3B5FB07DAC81}"/>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APIC-IND-006 '!$C$33:$C$36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APIC-IND-006 '!$E$33:$E$35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3-1552-4897-9081-3B5FB07DAC81}"/>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 APIC-IND-006 '!$C$33:$C$36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APIC-IND-006 '!$F$33:$F$35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4-1552-4897-9081-3B5FB07DAC81}"/>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 APIC-IND-006 '!$C$33:$C$36</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APIC-IND-006 '!$G$33:$G$35</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5-1552-4897-9081-3B5FB07DAC81}"/>
                  </c:ext>
                </c:extLst>
              </c15:ser>
            </c15:filteredBarSeries>
          </c:ext>
        </c:extLst>
      </c:barChart>
      <c:catAx>
        <c:axId val="2078687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587807"/>
        <c:crosses val="autoZero"/>
        <c:auto val="1"/>
        <c:lblAlgn val="ctr"/>
        <c:lblOffset val="100"/>
        <c:noMultiLvlLbl val="0"/>
      </c:catAx>
      <c:valAx>
        <c:axId val="198587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687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90416672963861E-2"/>
          <c:y val="0.12947981593184321"/>
          <c:w val="0.94281898831743916"/>
          <c:h val="0.44977705148679675"/>
        </c:manualLayout>
      </c:layout>
      <c:barChart>
        <c:barDir val="col"/>
        <c:grouping val="clustered"/>
        <c:varyColors val="0"/>
        <c:ser>
          <c:idx val="1"/>
          <c:order val="1"/>
          <c:tx>
            <c:strRef>
              <c:f>'CEM-IND-002'!$E$32</c:f>
              <c:strCache>
                <c:ptCount val="1"/>
                <c:pt idx="0">
                  <c:v>Controles evaluados  de  Riesgos Altos, Extremos y de Corrupción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'CEM-IND-002'!$C$33:$C$37</c:f>
              <c:strCache>
                <c:ptCount val="5"/>
                <c:pt idx="1">
                  <c:v>Cuatrimestre 1 
(corte 30 abril)</c:v>
                </c:pt>
                <c:pt idx="2">
                  <c:v>Cuatrimestre 2 
(corte 31 agosto)</c:v>
                </c:pt>
                <c:pt idx="3">
                  <c:v>Cuatrimestre 3 
(corte 31diciembre)</c:v>
                </c:pt>
                <c:pt idx="4">
                  <c:v>TOTAL</c:v>
                </c:pt>
              </c:strCache>
            </c:strRef>
          </c:cat>
          <c:val>
            <c:numRef>
              <c:f>'CEM-IND-002'!$E$33:$E$37</c:f>
              <c:numCache>
                <c:formatCode>0</c:formatCode>
                <c:ptCount val="5"/>
                <c:pt idx="4" formatCode="_(* #,##0_);_(* \(#,##0\);_(* &quot;-&quot;??_);_(@_)">
                  <c:v>0</c:v>
                </c:pt>
              </c:numCache>
            </c:numRef>
          </c:val>
          <c:extLst>
            <c:ext xmlns:c16="http://schemas.microsoft.com/office/drawing/2014/chart" uri="{C3380CC4-5D6E-409C-BE32-E72D297353CC}">
              <c16:uniqueId val="{00000000-F6B0-4D34-8C14-89A6B631070D}"/>
            </c:ext>
          </c:extLst>
        </c:ser>
        <c:ser>
          <c:idx val="2"/>
          <c:order val="2"/>
          <c:tx>
            <c:strRef>
              <c:f>'CEM-IND-002'!$F$32</c:f>
              <c:strCache>
                <c:ptCount val="1"/>
                <c:pt idx="0">
                  <c:v>Total Controles de Riesgos Altos, Extremos y de Corrupción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'CEM-IND-002'!$C$33:$C$37</c:f>
              <c:strCache>
                <c:ptCount val="5"/>
                <c:pt idx="1">
                  <c:v>Cuatrimestre 1 
(corte 30 abril)</c:v>
                </c:pt>
                <c:pt idx="2">
                  <c:v>Cuatrimestre 2 
(corte 31 agosto)</c:v>
                </c:pt>
                <c:pt idx="3">
                  <c:v>Cuatrimestre 3 
(corte 31diciembre)</c:v>
                </c:pt>
                <c:pt idx="4">
                  <c:v>TOTAL</c:v>
                </c:pt>
              </c:strCache>
            </c:strRef>
          </c:cat>
          <c:val>
            <c:numRef>
              <c:f>'CEM-IND-002'!$F$33:$F$37</c:f>
              <c:numCache>
                <c:formatCode>0</c:formatCode>
                <c:ptCount val="5"/>
                <c:pt idx="4" formatCode="_(* #,##0_);_(* \(#,##0\);_(* &quot;-&quot;??_);_(@_)">
                  <c:v>0</c:v>
                </c:pt>
              </c:numCache>
            </c:numRef>
          </c:val>
          <c:extLst>
            <c:ext xmlns:c16="http://schemas.microsoft.com/office/drawing/2014/chart" uri="{C3380CC4-5D6E-409C-BE32-E72D297353CC}">
              <c16:uniqueId val="{00000001-F6B0-4D34-8C14-89A6B631070D}"/>
            </c:ext>
          </c:extLst>
        </c:ser>
        <c:ser>
          <c:idx val="3"/>
          <c:order val="3"/>
          <c:tx>
            <c:strRef>
              <c:f>'CEM-IND-002'!$G$32</c:f>
              <c:strCache>
                <c:ptCount val="1"/>
                <c:pt idx="0">
                  <c:v>% Ejecución </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'CEM-IND-002'!$C$33:$C$37</c:f>
              <c:strCache>
                <c:ptCount val="5"/>
                <c:pt idx="1">
                  <c:v>Cuatrimestre 1 
(corte 30 abril)</c:v>
                </c:pt>
                <c:pt idx="2">
                  <c:v>Cuatrimestre 2 
(corte 31 agosto)</c:v>
                </c:pt>
                <c:pt idx="3">
                  <c:v>Cuatrimestre 3 
(corte 31diciembre)</c:v>
                </c:pt>
                <c:pt idx="4">
                  <c:v>TOTAL</c:v>
                </c:pt>
              </c:strCache>
            </c:strRef>
          </c:cat>
          <c:val>
            <c:numRef>
              <c:f>'CEM-IND-002'!$G$33:$G$37</c:f>
              <c:numCache>
                <c:formatCode>0%</c:formatCode>
                <c:ptCount val="5"/>
                <c:pt idx="1">
                  <c:v>0</c:v>
                </c:pt>
                <c:pt idx="2">
                  <c:v>0</c:v>
                </c:pt>
                <c:pt idx="3">
                  <c:v>0</c:v>
                </c:pt>
                <c:pt idx="4">
                  <c:v>0</c:v>
                </c:pt>
              </c:numCache>
            </c:numRef>
          </c:val>
          <c:extLst>
            <c:ext xmlns:c16="http://schemas.microsoft.com/office/drawing/2014/chart" uri="{C3380CC4-5D6E-409C-BE32-E72D297353CC}">
              <c16:uniqueId val="{00000002-F6B0-4D34-8C14-89A6B631070D}"/>
            </c:ext>
          </c:extLst>
        </c:ser>
        <c:dLbls>
          <c:showLegendKey val="0"/>
          <c:showVal val="0"/>
          <c:showCatName val="0"/>
          <c:showSerName val="0"/>
          <c:showPercent val="0"/>
          <c:showBubbleSize val="0"/>
        </c:dLbls>
        <c:gapWidth val="219"/>
        <c:overlap val="-27"/>
        <c:axId val="315291935"/>
        <c:axId val="425573791"/>
        <c:extLst>
          <c:ext xmlns:c15="http://schemas.microsoft.com/office/drawing/2012/chart" uri="{02D57815-91ED-43cb-92C2-25804820EDAC}">
            <c15:filteredBarSeries>
              <c15:ser>
                <c:idx val="0"/>
                <c:order val="0"/>
                <c:tx>
                  <c:strRef>
                    <c:extLst>
                      <c:ext uri="{02D57815-91ED-43cb-92C2-25804820EDAC}">
                        <c15:formulaRef>
                          <c15:sqref>'CEM-IND-002'!$D$32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'CEM-IND-002'!$C$33:$C$37</c15:sqref>
                        </c15:formulaRef>
                      </c:ext>
                    </c:extLst>
                    <c:strCache>
                      <c:ptCount val="5"/>
                      <c:pt idx="1">
                        <c:v>Cuatrimestre 1 
(corte 30 abril)</c:v>
                      </c:pt>
                      <c:pt idx="2">
                        <c:v>Cuatrimestre 2 
(corte 31 agosto)</c:v>
                      </c:pt>
                      <c:pt idx="3">
                        <c:v>Cuatrimestre 3 
(corte 31diciembre)</c:v>
                      </c:pt>
                      <c:pt idx="4">
                        <c:v>TOTAL</c:v>
                      </c:pt>
                    </c:strCache>
                  </c:strRef>
                </c:cat>
                <c:val>
                  <c:numRef>
                    <c:extLst>
                      <c:ext uri="{02D57815-91ED-43cb-92C2-25804820EDAC}">
                        <c15:formulaRef>
                          <c15:sqref>'CEM-IND-002'!$D$33:$D$37</c15:sqref>
                        </c15:formulaRef>
                      </c:ext>
                    </c:extLst>
                    <c:numCache>
                      <c:formatCode>General</c:formatCode>
                      <c:ptCount val="5"/>
                    </c:numCache>
                  </c:numRef>
                </c:val>
                <c:extLst>
                  <c:ext xmlns:c16="http://schemas.microsoft.com/office/drawing/2014/chart" uri="{C3380CC4-5D6E-409C-BE32-E72D297353CC}">
                    <c16:uniqueId val="{00000003-F6B0-4D34-8C14-89A6B631070D}"/>
                  </c:ext>
                </c:extLst>
              </c15:ser>
            </c15:filteredBarSeries>
          </c:ext>
        </c:extLst>
      </c:barChart>
      <c:catAx>
        <c:axId val="31529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5573791"/>
        <c:crosses val="autoZero"/>
        <c:auto val="1"/>
        <c:lblAlgn val="ctr"/>
        <c:lblOffset val="100"/>
        <c:noMultiLvlLbl val="0"/>
      </c:catAx>
      <c:valAx>
        <c:axId val="4255737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5291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1.jpg"/><Relationship Id="rId1" Type="http://schemas.openxmlformats.org/officeDocument/2006/relationships/chart" Target="../charts/chart42.xml"/></Relationships>
</file>

<file path=xl/drawings/_rels/drawing6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4.xml"/></Relationships>
</file>

<file path=xl/drawings/_rels/drawing6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5.xml"/></Relationships>
</file>

<file path=xl/drawings/_rels/drawing6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6.xml"/></Relationships>
</file>

<file path=xl/drawings/_rels/drawing6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A15E7A1C-3116-4BB6-B6CD-FA53FAA9FF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165100</xdr:colOff>
      <xdr:row>42</xdr:row>
      <xdr:rowOff>114300</xdr:rowOff>
    </xdr:from>
    <xdr:to>
      <xdr:col>38</xdr:col>
      <xdr:colOff>152400</xdr:colOff>
      <xdr:row>54</xdr:row>
      <xdr:rowOff>571500</xdr:rowOff>
    </xdr:to>
    <xdr:graphicFrame macro="">
      <xdr:nvGraphicFramePr>
        <xdr:cNvPr id="3" name="Gráfico 2">
          <a:extLst>
            <a:ext uri="{FF2B5EF4-FFF2-40B4-BE49-F238E27FC236}">
              <a16:creationId xmlns:a16="http://schemas.microsoft.com/office/drawing/2014/main" id="{94F0ADE7-A5B7-4250-A852-1D8F44329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85726</xdr:colOff>
      <xdr:row>1</xdr:row>
      <xdr:rowOff>28575</xdr:rowOff>
    </xdr:from>
    <xdr:to>
      <xdr:col>3</xdr:col>
      <xdr:colOff>561975</xdr:colOff>
      <xdr:row>3</xdr:row>
      <xdr:rowOff>139729</xdr:rowOff>
    </xdr:to>
    <xdr:pic>
      <xdr:nvPicPr>
        <xdr:cNvPr id="2" name="Imagen 1">
          <a:extLst>
            <a:ext uri="{FF2B5EF4-FFF2-40B4-BE49-F238E27FC236}">
              <a16:creationId xmlns:a16="http://schemas.microsoft.com/office/drawing/2014/main" id="{BB06DBD8-C088-4E4B-8C5B-09869A377E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306" y="142875"/>
          <a:ext cx="659129" cy="652174"/>
        </a:xfrm>
        <a:prstGeom prst="rect">
          <a:avLst/>
        </a:prstGeom>
      </xdr:spPr>
    </xdr:pic>
    <xdr:clientData/>
  </xdr:twoCellAnchor>
  <xdr:twoCellAnchor editAs="oneCell">
    <xdr:from>
      <xdr:col>2</xdr:col>
      <xdr:colOff>85726</xdr:colOff>
      <xdr:row>1</xdr:row>
      <xdr:rowOff>28575</xdr:rowOff>
    </xdr:from>
    <xdr:to>
      <xdr:col>3</xdr:col>
      <xdr:colOff>561975</xdr:colOff>
      <xdr:row>3</xdr:row>
      <xdr:rowOff>139729</xdr:rowOff>
    </xdr:to>
    <xdr:pic>
      <xdr:nvPicPr>
        <xdr:cNvPr id="3" name="Imagen 2">
          <a:extLst>
            <a:ext uri="{FF2B5EF4-FFF2-40B4-BE49-F238E27FC236}">
              <a16:creationId xmlns:a16="http://schemas.microsoft.com/office/drawing/2014/main" id="{E7E3DD9F-C326-4D15-9C3A-D521BF3D1E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306" y="142875"/>
          <a:ext cx="659129" cy="652174"/>
        </a:xfrm>
        <a:prstGeom prst="rect">
          <a:avLst/>
        </a:prstGeom>
      </xdr:spPr>
    </xdr:pic>
    <xdr:clientData/>
  </xdr:twoCellAnchor>
  <xdr:twoCellAnchor>
    <xdr:from>
      <xdr:col>2</xdr:col>
      <xdr:colOff>95249</xdr:colOff>
      <xdr:row>41</xdr:row>
      <xdr:rowOff>47625</xdr:rowOff>
    </xdr:from>
    <xdr:to>
      <xdr:col>21</xdr:col>
      <xdr:colOff>261937</xdr:colOff>
      <xdr:row>53</xdr:row>
      <xdr:rowOff>87312</xdr:rowOff>
    </xdr:to>
    <xdr:graphicFrame macro="">
      <xdr:nvGraphicFramePr>
        <xdr:cNvPr id="4" name="Gráfico 3">
          <a:extLst>
            <a:ext uri="{FF2B5EF4-FFF2-40B4-BE49-F238E27FC236}">
              <a16:creationId xmlns:a16="http://schemas.microsoft.com/office/drawing/2014/main" id="{22D1D6AF-5A4C-416E-A029-2B1DABC6A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85726</xdr:colOff>
      <xdr:row>1</xdr:row>
      <xdr:rowOff>28575</xdr:rowOff>
    </xdr:from>
    <xdr:to>
      <xdr:col>6</xdr:col>
      <xdr:colOff>19050</xdr:colOff>
      <xdr:row>3</xdr:row>
      <xdr:rowOff>139729</xdr:rowOff>
    </xdr:to>
    <xdr:pic>
      <xdr:nvPicPr>
        <xdr:cNvPr id="2" name="Imagen 1">
          <a:extLst>
            <a:ext uri="{FF2B5EF4-FFF2-40B4-BE49-F238E27FC236}">
              <a16:creationId xmlns:a16="http://schemas.microsoft.com/office/drawing/2014/main" id="{056320A3-43FE-4131-A65C-E5FC27DB0A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306" y="142875"/>
          <a:ext cx="664844" cy="652174"/>
        </a:xfrm>
        <a:prstGeom prst="rect">
          <a:avLst/>
        </a:prstGeom>
      </xdr:spPr>
    </xdr:pic>
    <xdr:clientData/>
  </xdr:twoCellAnchor>
  <xdr:twoCellAnchor>
    <xdr:from>
      <xdr:col>3</xdr:col>
      <xdr:colOff>134938</xdr:colOff>
      <xdr:row>90</xdr:row>
      <xdr:rowOff>76993</xdr:rowOff>
    </xdr:from>
    <xdr:to>
      <xdr:col>27</xdr:col>
      <xdr:colOff>166688</xdr:colOff>
      <xdr:row>99</xdr:row>
      <xdr:rowOff>71437</xdr:rowOff>
    </xdr:to>
    <xdr:graphicFrame macro="">
      <xdr:nvGraphicFramePr>
        <xdr:cNvPr id="3" name="Gráfico 2">
          <a:extLst>
            <a:ext uri="{FF2B5EF4-FFF2-40B4-BE49-F238E27FC236}">
              <a16:creationId xmlns:a16="http://schemas.microsoft.com/office/drawing/2014/main" id="{47206124-7A6A-48AB-B47B-BE402000F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D627422-4C7D-439B-9B92-98165932AE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66675</xdr:colOff>
      <xdr:row>41</xdr:row>
      <xdr:rowOff>38100</xdr:rowOff>
    </xdr:from>
    <xdr:to>
      <xdr:col>26</xdr:col>
      <xdr:colOff>200025</xdr:colOff>
      <xdr:row>52</xdr:row>
      <xdr:rowOff>190500</xdr:rowOff>
    </xdr:to>
    <xdr:graphicFrame macro="">
      <xdr:nvGraphicFramePr>
        <xdr:cNvPr id="3" name="Gráfico 2">
          <a:extLst>
            <a:ext uri="{FF2B5EF4-FFF2-40B4-BE49-F238E27FC236}">
              <a16:creationId xmlns:a16="http://schemas.microsoft.com/office/drawing/2014/main" id="{57C8FB07-8264-40D3-A856-8EFBC5C08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5AAEEE50-5893-4B21-8CE5-00EAA3D254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476249</xdr:colOff>
      <xdr:row>42</xdr:row>
      <xdr:rowOff>114299</xdr:rowOff>
    </xdr:from>
    <xdr:to>
      <xdr:col>24</xdr:col>
      <xdr:colOff>28574</xdr:colOff>
      <xdr:row>50</xdr:row>
      <xdr:rowOff>238124</xdr:rowOff>
    </xdr:to>
    <xdr:graphicFrame macro="">
      <xdr:nvGraphicFramePr>
        <xdr:cNvPr id="3" name="Gráfico 2">
          <a:extLst>
            <a:ext uri="{FF2B5EF4-FFF2-40B4-BE49-F238E27FC236}">
              <a16:creationId xmlns:a16="http://schemas.microsoft.com/office/drawing/2014/main" id="{3F73CA87-456A-416E-9E3A-F38941B16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168D2309-7F06-4A6C-939D-F40CB858AF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247650</xdr:colOff>
      <xdr:row>3</xdr:row>
      <xdr:rowOff>57150</xdr:rowOff>
    </xdr:to>
    <xdr:pic>
      <xdr:nvPicPr>
        <xdr:cNvPr id="2" name="Imagen 1">
          <a:extLst>
            <a:ext uri="{FF2B5EF4-FFF2-40B4-BE49-F238E27FC236}">
              <a16:creationId xmlns:a16="http://schemas.microsoft.com/office/drawing/2014/main" id="{E3D6954E-A607-4B85-886A-91BEB9BA9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1062990" cy="809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114300</xdr:colOff>
      <xdr:row>3</xdr:row>
      <xdr:rowOff>85726</xdr:rowOff>
    </xdr:to>
    <xdr:pic>
      <xdr:nvPicPr>
        <xdr:cNvPr id="2" name="Imagen 1">
          <a:extLst>
            <a:ext uri="{FF2B5EF4-FFF2-40B4-BE49-F238E27FC236}">
              <a16:creationId xmlns:a16="http://schemas.microsoft.com/office/drawing/2014/main" id="{EBCFDC0C-C4E2-4D3B-9894-07998D0D8F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5"/>
          <a:ext cx="929640" cy="8382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200025</xdr:colOff>
      <xdr:row>3</xdr:row>
      <xdr:rowOff>104774</xdr:rowOff>
    </xdr:to>
    <xdr:pic>
      <xdr:nvPicPr>
        <xdr:cNvPr id="2" name="Imagen 1">
          <a:extLst>
            <a:ext uri="{FF2B5EF4-FFF2-40B4-BE49-F238E27FC236}">
              <a16:creationId xmlns:a16="http://schemas.microsoft.com/office/drawing/2014/main" id="{67865E2F-D193-4A02-8911-E740B132AA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1015365" cy="857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5C1D0704-15B6-41B5-8F70-862B4354D1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4</xdr:col>
      <xdr:colOff>114300</xdr:colOff>
      <xdr:row>42</xdr:row>
      <xdr:rowOff>76200</xdr:rowOff>
    </xdr:from>
    <xdr:to>
      <xdr:col>25</xdr:col>
      <xdr:colOff>85724</xdr:colOff>
      <xdr:row>54</xdr:row>
      <xdr:rowOff>80963</xdr:rowOff>
    </xdr:to>
    <xdr:graphicFrame macro="">
      <xdr:nvGraphicFramePr>
        <xdr:cNvPr id="3" name="Gráfico 2">
          <a:extLst>
            <a:ext uri="{FF2B5EF4-FFF2-40B4-BE49-F238E27FC236}">
              <a16:creationId xmlns:a16="http://schemas.microsoft.com/office/drawing/2014/main" id="{499BFC7F-518A-47B1-8B4E-ACE079497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B2B04369-EEF3-4F77-8A05-3E489E36FC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47625</xdr:colOff>
      <xdr:row>42</xdr:row>
      <xdr:rowOff>80962</xdr:rowOff>
    </xdr:from>
    <xdr:to>
      <xdr:col>26</xdr:col>
      <xdr:colOff>238124</xdr:colOff>
      <xdr:row>54</xdr:row>
      <xdr:rowOff>85725</xdr:rowOff>
    </xdr:to>
    <xdr:graphicFrame macro="">
      <xdr:nvGraphicFramePr>
        <xdr:cNvPr id="3" name="Gráfico 2">
          <a:extLst>
            <a:ext uri="{FF2B5EF4-FFF2-40B4-BE49-F238E27FC236}">
              <a16:creationId xmlns:a16="http://schemas.microsoft.com/office/drawing/2014/main" id="{C25B46BB-08AB-4E2D-95F4-DD13F8C8A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E4999749-60ED-4748-8E61-590F929019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165100</xdr:colOff>
      <xdr:row>42</xdr:row>
      <xdr:rowOff>114300</xdr:rowOff>
    </xdr:from>
    <xdr:to>
      <xdr:col>38</xdr:col>
      <xdr:colOff>152400</xdr:colOff>
      <xdr:row>54</xdr:row>
      <xdr:rowOff>571500</xdr:rowOff>
    </xdr:to>
    <xdr:graphicFrame macro="">
      <xdr:nvGraphicFramePr>
        <xdr:cNvPr id="3" name="Gráfico 2">
          <a:extLst>
            <a:ext uri="{FF2B5EF4-FFF2-40B4-BE49-F238E27FC236}">
              <a16:creationId xmlns:a16="http://schemas.microsoft.com/office/drawing/2014/main" id="{AC1DC126-ED0D-4CF4-B167-CA2192EA3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5DEF9C2B-5841-4096-AEEC-232D8985A9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B55D72C9-CC40-45F2-B370-192E377CE6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60F098E9-BB0A-4D4C-AC5E-54D16D710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3</xdr:col>
      <xdr:colOff>59531</xdr:colOff>
      <xdr:row>42</xdr:row>
      <xdr:rowOff>92868</xdr:rowOff>
    </xdr:from>
    <xdr:to>
      <xdr:col>26</xdr:col>
      <xdr:colOff>178593</xdr:colOff>
      <xdr:row>54</xdr:row>
      <xdr:rowOff>83343</xdr:rowOff>
    </xdr:to>
    <xdr:graphicFrame macro="">
      <xdr:nvGraphicFramePr>
        <xdr:cNvPr id="3" name="Gráfico 2">
          <a:extLst>
            <a:ext uri="{FF2B5EF4-FFF2-40B4-BE49-F238E27FC236}">
              <a16:creationId xmlns:a16="http://schemas.microsoft.com/office/drawing/2014/main" id="{2075BE7A-F011-435B-94A0-5287FA9F3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76DDDEE4-EBA2-4577-8E0C-89498F50C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1</xdr:colOff>
      <xdr:row>41</xdr:row>
      <xdr:rowOff>11205</xdr:rowOff>
    </xdr:from>
    <xdr:to>
      <xdr:col>25</xdr:col>
      <xdr:colOff>207578</xdr:colOff>
      <xdr:row>53</xdr:row>
      <xdr:rowOff>136491</xdr:rowOff>
    </xdr:to>
    <xdr:graphicFrame macro="">
      <xdr:nvGraphicFramePr>
        <xdr:cNvPr id="3" name="Gráfico 2">
          <a:extLst>
            <a:ext uri="{FF2B5EF4-FFF2-40B4-BE49-F238E27FC236}">
              <a16:creationId xmlns:a16="http://schemas.microsoft.com/office/drawing/2014/main" id="{89F28AC8-F653-4012-BA3C-162F437A9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B1A16C1D-293C-48BC-AAA8-E45954A9B9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89F3B9EA-140D-4D3C-9D06-4F64E78D61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ED7C9195-97DE-45EC-86E6-7660199366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5886AEC4-B554-44E4-AB79-DD14FA2362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A9162EA4-2C86-4919-AB82-2B5382BC26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4</xdr:col>
      <xdr:colOff>161925</xdr:colOff>
      <xdr:row>42</xdr:row>
      <xdr:rowOff>76200</xdr:rowOff>
    </xdr:from>
    <xdr:to>
      <xdr:col>25</xdr:col>
      <xdr:colOff>276225</xdr:colOff>
      <xdr:row>54</xdr:row>
      <xdr:rowOff>66675</xdr:rowOff>
    </xdr:to>
    <xdr:graphicFrame macro="">
      <xdr:nvGraphicFramePr>
        <xdr:cNvPr id="3" name="Gráfico 2">
          <a:extLst>
            <a:ext uri="{FF2B5EF4-FFF2-40B4-BE49-F238E27FC236}">
              <a16:creationId xmlns:a16="http://schemas.microsoft.com/office/drawing/2014/main" id="{5F5A3D96-2115-4FE2-8D70-36D62197E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D5915B8E-A713-4115-A371-ECD76553DF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4</xdr:col>
      <xdr:colOff>95249</xdr:colOff>
      <xdr:row>42</xdr:row>
      <xdr:rowOff>38100</xdr:rowOff>
    </xdr:from>
    <xdr:to>
      <xdr:col>25</xdr:col>
      <xdr:colOff>142874</xdr:colOff>
      <xdr:row>54</xdr:row>
      <xdr:rowOff>57150</xdr:rowOff>
    </xdr:to>
    <xdr:graphicFrame macro="">
      <xdr:nvGraphicFramePr>
        <xdr:cNvPr id="3" name="Gráfico 2">
          <a:extLst>
            <a:ext uri="{FF2B5EF4-FFF2-40B4-BE49-F238E27FC236}">
              <a16:creationId xmlns:a16="http://schemas.microsoft.com/office/drawing/2014/main" id="{032A3FCE-D80E-4A63-95CF-550BBE6D6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2" name="Gráfico 1">
          <a:extLst>
            <a:ext uri="{FF2B5EF4-FFF2-40B4-BE49-F238E27FC236}">
              <a16:creationId xmlns:a16="http://schemas.microsoft.com/office/drawing/2014/main" id="{312292FA-DEA3-4F81-AD5C-0E02CF68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EA9C5193-56E0-4BA8-8763-4B14474506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D2DBBD0F-891E-45A9-8532-EB45F50569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165100</xdr:colOff>
      <xdr:row>42</xdr:row>
      <xdr:rowOff>114300</xdr:rowOff>
    </xdr:from>
    <xdr:to>
      <xdr:col>38</xdr:col>
      <xdr:colOff>152400</xdr:colOff>
      <xdr:row>54</xdr:row>
      <xdr:rowOff>571500</xdr:rowOff>
    </xdr:to>
    <xdr:graphicFrame macro="">
      <xdr:nvGraphicFramePr>
        <xdr:cNvPr id="3" name="Gráfico 2">
          <a:extLst>
            <a:ext uri="{FF2B5EF4-FFF2-40B4-BE49-F238E27FC236}">
              <a16:creationId xmlns:a16="http://schemas.microsoft.com/office/drawing/2014/main" id="{FF77FD89-23A3-4C28-9749-45E40ACD3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222EC83E-91D9-4CE8-8D7D-80FB8A9040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104775</xdr:colOff>
      <xdr:row>42</xdr:row>
      <xdr:rowOff>142876</xdr:rowOff>
    </xdr:from>
    <xdr:to>
      <xdr:col>24</xdr:col>
      <xdr:colOff>123825</xdr:colOff>
      <xdr:row>54</xdr:row>
      <xdr:rowOff>114300</xdr:rowOff>
    </xdr:to>
    <xdr:graphicFrame macro="">
      <xdr:nvGraphicFramePr>
        <xdr:cNvPr id="3" name="Gráfico 2">
          <a:extLst>
            <a:ext uri="{FF2B5EF4-FFF2-40B4-BE49-F238E27FC236}">
              <a16:creationId xmlns:a16="http://schemas.microsoft.com/office/drawing/2014/main" id="{8A3C0ED3-5030-4BBF-AEE6-71FC8CBA7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911FB269-6F2C-4BD2-B568-ED929F7A08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987F8B8-07FD-428C-9F79-D285E7DB86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104775</xdr:colOff>
      <xdr:row>42</xdr:row>
      <xdr:rowOff>142876</xdr:rowOff>
    </xdr:from>
    <xdr:to>
      <xdr:col>24</xdr:col>
      <xdr:colOff>123825</xdr:colOff>
      <xdr:row>54</xdr:row>
      <xdr:rowOff>114300</xdr:rowOff>
    </xdr:to>
    <xdr:graphicFrame macro="">
      <xdr:nvGraphicFramePr>
        <xdr:cNvPr id="3" name="Gráfico 2">
          <a:extLst>
            <a:ext uri="{FF2B5EF4-FFF2-40B4-BE49-F238E27FC236}">
              <a16:creationId xmlns:a16="http://schemas.microsoft.com/office/drawing/2014/main" id="{68EE0624-7F05-4C38-B2B1-42B7399E3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9A2A2FDA-94EE-4B27-9D90-652262D3D4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123825</xdr:colOff>
      <xdr:row>1</xdr:row>
      <xdr:rowOff>38100</xdr:rowOff>
    </xdr:from>
    <xdr:to>
      <xdr:col>6</xdr:col>
      <xdr:colOff>76200</xdr:colOff>
      <xdr:row>3</xdr:row>
      <xdr:rowOff>133350</xdr:rowOff>
    </xdr:to>
    <xdr:pic>
      <xdr:nvPicPr>
        <xdr:cNvPr id="2" name="Imagen 1">
          <a:extLst>
            <a:ext uri="{FF2B5EF4-FFF2-40B4-BE49-F238E27FC236}">
              <a16:creationId xmlns:a16="http://schemas.microsoft.com/office/drawing/2014/main" id="{0F9AE9C9-F884-47EB-A830-175FC782AE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5285" y="228600"/>
          <a:ext cx="882015" cy="857250"/>
        </a:xfrm>
        <a:prstGeom prst="rect">
          <a:avLst/>
        </a:prstGeom>
      </xdr:spPr>
    </xdr:pic>
    <xdr:clientData/>
  </xdr:twoCellAnchor>
  <xdr:twoCellAnchor>
    <xdr:from>
      <xdr:col>3</xdr:col>
      <xdr:colOff>46182</xdr:colOff>
      <xdr:row>42</xdr:row>
      <xdr:rowOff>127000</xdr:rowOff>
    </xdr:from>
    <xdr:to>
      <xdr:col>25</xdr:col>
      <xdr:colOff>484909</xdr:colOff>
      <xdr:row>54</xdr:row>
      <xdr:rowOff>43873</xdr:rowOff>
    </xdr:to>
    <xdr:graphicFrame macro="">
      <xdr:nvGraphicFramePr>
        <xdr:cNvPr id="3" name="Gráfico 2">
          <a:extLst>
            <a:ext uri="{FF2B5EF4-FFF2-40B4-BE49-F238E27FC236}">
              <a16:creationId xmlns:a16="http://schemas.microsoft.com/office/drawing/2014/main" id="{DDFC925D-000A-4299-883E-101D87981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161925</xdr:colOff>
      <xdr:row>1</xdr:row>
      <xdr:rowOff>19050</xdr:rowOff>
    </xdr:from>
    <xdr:to>
      <xdr:col>6</xdr:col>
      <xdr:colOff>114300</xdr:colOff>
      <xdr:row>3</xdr:row>
      <xdr:rowOff>114300</xdr:rowOff>
    </xdr:to>
    <xdr:pic>
      <xdr:nvPicPr>
        <xdr:cNvPr id="2" name="Imagen 1">
          <a:extLst>
            <a:ext uri="{FF2B5EF4-FFF2-40B4-BE49-F238E27FC236}">
              <a16:creationId xmlns:a16="http://schemas.microsoft.com/office/drawing/2014/main" id="{4BEC01C2-32D7-4554-A41F-B2E0C4AD1C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3385" y="209550"/>
          <a:ext cx="882015" cy="857250"/>
        </a:xfrm>
        <a:prstGeom prst="rect">
          <a:avLst/>
        </a:prstGeom>
      </xdr:spPr>
    </xdr:pic>
    <xdr:clientData/>
  </xdr:twoCellAnchor>
  <xdr:twoCellAnchor>
    <xdr:from>
      <xdr:col>3</xdr:col>
      <xdr:colOff>46182</xdr:colOff>
      <xdr:row>44</xdr:row>
      <xdr:rowOff>127000</xdr:rowOff>
    </xdr:from>
    <xdr:to>
      <xdr:col>25</xdr:col>
      <xdr:colOff>484909</xdr:colOff>
      <xdr:row>56</xdr:row>
      <xdr:rowOff>43873</xdr:rowOff>
    </xdr:to>
    <xdr:graphicFrame macro="">
      <xdr:nvGraphicFramePr>
        <xdr:cNvPr id="3" name="Gráfico 2">
          <a:extLst>
            <a:ext uri="{FF2B5EF4-FFF2-40B4-BE49-F238E27FC236}">
              <a16:creationId xmlns:a16="http://schemas.microsoft.com/office/drawing/2014/main" id="{043EBFEF-82C6-4A18-B0D6-607B464EF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73C7BD42-2769-4ADE-AA23-9E2F4B1312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3</xdr:col>
      <xdr:colOff>46182</xdr:colOff>
      <xdr:row>42</xdr:row>
      <xdr:rowOff>127000</xdr:rowOff>
    </xdr:from>
    <xdr:to>
      <xdr:col>25</xdr:col>
      <xdr:colOff>484909</xdr:colOff>
      <xdr:row>54</xdr:row>
      <xdr:rowOff>43873</xdr:rowOff>
    </xdr:to>
    <xdr:graphicFrame macro="">
      <xdr:nvGraphicFramePr>
        <xdr:cNvPr id="3" name="Gráfico 2">
          <a:extLst>
            <a:ext uri="{FF2B5EF4-FFF2-40B4-BE49-F238E27FC236}">
              <a16:creationId xmlns:a16="http://schemas.microsoft.com/office/drawing/2014/main" id="{E547239D-62B6-4848-B21D-92AB6E61C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D7A958E7-4998-4BB9-BD21-59B84D3524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3</xdr:col>
      <xdr:colOff>46182</xdr:colOff>
      <xdr:row>42</xdr:row>
      <xdr:rowOff>127000</xdr:rowOff>
    </xdr:from>
    <xdr:to>
      <xdr:col>25</xdr:col>
      <xdr:colOff>484909</xdr:colOff>
      <xdr:row>54</xdr:row>
      <xdr:rowOff>43873</xdr:rowOff>
    </xdr:to>
    <xdr:graphicFrame macro="">
      <xdr:nvGraphicFramePr>
        <xdr:cNvPr id="3" name="Gráfico 2">
          <a:extLst>
            <a:ext uri="{FF2B5EF4-FFF2-40B4-BE49-F238E27FC236}">
              <a16:creationId xmlns:a16="http://schemas.microsoft.com/office/drawing/2014/main" id="{D9EA32E7-D0A9-4916-ADA3-2A4068BB4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52E0A1B9-A293-4F9B-9A9F-85AC02E780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224118</xdr:colOff>
      <xdr:row>50</xdr:row>
      <xdr:rowOff>67235</xdr:rowOff>
    </xdr:from>
    <xdr:to>
      <xdr:col>22</xdr:col>
      <xdr:colOff>11206</xdr:colOff>
      <xdr:row>62</xdr:row>
      <xdr:rowOff>77319</xdr:rowOff>
    </xdr:to>
    <xdr:graphicFrame macro="">
      <xdr:nvGraphicFramePr>
        <xdr:cNvPr id="3" name="Gráfico 2">
          <a:extLst>
            <a:ext uri="{FF2B5EF4-FFF2-40B4-BE49-F238E27FC236}">
              <a16:creationId xmlns:a16="http://schemas.microsoft.com/office/drawing/2014/main" id="{133010B2-42CF-40B1-B7E4-58D27BB19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91D67BF3-B9DC-40F1-8BC3-5CCC051AA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201706</xdr:colOff>
      <xdr:row>40</xdr:row>
      <xdr:rowOff>56029</xdr:rowOff>
    </xdr:from>
    <xdr:to>
      <xdr:col>21</xdr:col>
      <xdr:colOff>235324</xdr:colOff>
      <xdr:row>52</xdr:row>
      <xdr:rowOff>43702</xdr:rowOff>
    </xdr:to>
    <xdr:graphicFrame macro="">
      <xdr:nvGraphicFramePr>
        <xdr:cNvPr id="3" name="Gráfico 2">
          <a:extLst>
            <a:ext uri="{FF2B5EF4-FFF2-40B4-BE49-F238E27FC236}">
              <a16:creationId xmlns:a16="http://schemas.microsoft.com/office/drawing/2014/main" id="{E21DD628-B8EC-44D1-9982-493F0DF6A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36</xdr:col>
      <xdr:colOff>85724</xdr:colOff>
      <xdr:row>62</xdr:row>
      <xdr:rowOff>114300</xdr:rowOff>
    </xdr:to>
    <xdr:graphicFrame macro="">
      <xdr:nvGraphicFramePr>
        <xdr:cNvPr id="2" name="Gráfico 1">
          <a:extLst>
            <a:ext uri="{FF2B5EF4-FFF2-40B4-BE49-F238E27FC236}">
              <a16:creationId xmlns:a16="http://schemas.microsoft.com/office/drawing/2014/main" id="{55D7F65D-E5C3-4D4F-8D99-CD84C73FD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4</xdr:col>
      <xdr:colOff>15875</xdr:colOff>
      <xdr:row>3</xdr:row>
      <xdr:rowOff>176462</xdr:rowOff>
    </xdr:to>
    <xdr:pic>
      <xdr:nvPicPr>
        <xdr:cNvPr id="3" name="Imagen 2">
          <a:extLst>
            <a:ext uri="{FF2B5EF4-FFF2-40B4-BE49-F238E27FC236}">
              <a16:creationId xmlns:a16="http://schemas.microsoft.com/office/drawing/2014/main" id="{2DB7B268-D579-41E5-9949-D30B232F5B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 y="200024"/>
          <a:ext cx="968375" cy="9289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F44740C0-E927-4860-8E14-C3000CA4C7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308161</xdr:colOff>
      <xdr:row>42</xdr:row>
      <xdr:rowOff>134469</xdr:rowOff>
    </xdr:from>
    <xdr:to>
      <xdr:col>22</xdr:col>
      <xdr:colOff>95249</xdr:colOff>
      <xdr:row>53</xdr:row>
      <xdr:rowOff>179293</xdr:rowOff>
    </xdr:to>
    <xdr:graphicFrame macro="">
      <xdr:nvGraphicFramePr>
        <xdr:cNvPr id="3" name="Gráfico 2">
          <a:extLst>
            <a:ext uri="{FF2B5EF4-FFF2-40B4-BE49-F238E27FC236}">
              <a16:creationId xmlns:a16="http://schemas.microsoft.com/office/drawing/2014/main" id="{F6733277-3A44-4F05-9F7D-B7FC323E2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DF49DC2F-218B-4F3F-A619-9CC9A05530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151278</xdr:colOff>
      <xdr:row>42</xdr:row>
      <xdr:rowOff>90768</xdr:rowOff>
    </xdr:from>
    <xdr:to>
      <xdr:col>21</xdr:col>
      <xdr:colOff>184896</xdr:colOff>
      <xdr:row>54</xdr:row>
      <xdr:rowOff>22412</xdr:rowOff>
    </xdr:to>
    <xdr:graphicFrame macro="">
      <xdr:nvGraphicFramePr>
        <xdr:cNvPr id="3" name="Gráfico 2">
          <a:extLst>
            <a:ext uri="{FF2B5EF4-FFF2-40B4-BE49-F238E27FC236}">
              <a16:creationId xmlns:a16="http://schemas.microsoft.com/office/drawing/2014/main" id="{7505CB0C-12A9-4266-9079-6A32FB466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2D5F45F6-13B2-4DD7-8FA6-00B0CCA121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930089</xdr:colOff>
      <xdr:row>42</xdr:row>
      <xdr:rowOff>57149</xdr:rowOff>
    </xdr:from>
    <xdr:to>
      <xdr:col>21</xdr:col>
      <xdr:colOff>11207</xdr:colOff>
      <xdr:row>54</xdr:row>
      <xdr:rowOff>0</xdr:rowOff>
    </xdr:to>
    <xdr:graphicFrame macro="">
      <xdr:nvGraphicFramePr>
        <xdr:cNvPr id="3" name="Gráfico 2">
          <a:extLst>
            <a:ext uri="{FF2B5EF4-FFF2-40B4-BE49-F238E27FC236}">
              <a16:creationId xmlns:a16="http://schemas.microsoft.com/office/drawing/2014/main" id="{CDF46B8C-13ED-45D6-AA27-3781C6E5C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EF3FD31E-0054-45BA-B008-ECD5E83862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790014</xdr:colOff>
      <xdr:row>51</xdr:row>
      <xdr:rowOff>11205</xdr:rowOff>
    </xdr:from>
    <xdr:to>
      <xdr:col>20</xdr:col>
      <xdr:colOff>106455</xdr:colOff>
      <xdr:row>61</xdr:row>
      <xdr:rowOff>168088</xdr:rowOff>
    </xdr:to>
    <xdr:graphicFrame macro="">
      <xdr:nvGraphicFramePr>
        <xdr:cNvPr id="3" name="Gráfico 2">
          <a:extLst>
            <a:ext uri="{FF2B5EF4-FFF2-40B4-BE49-F238E27FC236}">
              <a16:creationId xmlns:a16="http://schemas.microsoft.com/office/drawing/2014/main" id="{5ADE00EC-CC9E-4C39-83E7-A466C88B8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7B6B6046-9F2D-4075-9F80-5B4DC770C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941295</xdr:colOff>
      <xdr:row>40</xdr:row>
      <xdr:rowOff>156882</xdr:rowOff>
    </xdr:from>
    <xdr:to>
      <xdr:col>21</xdr:col>
      <xdr:colOff>22413</xdr:colOff>
      <xdr:row>52</xdr:row>
      <xdr:rowOff>66114</xdr:rowOff>
    </xdr:to>
    <xdr:graphicFrame macro="">
      <xdr:nvGraphicFramePr>
        <xdr:cNvPr id="3" name="Gráfico 2">
          <a:extLst>
            <a:ext uri="{FF2B5EF4-FFF2-40B4-BE49-F238E27FC236}">
              <a16:creationId xmlns:a16="http://schemas.microsoft.com/office/drawing/2014/main" id="{D4FD60C6-7946-4AEE-975F-06FCE6F07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4AC49AF4-2829-4A2E-B4D8-52A8EA2999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941295</xdr:colOff>
      <xdr:row>40</xdr:row>
      <xdr:rowOff>156883</xdr:rowOff>
    </xdr:from>
    <xdr:to>
      <xdr:col>21</xdr:col>
      <xdr:colOff>22413</xdr:colOff>
      <xdr:row>52</xdr:row>
      <xdr:rowOff>33619</xdr:rowOff>
    </xdr:to>
    <xdr:graphicFrame macro="">
      <xdr:nvGraphicFramePr>
        <xdr:cNvPr id="3" name="Gráfico 2">
          <a:extLst>
            <a:ext uri="{FF2B5EF4-FFF2-40B4-BE49-F238E27FC236}">
              <a16:creationId xmlns:a16="http://schemas.microsoft.com/office/drawing/2014/main" id="{A59B8646-89F0-4DAB-BE67-EF179DAD2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368A64F-0625-4A43-950B-FD801738D8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717176</xdr:colOff>
      <xdr:row>50</xdr:row>
      <xdr:rowOff>123264</xdr:rowOff>
    </xdr:from>
    <xdr:to>
      <xdr:col>20</xdr:col>
      <xdr:colOff>33617</xdr:colOff>
      <xdr:row>62</xdr:row>
      <xdr:rowOff>67235</xdr:rowOff>
    </xdr:to>
    <xdr:graphicFrame macro="">
      <xdr:nvGraphicFramePr>
        <xdr:cNvPr id="3" name="Gráfico 2">
          <a:extLst>
            <a:ext uri="{FF2B5EF4-FFF2-40B4-BE49-F238E27FC236}">
              <a16:creationId xmlns:a16="http://schemas.microsoft.com/office/drawing/2014/main" id="{72BA2592-32A0-4DA7-B57E-C848126D6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C5E3BC1D-7A30-402E-BC18-FB78A0EE58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9525</xdr:colOff>
      <xdr:row>42</xdr:row>
      <xdr:rowOff>119062</xdr:rowOff>
    </xdr:from>
    <xdr:to>
      <xdr:col>21</xdr:col>
      <xdr:colOff>19050</xdr:colOff>
      <xdr:row>54</xdr:row>
      <xdr:rowOff>19050</xdr:rowOff>
    </xdr:to>
    <xdr:graphicFrame macro="">
      <xdr:nvGraphicFramePr>
        <xdr:cNvPr id="3" name="Gráfico 2">
          <a:extLst>
            <a:ext uri="{FF2B5EF4-FFF2-40B4-BE49-F238E27FC236}">
              <a16:creationId xmlns:a16="http://schemas.microsoft.com/office/drawing/2014/main" id="{7E061274-C0D4-41C2-B1F4-7527B8D61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103119</xdr:colOff>
      <xdr:row>3</xdr:row>
      <xdr:rowOff>155032</xdr:rowOff>
    </xdr:to>
    <xdr:pic>
      <xdr:nvPicPr>
        <xdr:cNvPr id="2" name="Imagen 1">
          <a:extLst>
            <a:ext uri="{FF2B5EF4-FFF2-40B4-BE49-F238E27FC236}">
              <a16:creationId xmlns:a16="http://schemas.microsoft.com/office/drawing/2014/main" id="{57DC3CBA-D529-4EDD-AACF-68303D7758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9160" y="215264"/>
          <a:ext cx="1550919" cy="54174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171450</xdr:colOff>
      <xdr:row>3</xdr:row>
      <xdr:rowOff>166937</xdr:rowOff>
    </xdr:to>
    <xdr:pic>
      <xdr:nvPicPr>
        <xdr:cNvPr id="2" name="Imagen 1">
          <a:extLst>
            <a:ext uri="{FF2B5EF4-FFF2-40B4-BE49-F238E27FC236}">
              <a16:creationId xmlns:a16="http://schemas.microsoft.com/office/drawing/2014/main" id="{D7ED0495-D52C-4298-9457-282F1F358A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6780" y="200024"/>
          <a:ext cx="1581150" cy="538413"/>
        </a:xfrm>
        <a:prstGeom prst="rect">
          <a:avLst/>
        </a:prstGeom>
      </xdr:spPr>
    </xdr:pic>
    <xdr:clientData/>
  </xdr:twoCellAnchor>
  <xdr:twoCellAnchor editAs="oneCell">
    <xdr:from>
      <xdr:col>14</xdr:col>
      <xdr:colOff>47625</xdr:colOff>
      <xdr:row>33</xdr:row>
      <xdr:rowOff>744629</xdr:rowOff>
    </xdr:from>
    <xdr:to>
      <xdr:col>29</xdr:col>
      <xdr:colOff>291108</xdr:colOff>
      <xdr:row>34</xdr:row>
      <xdr:rowOff>2468</xdr:rowOff>
    </xdr:to>
    <xdr:pic>
      <xdr:nvPicPr>
        <xdr:cNvPr id="3" name="Imagen 2">
          <a:extLst>
            <a:ext uri="{FF2B5EF4-FFF2-40B4-BE49-F238E27FC236}">
              <a16:creationId xmlns:a16="http://schemas.microsoft.com/office/drawing/2014/main" id="{EDF52172-DCF4-435B-9244-04DE24515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04885" y="10231529"/>
          <a:ext cx="10210443" cy="4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777F1473-7939-4A07-BE03-9D23E323BF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4"/>
          <a:ext cx="958215" cy="928938"/>
        </a:xfrm>
        <a:prstGeom prst="rect">
          <a:avLst/>
        </a:prstGeom>
      </xdr:spPr>
    </xdr:pic>
    <xdr:clientData/>
  </xdr:twoCellAnchor>
  <xdr:twoCellAnchor>
    <xdr:from>
      <xdr:col>6</xdr:col>
      <xdr:colOff>133350</xdr:colOff>
      <xdr:row>42</xdr:row>
      <xdr:rowOff>42862</xdr:rowOff>
    </xdr:from>
    <xdr:to>
      <xdr:col>36</xdr:col>
      <xdr:colOff>9525</xdr:colOff>
      <xdr:row>54</xdr:row>
      <xdr:rowOff>133350</xdr:rowOff>
    </xdr:to>
    <xdr:graphicFrame macro="">
      <xdr:nvGraphicFramePr>
        <xdr:cNvPr id="3" name="Gráfico 2">
          <a:extLst>
            <a:ext uri="{FF2B5EF4-FFF2-40B4-BE49-F238E27FC236}">
              <a16:creationId xmlns:a16="http://schemas.microsoft.com/office/drawing/2014/main" id="{3D09B5D6-6D50-4B4E-B62D-CEF7FD638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28575</xdr:colOff>
      <xdr:row>1</xdr:row>
      <xdr:rowOff>9524</xdr:rowOff>
    </xdr:from>
    <xdr:to>
      <xdr:col>5</xdr:col>
      <xdr:colOff>123825</xdr:colOff>
      <xdr:row>3</xdr:row>
      <xdr:rowOff>166937</xdr:rowOff>
    </xdr:to>
    <xdr:pic>
      <xdr:nvPicPr>
        <xdr:cNvPr id="2" name="Imagen 1">
          <a:extLst>
            <a:ext uri="{FF2B5EF4-FFF2-40B4-BE49-F238E27FC236}">
              <a16:creationId xmlns:a16="http://schemas.microsoft.com/office/drawing/2014/main" id="{5FECD705-DDA7-4939-B1E9-A03E658B23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415" y="200024"/>
          <a:ext cx="735330" cy="53841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171450</xdr:colOff>
      <xdr:row>3</xdr:row>
      <xdr:rowOff>151062</xdr:rowOff>
    </xdr:to>
    <xdr:pic>
      <xdr:nvPicPr>
        <xdr:cNvPr id="2" name="Imagen 1">
          <a:extLst>
            <a:ext uri="{FF2B5EF4-FFF2-40B4-BE49-F238E27FC236}">
              <a16:creationId xmlns:a16="http://schemas.microsoft.com/office/drawing/2014/main" id="{62B9BB31-F5B9-4711-9757-146EAF17B8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9160" y="215264"/>
          <a:ext cx="1581150" cy="53777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209550</xdr:colOff>
      <xdr:row>1</xdr:row>
      <xdr:rowOff>19049</xdr:rowOff>
    </xdr:from>
    <xdr:to>
      <xdr:col>6</xdr:col>
      <xdr:colOff>104775</xdr:colOff>
      <xdr:row>2</xdr:row>
      <xdr:rowOff>246312</xdr:rowOff>
    </xdr:to>
    <xdr:pic>
      <xdr:nvPicPr>
        <xdr:cNvPr id="2" name="Imagen 1">
          <a:extLst>
            <a:ext uri="{FF2B5EF4-FFF2-40B4-BE49-F238E27FC236}">
              <a16:creationId xmlns:a16="http://schemas.microsoft.com/office/drawing/2014/main" id="{8BAF3077-00F9-4AD3-B763-242E2E6598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4410" y="339089"/>
          <a:ext cx="1076325" cy="54730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114301</xdr:colOff>
      <xdr:row>1</xdr:row>
      <xdr:rowOff>9524</xdr:rowOff>
    </xdr:from>
    <xdr:to>
      <xdr:col>5</xdr:col>
      <xdr:colOff>171451</xdr:colOff>
      <xdr:row>3</xdr:row>
      <xdr:rowOff>166937</xdr:rowOff>
    </xdr:to>
    <xdr:pic>
      <xdr:nvPicPr>
        <xdr:cNvPr id="2" name="Imagen 2">
          <a:extLst>
            <a:ext uri="{FF2B5EF4-FFF2-40B4-BE49-F238E27FC236}">
              <a16:creationId xmlns:a16="http://schemas.microsoft.com/office/drawing/2014/main" id="{0FC61363-CA9C-4AC6-851C-911D78A46B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9161" y="215264"/>
          <a:ext cx="880110" cy="55365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F37EB9F4-1603-4935-9C98-F130AB14DB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36558"/>
        </a:xfrm>
        <a:prstGeom prst="rect">
          <a:avLst/>
        </a:prstGeom>
      </xdr:spPr>
    </xdr:pic>
    <xdr:clientData/>
  </xdr:twoCellAnchor>
  <xdr:twoCellAnchor>
    <xdr:from>
      <xdr:col>2</xdr:col>
      <xdr:colOff>0</xdr:colOff>
      <xdr:row>42</xdr:row>
      <xdr:rowOff>0</xdr:rowOff>
    </xdr:from>
    <xdr:to>
      <xdr:col>24</xdr:col>
      <xdr:colOff>314325</xdr:colOff>
      <xdr:row>54</xdr:row>
      <xdr:rowOff>171450</xdr:rowOff>
    </xdr:to>
    <xdr:graphicFrame macro="">
      <xdr:nvGraphicFramePr>
        <xdr:cNvPr id="3" name="Gráfico 2">
          <a:extLst>
            <a:ext uri="{FF2B5EF4-FFF2-40B4-BE49-F238E27FC236}">
              <a16:creationId xmlns:a16="http://schemas.microsoft.com/office/drawing/2014/main" id="{ACFBE36E-42F4-4064-A4BA-CBAB57240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845E5FB3-8458-4BDA-A6E5-9AF4F96466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3655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D357D465-3A41-4825-A3FA-D4F0EDC579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36558"/>
        </a:xfrm>
        <a:prstGeom prst="rect">
          <a:avLst/>
        </a:prstGeom>
      </xdr:spPr>
    </xdr:pic>
    <xdr:clientData/>
  </xdr:twoCellAnchor>
  <xdr:twoCellAnchor>
    <xdr:from>
      <xdr:col>2</xdr:col>
      <xdr:colOff>0</xdr:colOff>
      <xdr:row>42</xdr:row>
      <xdr:rowOff>0</xdr:rowOff>
    </xdr:from>
    <xdr:to>
      <xdr:col>24</xdr:col>
      <xdr:colOff>314325</xdr:colOff>
      <xdr:row>54</xdr:row>
      <xdr:rowOff>171450</xdr:rowOff>
    </xdr:to>
    <xdr:graphicFrame macro="">
      <xdr:nvGraphicFramePr>
        <xdr:cNvPr id="3" name="Gráfico 2">
          <a:extLst>
            <a:ext uri="{FF2B5EF4-FFF2-40B4-BE49-F238E27FC236}">
              <a16:creationId xmlns:a16="http://schemas.microsoft.com/office/drawing/2014/main" id="{7D9E96F0-2077-43DE-9C16-6D8CC208F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1191942E-880E-4DCA-A108-F9C4319AE1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3655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28FB3F04-B725-43DD-9853-D722F18F63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36558"/>
        </a:xfrm>
        <a:prstGeom prst="rect">
          <a:avLst/>
        </a:prstGeom>
      </xdr:spPr>
    </xdr:pic>
    <xdr:clientData/>
  </xdr:twoCellAnchor>
  <xdr:twoCellAnchor>
    <xdr:from>
      <xdr:col>2</xdr:col>
      <xdr:colOff>0</xdr:colOff>
      <xdr:row>42</xdr:row>
      <xdr:rowOff>0</xdr:rowOff>
    </xdr:from>
    <xdr:to>
      <xdr:col>24</xdr:col>
      <xdr:colOff>314325</xdr:colOff>
      <xdr:row>54</xdr:row>
      <xdr:rowOff>171450</xdr:rowOff>
    </xdr:to>
    <xdr:graphicFrame macro="">
      <xdr:nvGraphicFramePr>
        <xdr:cNvPr id="3" name="Gráfico 2">
          <a:extLst>
            <a:ext uri="{FF2B5EF4-FFF2-40B4-BE49-F238E27FC236}">
              <a16:creationId xmlns:a16="http://schemas.microsoft.com/office/drawing/2014/main" id="{9057D693-9BC3-4650-9679-BA2CEFBF9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5353A629-8BC3-404A-8623-25C2D3D8BA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3655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161925</xdr:colOff>
      <xdr:row>1</xdr:row>
      <xdr:rowOff>85724</xdr:rowOff>
    </xdr:from>
    <xdr:to>
      <xdr:col>6</xdr:col>
      <xdr:colOff>190500</xdr:colOff>
      <xdr:row>3</xdr:row>
      <xdr:rowOff>133350</xdr:rowOff>
    </xdr:to>
    <xdr:pic>
      <xdr:nvPicPr>
        <xdr:cNvPr id="2" name="Imagen 1">
          <a:extLst>
            <a:ext uri="{FF2B5EF4-FFF2-40B4-BE49-F238E27FC236}">
              <a16:creationId xmlns:a16="http://schemas.microsoft.com/office/drawing/2014/main" id="{A3D916E1-7E67-4551-8346-80DE265701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3385" y="276224"/>
          <a:ext cx="958215" cy="817246"/>
        </a:xfrm>
        <a:prstGeom prst="rect">
          <a:avLst/>
        </a:prstGeom>
      </xdr:spPr>
    </xdr:pic>
    <xdr:clientData/>
  </xdr:twoCellAnchor>
  <xdr:twoCellAnchor>
    <xdr:from>
      <xdr:col>2</xdr:col>
      <xdr:colOff>0</xdr:colOff>
      <xdr:row>40</xdr:row>
      <xdr:rowOff>0</xdr:rowOff>
    </xdr:from>
    <xdr:to>
      <xdr:col>24</xdr:col>
      <xdr:colOff>314325</xdr:colOff>
      <xdr:row>52</xdr:row>
      <xdr:rowOff>171450</xdr:rowOff>
    </xdr:to>
    <xdr:graphicFrame macro="">
      <xdr:nvGraphicFramePr>
        <xdr:cNvPr id="3" name="Gráfico 2">
          <a:extLst>
            <a:ext uri="{FF2B5EF4-FFF2-40B4-BE49-F238E27FC236}">
              <a16:creationId xmlns:a16="http://schemas.microsoft.com/office/drawing/2014/main" id="{B3FBA29B-6A1E-4B0A-8AC3-DFB1C9E8D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135467</xdr:colOff>
      <xdr:row>1</xdr:row>
      <xdr:rowOff>30691</xdr:rowOff>
    </xdr:from>
    <xdr:to>
      <xdr:col>5</xdr:col>
      <xdr:colOff>230717</xdr:colOff>
      <xdr:row>3</xdr:row>
      <xdr:rowOff>173567</xdr:rowOff>
    </xdr:to>
    <xdr:pic>
      <xdr:nvPicPr>
        <xdr:cNvPr id="2" name="Imagen 1">
          <a:extLst>
            <a:ext uri="{FF2B5EF4-FFF2-40B4-BE49-F238E27FC236}">
              <a16:creationId xmlns:a16="http://schemas.microsoft.com/office/drawing/2014/main" id="{3C22E874-AC77-4A56-9E67-CAD481F0E6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467" y="144991"/>
          <a:ext cx="1024890" cy="904876"/>
        </a:xfrm>
        <a:prstGeom prst="rect">
          <a:avLst/>
        </a:prstGeom>
      </xdr:spPr>
    </xdr:pic>
    <xdr:clientData/>
  </xdr:twoCellAnchor>
  <xdr:twoCellAnchor>
    <xdr:from>
      <xdr:col>6</xdr:col>
      <xdr:colOff>381001</xdr:colOff>
      <xdr:row>42</xdr:row>
      <xdr:rowOff>111579</xdr:rowOff>
    </xdr:from>
    <xdr:to>
      <xdr:col>34</xdr:col>
      <xdr:colOff>95250</xdr:colOff>
      <xdr:row>54</xdr:row>
      <xdr:rowOff>435427</xdr:rowOff>
    </xdr:to>
    <xdr:graphicFrame macro="">
      <xdr:nvGraphicFramePr>
        <xdr:cNvPr id="3" name="Gráfico 2">
          <a:extLst>
            <a:ext uri="{FF2B5EF4-FFF2-40B4-BE49-F238E27FC236}">
              <a16:creationId xmlns:a16="http://schemas.microsoft.com/office/drawing/2014/main" id="{EAA25DCD-73A0-4864-9BA0-4EEB5B676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114300</xdr:colOff>
      <xdr:row>1</xdr:row>
      <xdr:rowOff>9524</xdr:rowOff>
    </xdr:from>
    <xdr:to>
      <xdr:col>5</xdr:col>
      <xdr:colOff>142875</xdr:colOff>
      <xdr:row>3</xdr:row>
      <xdr:rowOff>176462</xdr:rowOff>
    </xdr:to>
    <xdr:pic>
      <xdr:nvPicPr>
        <xdr:cNvPr id="2" name="Imagen 1">
          <a:extLst>
            <a:ext uri="{FF2B5EF4-FFF2-40B4-BE49-F238E27FC236}">
              <a16:creationId xmlns:a16="http://schemas.microsoft.com/office/drawing/2014/main" id="{73455177-5BB3-4B05-BE9B-D0D375B15A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123824"/>
          <a:ext cx="958215" cy="928938"/>
        </a:xfrm>
        <a:prstGeom prst="rect">
          <a:avLst/>
        </a:prstGeom>
      </xdr:spPr>
    </xdr:pic>
    <xdr:clientData/>
  </xdr:twoCellAnchor>
  <xdr:twoCellAnchor>
    <xdr:from>
      <xdr:col>1</xdr:col>
      <xdr:colOff>0</xdr:colOff>
      <xdr:row>42</xdr:row>
      <xdr:rowOff>0</xdr:rowOff>
    </xdr:from>
    <xdr:to>
      <xdr:col>45</xdr:col>
      <xdr:colOff>190500</xdr:colOff>
      <xdr:row>54</xdr:row>
      <xdr:rowOff>66675</xdr:rowOff>
    </xdr:to>
    <xdr:graphicFrame macro="">
      <xdr:nvGraphicFramePr>
        <xdr:cNvPr id="3" name="Gráfico 2">
          <a:extLst>
            <a:ext uri="{FF2B5EF4-FFF2-40B4-BE49-F238E27FC236}">
              <a16:creationId xmlns:a16="http://schemas.microsoft.com/office/drawing/2014/main" id="{7A99CC05-CF86-4AE8-9932-C683A8A3B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36</xdr:col>
      <xdr:colOff>85724</xdr:colOff>
      <xdr:row>62</xdr:row>
      <xdr:rowOff>114300</xdr:rowOff>
    </xdr:to>
    <xdr:graphicFrame macro="">
      <xdr:nvGraphicFramePr>
        <xdr:cNvPr id="2" name="Gráfico 1">
          <a:extLst>
            <a:ext uri="{FF2B5EF4-FFF2-40B4-BE49-F238E27FC236}">
              <a16:creationId xmlns:a16="http://schemas.microsoft.com/office/drawing/2014/main" id="{32A48472-FD72-401B-B180-A3477C7A0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54CD0CCC-F797-49F8-82E7-DF45880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2</xdr:col>
      <xdr:colOff>95249</xdr:colOff>
      <xdr:row>56</xdr:row>
      <xdr:rowOff>47625</xdr:rowOff>
    </xdr:from>
    <xdr:to>
      <xdr:col>24</xdr:col>
      <xdr:colOff>85724</xdr:colOff>
      <xdr:row>68</xdr:row>
      <xdr:rowOff>114300</xdr:rowOff>
    </xdr:to>
    <xdr:graphicFrame macro="">
      <xdr:nvGraphicFramePr>
        <xdr:cNvPr id="2" name="Gráfico 1">
          <a:extLst>
            <a:ext uri="{FF2B5EF4-FFF2-40B4-BE49-F238E27FC236}">
              <a16:creationId xmlns:a16="http://schemas.microsoft.com/office/drawing/2014/main" id="{4FF6A034-7921-4560-A69A-FD905D248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59A155D9-0081-4CB6-ACF8-94B1DDB9B0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57149</xdr:colOff>
      <xdr:row>56</xdr:row>
      <xdr:rowOff>61912</xdr:rowOff>
    </xdr:from>
    <xdr:to>
      <xdr:col>24</xdr:col>
      <xdr:colOff>314324</xdr:colOff>
      <xdr:row>68</xdr:row>
      <xdr:rowOff>123825</xdr:rowOff>
    </xdr:to>
    <xdr:graphicFrame macro="">
      <xdr:nvGraphicFramePr>
        <xdr:cNvPr id="4" name="Gráfico 3">
          <a:extLst>
            <a:ext uri="{FF2B5EF4-FFF2-40B4-BE49-F238E27FC236}">
              <a16:creationId xmlns:a16="http://schemas.microsoft.com/office/drawing/2014/main" id="{63E6B480-BCEC-41DF-8BB0-247FB7E23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114300</xdr:rowOff>
    </xdr:to>
    <xdr:graphicFrame macro="">
      <xdr:nvGraphicFramePr>
        <xdr:cNvPr id="2" name="Gráfico 1">
          <a:extLst>
            <a:ext uri="{FF2B5EF4-FFF2-40B4-BE49-F238E27FC236}">
              <a16:creationId xmlns:a16="http://schemas.microsoft.com/office/drawing/2014/main" id="{4539EDD6-597B-4368-A624-0CFE8F731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352425</xdr:colOff>
      <xdr:row>3</xdr:row>
      <xdr:rowOff>176462</xdr:rowOff>
    </xdr:to>
    <xdr:pic>
      <xdr:nvPicPr>
        <xdr:cNvPr id="3" name="Imagen 2">
          <a:extLst>
            <a:ext uri="{FF2B5EF4-FFF2-40B4-BE49-F238E27FC236}">
              <a16:creationId xmlns:a16="http://schemas.microsoft.com/office/drawing/2014/main" id="{D5866FEA-6A33-4CB7-8565-E263BFF6CA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 y="200024"/>
          <a:ext cx="962025" cy="92893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158750</xdr:rowOff>
    </xdr:to>
    <xdr:graphicFrame macro="">
      <xdr:nvGraphicFramePr>
        <xdr:cNvPr id="2" name="Gráfico 1">
          <a:extLst>
            <a:ext uri="{FF2B5EF4-FFF2-40B4-BE49-F238E27FC236}">
              <a16:creationId xmlns:a16="http://schemas.microsoft.com/office/drawing/2014/main" id="{B70B034D-8A25-4425-9AA2-BF59C6FD3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BDFEEA15-DA77-4B5A-B9C6-23A2B90CD4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158750</xdr:rowOff>
    </xdr:to>
    <xdr:graphicFrame macro="">
      <xdr:nvGraphicFramePr>
        <xdr:cNvPr id="2" name="Gráfico 1">
          <a:extLst>
            <a:ext uri="{FF2B5EF4-FFF2-40B4-BE49-F238E27FC236}">
              <a16:creationId xmlns:a16="http://schemas.microsoft.com/office/drawing/2014/main" id="{F56F10A0-4BB6-4ADF-9E54-D225A078D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773EBF73-88E3-4BF3-A02D-91B92ABB62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2</xdr:col>
      <xdr:colOff>95249</xdr:colOff>
      <xdr:row>41</xdr:row>
      <xdr:rowOff>47625</xdr:rowOff>
    </xdr:from>
    <xdr:to>
      <xdr:col>24</xdr:col>
      <xdr:colOff>85724</xdr:colOff>
      <xdr:row>53</xdr:row>
      <xdr:rowOff>158750</xdr:rowOff>
    </xdr:to>
    <xdr:graphicFrame macro="">
      <xdr:nvGraphicFramePr>
        <xdr:cNvPr id="2" name="Gráfico 1">
          <a:extLst>
            <a:ext uri="{FF2B5EF4-FFF2-40B4-BE49-F238E27FC236}">
              <a16:creationId xmlns:a16="http://schemas.microsoft.com/office/drawing/2014/main" id="{0AD9B0A1-DF44-4043-B376-2EFFE5051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5E8D1B30-E0EB-42BB-A624-B853F3D011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2" cy="939521"/>
    <xdr:pic>
      <xdr:nvPicPr>
        <xdr:cNvPr id="2" name="Imagen 1">
          <a:extLst>
            <a:ext uri="{FF2B5EF4-FFF2-40B4-BE49-F238E27FC236}">
              <a16:creationId xmlns:a16="http://schemas.microsoft.com/office/drawing/2014/main" id="{774FACBC-FA87-4540-B9DC-4E7AACE970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4"/>
          <a:ext cx="938742" cy="939521"/>
        </a:xfrm>
        <a:prstGeom prst="rect">
          <a:avLst/>
        </a:prstGeom>
      </xdr:spPr>
    </xdr:pic>
    <xdr:clientData/>
  </xdr:oneCellAnchor>
  <xdr:twoCellAnchor>
    <xdr:from>
      <xdr:col>6</xdr:col>
      <xdr:colOff>133350</xdr:colOff>
      <xdr:row>41</xdr:row>
      <xdr:rowOff>42862</xdr:rowOff>
    </xdr:from>
    <xdr:to>
      <xdr:col>36</xdr:col>
      <xdr:colOff>9525</xdr:colOff>
      <xdr:row>53</xdr:row>
      <xdr:rowOff>133350</xdr:rowOff>
    </xdr:to>
    <xdr:graphicFrame macro="">
      <xdr:nvGraphicFramePr>
        <xdr:cNvPr id="3" name="Gráfico 2">
          <a:extLst>
            <a:ext uri="{FF2B5EF4-FFF2-40B4-BE49-F238E27FC236}">
              <a16:creationId xmlns:a16="http://schemas.microsoft.com/office/drawing/2014/main" id="{00DECFDB-27DB-47C1-8917-B0935ECCC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AFDECC41-94E9-41E6-8D53-63F0E0895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4"/>
          <a:ext cx="933450" cy="940844"/>
        </a:xfrm>
        <a:prstGeom prst="rect">
          <a:avLst/>
        </a:prstGeom>
      </xdr:spPr>
    </xdr:pic>
    <xdr:clientData/>
  </xdr:oneCellAnchor>
  <xdr:twoCellAnchor>
    <xdr:from>
      <xdr:col>6</xdr:col>
      <xdr:colOff>133350</xdr:colOff>
      <xdr:row>40</xdr:row>
      <xdr:rowOff>42862</xdr:rowOff>
    </xdr:from>
    <xdr:to>
      <xdr:col>36</xdr:col>
      <xdr:colOff>9525</xdr:colOff>
      <xdr:row>52</xdr:row>
      <xdr:rowOff>133350</xdr:rowOff>
    </xdr:to>
    <xdr:graphicFrame macro="">
      <xdr:nvGraphicFramePr>
        <xdr:cNvPr id="3" name="Gráfico 2">
          <a:extLst>
            <a:ext uri="{FF2B5EF4-FFF2-40B4-BE49-F238E27FC236}">
              <a16:creationId xmlns:a16="http://schemas.microsoft.com/office/drawing/2014/main" id="{5471AFCD-BBFC-4821-A692-4638E9234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85726</xdr:colOff>
      <xdr:row>1</xdr:row>
      <xdr:rowOff>28575</xdr:rowOff>
    </xdr:from>
    <xdr:to>
      <xdr:col>6</xdr:col>
      <xdr:colOff>19050</xdr:colOff>
      <xdr:row>3</xdr:row>
      <xdr:rowOff>139729</xdr:rowOff>
    </xdr:to>
    <xdr:pic>
      <xdr:nvPicPr>
        <xdr:cNvPr id="2" name="Imagen 1">
          <a:extLst>
            <a:ext uri="{FF2B5EF4-FFF2-40B4-BE49-F238E27FC236}">
              <a16:creationId xmlns:a16="http://schemas.microsoft.com/office/drawing/2014/main" id="{C5097EEF-7B9F-4AC3-9E45-956C369F1F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306" y="142875"/>
          <a:ext cx="664844" cy="644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2520Indicadores\Indicadores%2520de%2520Gestion%25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OneDrive%20-%20uaermv\3.%20CONTRATO%20163%20-2018\ENLACE\002%20INDICADORES\003%20Tercer%20Trimestre\EGTI\PETI\6.%20EGTI-IND-001_V1_PETI%20041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rmv-my.sharepoint.com/OneDrive%20-%20uaermv/3.%20CONTRATO%20163%20-2018/ENLACE/002%20INDICADORES/002%20Segundo%20Trimestre/EGTI/6.%20EGTI-IND-001_V1_PETI%200207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aermv-my.sharepoint.com/uaermv/Aura%20Maria%20Gutierrez%20Perez%20-%20CARPETAS%20COMPARTIDAS%20DE%20SEGUIMIENTO/2019/2.%20INDICADORES%20DE%20GESTI&#211;N/2%20do%20TRIMESTRE/6.%20EGTI-IND-001_V1_PETI%200207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aermv-my.sharepoint.com/Escritorio/PIV-IND-001-V5_Intervenciones_priorizadas_para_misionalida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aermv-my.sharepoint.com/personal/natalia_norato_umv_gov_co/Documents/NATA%20SIG/2019/10.OCTUBRE/Aprobaci&#243;n%20Documental/PIV-IND-001-V5_Intervenciones_priorizadas_para_misionalida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2.%20Indicadores\Indicadores%20de%20Gestion%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arco.arias\Desktop\INDICADORES%202019%20MODIFICADOS%2025%20JUNIO%20DE%20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1.%20Planeaci&#243;n%20Estrat&#233;gica\Plan%20de%20acci&#243;n%202018%20-%20II%20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1">
          <cell r="H31" t="str">
            <v>ACTIVIDADES EJECUTADAS</v>
          </cell>
        </row>
        <row r="33">
          <cell r="C33" t="str">
            <v>Trimestre 1</v>
          </cell>
          <cell r="D33"/>
          <cell r="E33"/>
          <cell r="F33"/>
          <cell r="G33"/>
        </row>
        <row r="34">
          <cell r="C34" t="str">
            <v>Trimestre 2</v>
          </cell>
          <cell r="D34"/>
          <cell r="E34"/>
          <cell r="F34"/>
          <cell r="G34"/>
        </row>
        <row r="35">
          <cell r="C35" t="str">
            <v>Trimestre 3</v>
          </cell>
          <cell r="D35"/>
          <cell r="E35"/>
          <cell r="F35"/>
          <cell r="G35"/>
        </row>
        <row r="36">
          <cell r="C36" t="str">
            <v>Trimestre 4</v>
          </cell>
          <cell r="D36"/>
          <cell r="E36"/>
          <cell r="F36"/>
          <cell r="G36"/>
        </row>
        <row r="37">
          <cell r="C37" t="str">
            <v>TOTAL</v>
          </cell>
          <cell r="D37"/>
          <cell r="E37"/>
          <cell r="F37"/>
          <cell r="G37"/>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s>
    <sheetDataSet>
      <sheetData sheetId="0">
        <row r="32">
          <cell r="H32" t="str">
            <v>ACTIVIDADES EJECUTADAS</v>
          </cell>
        </row>
        <row r="34">
          <cell r="C34" t="str">
            <v>Trimestre 1</v>
          </cell>
        </row>
        <row r="35">
          <cell r="C35" t="str">
            <v>Trimestre 2</v>
          </cell>
        </row>
        <row r="36">
          <cell r="C36" t="str">
            <v>Trimestre 3</v>
          </cell>
        </row>
        <row r="37">
          <cell r="C37" t="str">
            <v>Trimestre 4</v>
          </cell>
        </row>
        <row r="38">
          <cell r="C38" t="str">
            <v>TOTAL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s>
    <sheetDataSet>
      <sheetData sheetId="0">
        <row r="32">
          <cell r="D32"/>
          <cell r="E32"/>
          <cell r="F32"/>
          <cell r="G32"/>
        </row>
        <row r="33">
          <cell r="C33"/>
          <cell r="D33"/>
          <cell r="E33"/>
          <cell r="F33"/>
          <cell r="G33"/>
        </row>
        <row r="34">
          <cell r="C34" t="str">
            <v>Trimestre 1</v>
          </cell>
          <cell r="D34"/>
          <cell r="E34"/>
          <cell r="F34"/>
          <cell r="G34"/>
        </row>
        <row r="35">
          <cell r="C35" t="str">
            <v>Trimestre 2</v>
          </cell>
          <cell r="D35"/>
          <cell r="E35"/>
          <cell r="F35"/>
          <cell r="G35"/>
        </row>
        <row r="36">
          <cell r="C36" t="str">
            <v>Trimestre 3</v>
          </cell>
          <cell r="D36"/>
          <cell r="E36"/>
          <cell r="F36"/>
          <cell r="G36"/>
        </row>
        <row r="37">
          <cell r="C37" t="str">
            <v>Trimestre 4</v>
          </cell>
          <cell r="D37"/>
          <cell r="E37"/>
          <cell r="F37"/>
          <cell r="G37"/>
        </row>
        <row r="38">
          <cell r="C38" t="str">
            <v>TOTAL</v>
          </cell>
          <cell r="D38"/>
          <cell r="E38"/>
          <cell r="F38"/>
          <cell r="G38"/>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1-V3"/>
      <sheetName val="ESRI_MAPINFO_SHEET"/>
    </sheetNames>
    <sheetDataSet>
      <sheetData sheetId="0">
        <row r="46">
          <cell r="AV46" t="str">
            <v>AVANCE DEL TRIM (km-carril)</v>
          </cell>
          <cell r="AW46" t="str">
            <v>ACUMULADO (km-carril)</v>
          </cell>
          <cell r="AX46" t="str">
            <v>META (km-carril)</v>
          </cell>
        </row>
        <row r="47">
          <cell r="AU47" t="str">
            <v>TRIM1</v>
          </cell>
          <cell r="AV47">
            <v>0</v>
          </cell>
          <cell r="AW47">
            <v>0</v>
          </cell>
          <cell r="AX47">
            <v>309.12</v>
          </cell>
        </row>
        <row r="48">
          <cell r="AU48" t="str">
            <v>TRIM2</v>
          </cell>
          <cell r="AV48">
            <v>0</v>
          </cell>
          <cell r="AW48">
            <v>0</v>
          </cell>
          <cell r="AX48">
            <v>309.12</v>
          </cell>
        </row>
        <row r="49">
          <cell r="AU49" t="str">
            <v>TRIM3</v>
          </cell>
          <cell r="AV49">
            <v>0</v>
          </cell>
          <cell r="AW49">
            <v>0</v>
          </cell>
          <cell r="AX49">
            <v>309.12</v>
          </cell>
        </row>
        <row r="50">
          <cell r="AU50" t="str">
            <v>TRIM4</v>
          </cell>
          <cell r="AV50">
            <v>0</v>
          </cell>
          <cell r="AW50">
            <v>0</v>
          </cell>
          <cell r="AX50">
            <v>309.12</v>
          </cell>
        </row>
        <row r="51">
          <cell r="AU51" t="str">
            <v>TOTAL</v>
          </cell>
          <cell r="AV51">
            <v>0</v>
          </cell>
          <cell r="AW51">
            <v>0</v>
          </cell>
          <cell r="AX51">
            <v>309.12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1-V3"/>
      <sheetName val="ESRI_MAPINFO_SHEET"/>
    </sheetNames>
    <sheetDataSet>
      <sheetData sheetId="0">
        <row r="46">
          <cell r="AV46" t="str">
            <v>AVANCE DEL TRIM (km-carril)</v>
          </cell>
          <cell r="AW46" t="str">
            <v>ACUMULADO (km-carril)</v>
          </cell>
          <cell r="AX46" t="str">
            <v>META (km-carril)</v>
          </cell>
        </row>
        <row r="47">
          <cell r="AU47" t="str">
            <v>TRIM1</v>
          </cell>
          <cell r="AV47">
            <v>0</v>
          </cell>
          <cell r="AW47">
            <v>0</v>
          </cell>
          <cell r="AX47">
            <v>309.12</v>
          </cell>
        </row>
        <row r="48">
          <cell r="AU48" t="str">
            <v>TRIM2</v>
          </cell>
          <cell r="AV48">
            <v>0</v>
          </cell>
          <cell r="AW48">
            <v>0</v>
          </cell>
          <cell r="AX48">
            <v>309.12</v>
          </cell>
        </row>
        <row r="49">
          <cell r="AU49" t="str">
            <v>TRIM3</v>
          </cell>
          <cell r="AV49">
            <v>0</v>
          </cell>
          <cell r="AW49">
            <v>0</v>
          </cell>
          <cell r="AX49">
            <v>309.12</v>
          </cell>
        </row>
        <row r="50">
          <cell r="AU50" t="str">
            <v>TRIM4</v>
          </cell>
          <cell r="AV50">
            <v>0</v>
          </cell>
          <cell r="AW50">
            <v>0</v>
          </cell>
          <cell r="AX50">
            <v>309.12</v>
          </cell>
        </row>
        <row r="51">
          <cell r="AU51" t="str">
            <v>TOTAL</v>
          </cell>
          <cell r="AV51">
            <v>0</v>
          </cell>
          <cell r="AW51">
            <v>0</v>
          </cell>
          <cell r="AX51">
            <v>309.12</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FORMATO"/>
      <sheetName val="RECUENTO"/>
      <sheetName val="Hoja1"/>
      <sheetName val="RESUMEN"/>
      <sheetName val="SIG-IND-001"/>
      <sheetName val="SIG-IND-002"/>
      <sheetName val="SIG-IND-003"/>
      <sheetName val="SIG-ING-004"/>
      <sheetName val="PES-IND-001"/>
      <sheetName val="PES-IND-002"/>
      <sheetName val="PES-IND-003"/>
      <sheetName val="PES-IND-004"/>
      <sheetName val="PES-IND-005"/>
      <sheetName val="COM-IND-001"/>
      <sheetName val="COM-IND-002"/>
      <sheetName val="COM-IND-003"/>
      <sheetName val="PDV-IND-001"/>
      <sheetName val="PDV-IND-002"/>
      <sheetName val="PDV-IND-003"/>
      <sheetName val="AII-IND-001"/>
      <sheetName val="PRO-IND-001"/>
      <sheetName val="PRO-IND-002"/>
      <sheetName val="PRO-IND-003"/>
      <sheetName val="PRO-IND-004"/>
      <sheetName val="IMV-IND-001"/>
      <sheetName val="IMV-IND-002"/>
      <sheetName val="IMV-IND-003"/>
      <sheetName val="GAM-IND-001"/>
      <sheetName val="GAM-IND-002"/>
      <sheetName val="GAM-IND-003"/>
      <sheetName val="GAM-IND-004"/>
      <sheetName val="GAM-IND-005"/>
      <sheetName val="GAM-IND-006"/>
      <sheetName val="GAM-IND-007"/>
      <sheetName val="SAP-IND-001"/>
      <sheetName val="SAP-IND-002"/>
      <sheetName val="ACI-IND-001"/>
      <sheetName val="ACI-IND-002"/>
      <sheetName val="JUR-IND-001"/>
      <sheetName val="JUR-IND-002"/>
      <sheetName val="JUR-IND-003"/>
      <sheetName val="JUR-IND-004"/>
      <sheetName val="JUR-IND-005"/>
      <sheetName val="CON-IND-001"/>
      <sheetName val="CON-IND-002"/>
      <sheetName val="CON-IND-003"/>
      <sheetName val="GDO-IND-001"/>
      <sheetName val="GDO-IND-002"/>
      <sheetName val="GDO-IND-003"/>
      <sheetName val="FIN-IND-001"/>
      <sheetName val="FIN-IND-002"/>
      <sheetName val="FIN-IND-003"/>
      <sheetName val="FIN-IND-004"/>
      <sheetName val="FIN-IND-005"/>
      <sheetName val="FIN-IND-006"/>
      <sheetName val="FIN-IND-007"/>
      <sheetName val="FIN-IND-008"/>
      <sheetName val="FIN-IND-009"/>
      <sheetName val="FIN-IND-010"/>
      <sheetName val="THU-IND-001"/>
      <sheetName val="THU-IND-002"/>
      <sheetName val="THU-IND-003"/>
      <sheetName val="THU-IND-004"/>
      <sheetName val="THU-IND-005"/>
      <sheetName val="THU-IND-006"/>
      <sheetName val="THU-IND-007"/>
      <sheetName val="THU-IND-008"/>
      <sheetName val="THU-IND-009"/>
      <sheetName val="THU-IND-010"/>
      <sheetName val="THU-IND-011"/>
      <sheetName val="THU-IND-012"/>
      <sheetName val="CDI-IND-001"/>
      <sheetName val="ABI-IND-001"/>
      <sheetName val="ABI-IND-002"/>
      <sheetName val="ODM-IND-001"/>
      <sheetName val="ODM-IND-002"/>
      <sheetName val="ODM-IND-003"/>
      <sheetName val="ODM-IND-004"/>
      <sheetName val="ODM-IND-005"/>
      <sheetName val="ODM-IND-006"/>
      <sheetName val="CMG-IND-001"/>
      <sheetName val="CMG-IND-002"/>
    </sheetNames>
    <sheetDataSet>
      <sheetData sheetId="0">
        <row r="32">
          <cell r="D32"/>
          <cell r="E32"/>
          <cell r="F32"/>
          <cell r="G32"/>
          <cell r="H32" t="str">
            <v>VARIABLE 1</v>
          </cell>
          <cell r="I32" t="str">
            <v>VARIABLE 2</v>
          </cell>
          <cell r="J32" t="str">
            <v>RESULTADO</v>
          </cell>
        </row>
        <row r="33">
          <cell r="C33"/>
          <cell r="D33"/>
          <cell r="E33"/>
          <cell r="F33"/>
          <cell r="G33"/>
          <cell r="H33"/>
          <cell r="I33"/>
          <cell r="J33"/>
        </row>
        <row r="34">
          <cell r="C34" t="str">
            <v>ENERO</v>
          </cell>
          <cell r="D34"/>
          <cell r="E34"/>
          <cell r="F34"/>
          <cell r="G34"/>
          <cell r="H34">
            <v>10</v>
          </cell>
          <cell r="I34">
            <v>50</v>
          </cell>
          <cell r="J34">
            <v>0.2</v>
          </cell>
        </row>
        <row r="35">
          <cell r="C35" t="str">
            <v>FEBRERO</v>
          </cell>
          <cell r="D35"/>
          <cell r="E35"/>
          <cell r="F35"/>
          <cell r="G35"/>
          <cell r="H35">
            <v>5</v>
          </cell>
          <cell r="I35">
            <v>50</v>
          </cell>
          <cell r="J35">
            <v>0.1</v>
          </cell>
        </row>
        <row r="36">
          <cell r="C36" t="str">
            <v>MARZO</v>
          </cell>
          <cell r="D36"/>
          <cell r="E36"/>
          <cell r="F36"/>
          <cell r="G36"/>
          <cell r="H36">
            <v>8</v>
          </cell>
          <cell r="I36">
            <v>50</v>
          </cell>
          <cell r="J36">
            <v>0.16</v>
          </cell>
        </row>
        <row r="37">
          <cell r="C37" t="str">
            <v>ABRIL</v>
          </cell>
          <cell r="D37"/>
          <cell r="E37"/>
          <cell r="F37"/>
          <cell r="G37"/>
          <cell r="H37">
            <v>18</v>
          </cell>
          <cell r="I37">
            <v>40</v>
          </cell>
          <cell r="J37">
            <v>0.45</v>
          </cell>
        </row>
        <row r="38">
          <cell r="C38" t="str">
            <v>MAYO</v>
          </cell>
          <cell r="D38"/>
          <cell r="E38"/>
          <cell r="F38"/>
          <cell r="G38"/>
          <cell r="H38">
            <v>15</v>
          </cell>
          <cell r="I38">
            <v>30</v>
          </cell>
          <cell r="J38">
            <v>0.5</v>
          </cell>
        </row>
        <row r="39">
          <cell r="C39" t="str">
            <v>JUNIO</v>
          </cell>
          <cell r="D39"/>
          <cell r="E39"/>
          <cell r="F39"/>
          <cell r="G39"/>
          <cell r="H39"/>
          <cell r="I39"/>
          <cell r="J39" t="e">
            <v>#DIV/0!</v>
          </cell>
        </row>
        <row r="40">
          <cell r="C40" t="str">
            <v>JULIO</v>
          </cell>
          <cell r="D40"/>
          <cell r="E40"/>
          <cell r="F40"/>
          <cell r="G40"/>
          <cell r="H40"/>
          <cell r="I40"/>
          <cell r="J40" t="e">
            <v>#DIV/0!</v>
          </cell>
        </row>
        <row r="41">
          <cell r="C41" t="str">
            <v>AGOSTO</v>
          </cell>
          <cell r="D41"/>
          <cell r="E41"/>
          <cell r="F41"/>
          <cell r="G41"/>
          <cell r="H41"/>
          <cell r="I41"/>
          <cell r="J41"/>
        </row>
        <row r="42">
          <cell r="C42" t="str">
            <v>SEPTIEMBRE</v>
          </cell>
          <cell r="D42"/>
          <cell r="E42"/>
          <cell r="F42"/>
          <cell r="G42"/>
          <cell r="H42"/>
          <cell r="I42"/>
          <cell r="J42"/>
        </row>
        <row r="43">
          <cell r="C43" t="str">
            <v>OCTUBRE</v>
          </cell>
          <cell r="D43"/>
          <cell r="E43"/>
          <cell r="F43"/>
          <cell r="G43"/>
          <cell r="H43"/>
          <cell r="I43"/>
          <cell r="J43"/>
        </row>
        <row r="44">
          <cell r="C44" t="str">
            <v>NOVIEMBRE</v>
          </cell>
          <cell r="D44"/>
          <cell r="E44"/>
          <cell r="F44"/>
          <cell r="G44"/>
          <cell r="H44"/>
          <cell r="I44"/>
          <cell r="J44"/>
        </row>
        <row r="45">
          <cell r="C45" t="str">
            <v>DICIEMBRE</v>
          </cell>
          <cell r="D45"/>
          <cell r="E45"/>
          <cell r="F45"/>
          <cell r="G45"/>
          <cell r="H45"/>
          <cell r="I45"/>
          <cell r="J4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1-V3"/>
      <sheetName val="PIV-IND-002-V2"/>
      <sheetName val="PIV-IND-003-V1"/>
      <sheetName val="PIV-IND-004-V1"/>
      <sheetName val="PIV-IND-005-V1"/>
      <sheetName val="PIV-IND-006-V1"/>
      <sheetName val="PIV-IND-007-V1"/>
      <sheetName val="ESRI_MAPINFO_SHEET"/>
    </sheetNames>
    <sheetDataSet>
      <sheetData sheetId="0"/>
      <sheetData sheetId="1"/>
      <sheetData sheetId="2"/>
      <sheetData sheetId="3"/>
      <sheetData sheetId="4"/>
      <sheetData sheetId="5">
        <row r="43">
          <cell r="AV43" t="str">
            <v>AVANCE DEL TRIM (km-carril)</v>
          </cell>
          <cell r="AW43" t="str">
            <v>ACUMULADO (km-carril)</v>
          </cell>
          <cell r="AX43" t="str">
            <v>META (km-carril)</v>
          </cell>
        </row>
        <row r="44">
          <cell r="AU44" t="str">
            <v>TRIM1</v>
          </cell>
          <cell r="AW44">
            <v>0</v>
          </cell>
          <cell r="AX44">
            <v>0</v>
          </cell>
        </row>
        <row r="45">
          <cell r="AU45" t="str">
            <v>TRIM2</v>
          </cell>
          <cell r="AW45">
            <v>0</v>
          </cell>
          <cell r="AX45">
            <v>0</v>
          </cell>
        </row>
        <row r="46">
          <cell r="AU46" t="str">
            <v>TRIM3</v>
          </cell>
          <cell r="AX46">
            <v>0.5</v>
          </cell>
        </row>
        <row r="47">
          <cell r="AU47" t="str">
            <v>TRIM4</v>
          </cell>
          <cell r="AX47">
            <v>0.5</v>
          </cell>
        </row>
        <row r="48">
          <cell r="AU48" t="str">
            <v>TOTAL</v>
          </cell>
          <cell r="AX48">
            <v>1</v>
          </cell>
        </row>
      </sheetData>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
      <sheetName val="SIG"/>
      <sheetName val="COM"/>
      <sheetName val="PRO"/>
      <sheetName val="ODM"/>
      <sheetName val="PDV"/>
      <sheetName val="AII"/>
      <sheetName val="IMV"/>
      <sheetName val="SAP"/>
      <sheetName val="GAM"/>
      <sheetName val="CON"/>
      <sheetName val="ABI"/>
      <sheetName val="FIN"/>
      <sheetName val="ACI"/>
      <sheetName val="SIT"/>
      <sheetName val="JUR"/>
      <sheetName val="GDO"/>
      <sheetName val="THU"/>
      <sheetName val="CDI"/>
      <sheetName val="CMG"/>
      <sheetName val="Plan Estratégico"/>
      <sheetName val="PES-IND-001"/>
      <sheetName val="PES-IND-002"/>
    </sheetNames>
    <sheetDataSet>
      <sheetData sheetId="0">
        <row r="18">
          <cell r="B18">
            <v>0.2</v>
          </cell>
        </row>
      </sheetData>
      <sheetData sheetId="1">
        <row r="18">
          <cell r="B18">
            <v>1</v>
          </cell>
        </row>
      </sheetData>
      <sheetData sheetId="2">
        <row r="17">
          <cell r="B17">
            <v>0.45</v>
          </cell>
        </row>
      </sheetData>
      <sheetData sheetId="3">
        <row r="18">
          <cell r="B18">
            <v>0.4</v>
          </cell>
        </row>
      </sheetData>
      <sheetData sheetId="4">
        <row r="18">
          <cell r="B18">
            <v>0.4</v>
          </cell>
        </row>
      </sheetData>
      <sheetData sheetId="5">
        <row r="18">
          <cell r="B18">
            <v>0.8</v>
          </cell>
        </row>
      </sheetData>
      <sheetData sheetId="6">
        <row r="18">
          <cell r="B18">
            <v>0.4</v>
          </cell>
        </row>
      </sheetData>
      <sheetData sheetId="7">
        <row r="18">
          <cell r="B18">
            <v>1</v>
          </cell>
        </row>
      </sheetData>
      <sheetData sheetId="8">
        <row r="18">
          <cell r="B18">
            <v>0.4</v>
          </cell>
        </row>
      </sheetData>
      <sheetData sheetId="9">
        <row r="18">
          <cell r="B18">
            <v>0.3</v>
          </cell>
        </row>
      </sheetData>
      <sheetData sheetId="10">
        <row r="18">
          <cell r="B18">
            <v>1</v>
          </cell>
        </row>
      </sheetData>
      <sheetData sheetId="11">
        <row r="14">
          <cell r="B14">
            <v>0.6</v>
          </cell>
        </row>
      </sheetData>
      <sheetData sheetId="12">
        <row r="18">
          <cell r="B18">
            <v>0.6</v>
          </cell>
        </row>
      </sheetData>
      <sheetData sheetId="13">
        <row r="18">
          <cell r="B18">
            <v>0.5</v>
          </cell>
        </row>
      </sheetData>
      <sheetData sheetId="14">
        <row r="18">
          <cell r="B18">
            <v>0.34</v>
          </cell>
        </row>
      </sheetData>
      <sheetData sheetId="15">
        <row r="18">
          <cell r="B18">
            <v>0.45</v>
          </cell>
        </row>
      </sheetData>
      <sheetData sheetId="16">
        <row r="18">
          <cell r="B18">
            <v>0.4</v>
          </cell>
        </row>
      </sheetData>
      <sheetData sheetId="17">
        <row r="18">
          <cell r="B18">
            <v>0.3</v>
          </cell>
        </row>
      </sheetData>
      <sheetData sheetId="18">
        <row r="18">
          <cell r="B18">
            <v>0.5</v>
          </cell>
        </row>
      </sheetData>
      <sheetData sheetId="19">
        <row r="19">
          <cell r="B19">
            <v>0.2</v>
          </cell>
        </row>
      </sheetData>
      <sheetData sheetId="20">
        <row r="9">
          <cell r="K9">
            <v>5.536626666666665E-2</v>
          </cell>
        </row>
      </sheetData>
      <sheetData sheetId="21">
        <row r="32">
          <cell r="D32">
            <v>0</v>
          </cell>
          <cell r="E32">
            <v>0</v>
          </cell>
          <cell r="F32">
            <v>0</v>
          </cell>
          <cell r="G32">
            <v>0</v>
          </cell>
          <cell r="H32" t="str">
            <v>TRIMESTRE 1</v>
          </cell>
          <cell r="I32">
            <v>0</v>
          </cell>
          <cell r="J32" t="str">
            <v>TRIMESTRE 2</v>
          </cell>
          <cell r="K32">
            <v>0</v>
          </cell>
          <cell r="L32" t="str">
            <v>TRIMESTRE 3</v>
          </cell>
          <cell r="M32">
            <v>0</v>
          </cell>
          <cell r="N32" t="str">
            <v>TRIMESTRE 4</v>
          </cell>
          <cell r="O32">
            <v>0</v>
          </cell>
          <cell r="P32" t="str">
            <v>TOTAL
ACUMULADO</v>
          </cell>
          <cell r="Q32">
            <v>0</v>
          </cell>
        </row>
        <row r="33">
          <cell r="D33">
            <v>0</v>
          </cell>
          <cell r="E33">
            <v>0</v>
          </cell>
          <cell r="F33">
            <v>0</v>
          </cell>
          <cell r="G33">
            <v>0</v>
          </cell>
          <cell r="H33" t="str">
            <v>PROGRAMADO</v>
          </cell>
          <cell r="I33" t="str">
            <v>EJECUTADO</v>
          </cell>
          <cell r="J33" t="str">
            <v>PROGRAMADO</v>
          </cell>
          <cell r="K33" t="str">
            <v>EJECUTADO</v>
          </cell>
          <cell r="L33" t="str">
            <v>PROGRAMADO</v>
          </cell>
          <cell r="M33" t="str">
            <v>EJECUTADO</v>
          </cell>
          <cell r="N33" t="str">
            <v>PROGRAMADO</v>
          </cell>
          <cell r="O33" t="str">
            <v>EJECUTADO</v>
          </cell>
          <cell r="P33" t="str">
            <v>PROGRAMADO</v>
          </cell>
          <cell r="Q33" t="str">
            <v>EJECUTADO</v>
          </cell>
        </row>
        <row r="34">
          <cell r="C34" t="str">
            <v>Sistema Integrado de Gestión</v>
          </cell>
          <cell r="D34">
            <v>0</v>
          </cell>
          <cell r="E34">
            <v>0</v>
          </cell>
          <cell r="F34">
            <v>0</v>
          </cell>
          <cell r="G34">
            <v>0</v>
          </cell>
          <cell r="H34">
            <v>0.14000000000000001</v>
          </cell>
          <cell r="I34">
            <v>0.14000000000000001</v>
          </cell>
          <cell r="J34">
            <v>0.18000000000000002</v>
          </cell>
          <cell r="K34">
            <v>0.18000000000000002</v>
          </cell>
          <cell r="L34">
            <v>0</v>
          </cell>
          <cell r="M34">
            <v>0</v>
          </cell>
          <cell r="N34">
            <v>0</v>
          </cell>
          <cell r="O34">
            <v>0</v>
          </cell>
          <cell r="P34">
            <v>0.32000000000000006</v>
          </cell>
          <cell r="Q34">
            <v>0.32000000000000006</v>
          </cell>
        </row>
        <row r="35">
          <cell r="C35" t="str">
            <v>Planeación Estratégica</v>
          </cell>
          <cell r="D35">
            <v>0</v>
          </cell>
          <cell r="E35">
            <v>0</v>
          </cell>
          <cell r="F35">
            <v>0</v>
          </cell>
          <cell r="G35">
            <v>0</v>
          </cell>
          <cell r="H35">
            <v>3.8550000000000001E-2</v>
          </cell>
          <cell r="I35">
            <v>4.4550000000000006E-2</v>
          </cell>
          <cell r="J35">
            <v>0.17960000000000001</v>
          </cell>
          <cell r="K35">
            <v>0.16760000000000003</v>
          </cell>
          <cell r="L35">
            <v>0</v>
          </cell>
          <cell r="M35">
            <v>0</v>
          </cell>
          <cell r="N35">
            <v>0</v>
          </cell>
          <cell r="O35">
            <v>0</v>
          </cell>
          <cell r="P35">
            <v>0.21815000000000001</v>
          </cell>
          <cell r="Q35">
            <v>0.21215000000000003</v>
          </cell>
        </row>
        <row r="36">
          <cell r="C36" t="str">
            <v>Comunicaciones</v>
          </cell>
          <cell r="D36">
            <v>0</v>
          </cell>
          <cell r="E36">
            <v>0</v>
          </cell>
          <cell r="F36">
            <v>0</v>
          </cell>
          <cell r="G36">
            <v>0</v>
          </cell>
          <cell r="H36">
            <v>0.15210000000000001</v>
          </cell>
          <cell r="I36">
            <v>0.15358500000000003</v>
          </cell>
          <cell r="J36">
            <v>0.2913</v>
          </cell>
          <cell r="K36">
            <v>0.25380000000000003</v>
          </cell>
          <cell r="L36">
            <v>0</v>
          </cell>
          <cell r="M36">
            <v>0</v>
          </cell>
          <cell r="N36">
            <v>0</v>
          </cell>
          <cell r="O36">
            <v>0</v>
          </cell>
          <cell r="P36">
            <v>0.44340000000000002</v>
          </cell>
          <cell r="Q36">
            <v>0.40738500000000005</v>
          </cell>
        </row>
        <row r="37">
          <cell r="C37" t="str">
            <v>Planificación del Desarrollo Vial Local</v>
          </cell>
          <cell r="D37">
            <v>0</v>
          </cell>
          <cell r="E37">
            <v>0</v>
          </cell>
          <cell r="F37">
            <v>0</v>
          </cell>
          <cell r="G37">
            <v>0</v>
          </cell>
          <cell r="H37">
            <v>0.17266666666666669</v>
          </cell>
          <cell r="I37">
            <v>0.27068800000000004</v>
          </cell>
          <cell r="J37">
            <v>0.23533333333333337</v>
          </cell>
          <cell r="K37">
            <v>0.41329600000000011</v>
          </cell>
          <cell r="L37">
            <v>0</v>
          </cell>
          <cell r="M37">
            <v>0</v>
          </cell>
          <cell r="N37">
            <v>0</v>
          </cell>
          <cell r="O37">
            <v>0</v>
          </cell>
          <cell r="P37">
            <v>0.40800000000000003</v>
          </cell>
          <cell r="Q37">
            <v>0.68398400000000015</v>
          </cell>
        </row>
        <row r="38">
          <cell r="C38" t="str">
            <v>Apoyo Interinstitucional</v>
          </cell>
          <cell r="D38">
            <v>0</v>
          </cell>
          <cell r="E38">
            <v>0</v>
          </cell>
          <cell r="F38">
            <v>0</v>
          </cell>
          <cell r="G38">
            <v>0</v>
          </cell>
          <cell r="H38">
            <v>0.15000000000000002</v>
          </cell>
          <cell r="I38">
            <v>0.15000000000000002</v>
          </cell>
          <cell r="J38">
            <v>0.28332000000000002</v>
          </cell>
          <cell r="K38">
            <v>0.28332000000000002</v>
          </cell>
          <cell r="L38">
            <v>0</v>
          </cell>
          <cell r="M38">
            <v>0</v>
          </cell>
          <cell r="N38">
            <v>0</v>
          </cell>
          <cell r="O38">
            <v>0</v>
          </cell>
          <cell r="P38">
            <v>0.43332000000000004</v>
          </cell>
          <cell r="Q38">
            <v>0.43332000000000004</v>
          </cell>
        </row>
        <row r="39">
          <cell r="C39" t="str">
            <v>Producción</v>
          </cell>
          <cell r="D39">
            <v>0</v>
          </cell>
          <cell r="E39">
            <v>0</v>
          </cell>
          <cell r="F39">
            <v>0</v>
          </cell>
          <cell r="G39">
            <v>0</v>
          </cell>
          <cell r="H39">
            <v>1.9200000000000002E-2</v>
          </cell>
          <cell r="I39">
            <v>1.9200000000000002E-2</v>
          </cell>
          <cell r="J39">
            <v>0.23919999999999997</v>
          </cell>
          <cell r="K39">
            <v>0.23919999999999997</v>
          </cell>
          <cell r="L39">
            <v>0</v>
          </cell>
          <cell r="M39">
            <v>0</v>
          </cell>
          <cell r="N39">
            <v>0</v>
          </cell>
          <cell r="O39">
            <v>0</v>
          </cell>
          <cell r="P39">
            <v>0.25839999999999996</v>
          </cell>
          <cell r="Q39">
            <v>0.25839999999999996</v>
          </cell>
        </row>
        <row r="40">
          <cell r="C40" t="str">
            <v>Intervención de la Malla Vial Local</v>
          </cell>
          <cell r="D40">
            <v>0</v>
          </cell>
          <cell r="E40">
            <v>0</v>
          </cell>
          <cell r="F40">
            <v>0</v>
          </cell>
          <cell r="G40">
            <v>0</v>
          </cell>
          <cell r="H40">
            <v>0.23300000000000001</v>
          </cell>
          <cell r="I40">
            <v>0.25800000000000001</v>
          </cell>
          <cell r="J40">
            <v>0.28750000000000003</v>
          </cell>
          <cell r="K40">
            <v>0.32500000000000001</v>
          </cell>
          <cell r="L40">
            <v>0</v>
          </cell>
          <cell r="M40">
            <v>0</v>
          </cell>
          <cell r="N40">
            <v>0</v>
          </cell>
          <cell r="O40">
            <v>0</v>
          </cell>
          <cell r="P40">
            <v>0.52050000000000007</v>
          </cell>
          <cell r="Q40">
            <v>0.58299999999999996</v>
          </cell>
        </row>
        <row r="41">
          <cell r="C41" t="str">
            <v>Gestión Ambiental</v>
          </cell>
          <cell r="D41">
            <v>0</v>
          </cell>
          <cell r="E41">
            <v>0</v>
          </cell>
          <cell r="F41">
            <v>0</v>
          </cell>
          <cell r="G41">
            <v>0</v>
          </cell>
          <cell r="H41">
            <v>0.27650799999999998</v>
          </cell>
          <cell r="I41">
            <v>0.27650799999999998</v>
          </cell>
          <cell r="J41">
            <v>0.223742</v>
          </cell>
          <cell r="K41">
            <v>0.223742</v>
          </cell>
          <cell r="L41">
            <v>0</v>
          </cell>
          <cell r="M41">
            <v>0</v>
          </cell>
          <cell r="N41">
            <v>0</v>
          </cell>
          <cell r="O41">
            <v>0</v>
          </cell>
          <cell r="P41">
            <v>0.50024999999999997</v>
          </cell>
          <cell r="Q41">
            <v>0.50024999999999997</v>
          </cell>
        </row>
        <row r="42">
          <cell r="C42" t="str">
            <v>Gestión Social y de Atención a Partes Interesadas</v>
          </cell>
          <cell r="D42">
            <v>0</v>
          </cell>
          <cell r="E42">
            <v>0</v>
          </cell>
          <cell r="F42">
            <v>0</v>
          </cell>
          <cell r="G42">
            <v>0</v>
          </cell>
          <cell r="H42">
            <v>0.19800000000000001</v>
          </cell>
          <cell r="I42">
            <v>0.19800000000000001</v>
          </cell>
          <cell r="J42">
            <v>0.20749999999999999</v>
          </cell>
          <cell r="K42">
            <v>0.20749999999999999</v>
          </cell>
          <cell r="L42">
            <v>0</v>
          </cell>
          <cell r="M42">
            <v>0</v>
          </cell>
          <cell r="N42">
            <v>0</v>
          </cell>
          <cell r="O42">
            <v>0</v>
          </cell>
          <cell r="P42">
            <v>0.40549999999999997</v>
          </cell>
          <cell r="Q42">
            <v>0.40549999999999997</v>
          </cell>
        </row>
        <row r="43">
          <cell r="C43" t="str">
            <v>Atención al Ciudadano</v>
          </cell>
          <cell r="D43">
            <v>0</v>
          </cell>
          <cell r="E43">
            <v>0</v>
          </cell>
          <cell r="F43">
            <v>0</v>
          </cell>
          <cell r="G43">
            <v>0</v>
          </cell>
          <cell r="H43">
            <v>0.18920000000000003</v>
          </cell>
          <cell r="I43">
            <v>0.18280000000000002</v>
          </cell>
          <cell r="J43">
            <v>0.2442</v>
          </cell>
          <cell r="K43">
            <v>0.2442</v>
          </cell>
          <cell r="L43">
            <v>0</v>
          </cell>
          <cell r="M43">
            <v>0</v>
          </cell>
          <cell r="N43">
            <v>0</v>
          </cell>
          <cell r="O43">
            <v>0</v>
          </cell>
          <cell r="P43">
            <v>0.43340000000000001</v>
          </cell>
          <cell r="Q43">
            <v>0.42700000000000005</v>
          </cell>
        </row>
        <row r="44">
          <cell r="C44" t="str">
            <v>Jurídica</v>
          </cell>
          <cell r="D44">
            <v>0</v>
          </cell>
          <cell r="E44">
            <v>0</v>
          </cell>
          <cell r="F44">
            <v>0</v>
          </cell>
          <cell r="G44">
            <v>0</v>
          </cell>
          <cell r="H44">
            <v>0.20625000000000002</v>
          </cell>
          <cell r="I44">
            <v>0.31875000000000003</v>
          </cell>
          <cell r="J44">
            <v>0.23124999999999998</v>
          </cell>
          <cell r="K44">
            <v>0.28125</v>
          </cell>
          <cell r="L44">
            <v>0</v>
          </cell>
          <cell r="M44">
            <v>0</v>
          </cell>
          <cell r="N44">
            <v>0</v>
          </cell>
          <cell r="O44">
            <v>0</v>
          </cell>
          <cell r="P44">
            <v>0.4375</v>
          </cell>
          <cell r="Q44">
            <v>0.60000000000000009</v>
          </cell>
        </row>
        <row r="45">
          <cell r="C45" t="str">
            <v>Contratación</v>
          </cell>
          <cell r="D45">
            <v>0</v>
          </cell>
          <cell r="E45">
            <v>0</v>
          </cell>
          <cell r="F45">
            <v>0</v>
          </cell>
          <cell r="G45">
            <v>0</v>
          </cell>
          <cell r="H45">
            <v>2.75E-2</v>
          </cell>
          <cell r="I45">
            <v>0.10500000000000001</v>
          </cell>
          <cell r="J45">
            <v>8.2500000000000004E-2</v>
          </cell>
          <cell r="K45">
            <v>0.48250000000000004</v>
          </cell>
          <cell r="L45">
            <v>0</v>
          </cell>
          <cell r="M45">
            <v>0</v>
          </cell>
          <cell r="N45">
            <v>0</v>
          </cell>
          <cell r="O45">
            <v>0</v>
          </cell>
          <cell r="P45">
            <v>0.11</v>
          </cell>
          <cell r="Q45">
            <v>0.58750000000000002</v>
          </cell>
        </row>
        <row r="46">
          <cell r="C46" t="str">
            <v>Gestión Documental</v>
          </cell>
          <cell r="D46">
            <v>0</v>
          </cell>
          <cell r="E46">
            <v>0</v>
          </cell>
          <cell r="F46">
            <v>0</v>
          </cell>
          <cell r="G46">
            <v>0</v>
          </cell>
          <cell r="H46">
            <v>0.15400000000000003</v>
          </cell>
          <cell r="I46">
            <v>0.15400000000000003</v>
          </cell>
          <cell r="J46">
            <v>0.31200000000000006</v>
          </cell>
          <cell r="K46">
            <v>0.22720000000000001</v>
          </cell>
          <cell r="L46">
            <v>0</v>
          </cell>
          <cell r="M46">
            <v>0</v>
          </cell>
          <cell r="N46">
            <v>0</v>
          </cell>
          <cell r="O46">
            <v>0</v>
          </cell>
          <cell r="P46">
            <v>0.46600000000000008</v>
          </cell>
          <cell r="Q46">
            <v>0.38120000000000004</v>
          </cell>
        </row>
        <row r="47">
          <cell r="C47" t="str">
            <v>Sistemas de Información y Tecnología</v>
          </cell>
          <cell r="D47">
            <v>0</v>
          </cell>
          <cell r="E47">
            <v>0</v>
          </cell>
          <cell r="F47">
            <v>0</v>
          </cell>
          <cell r="G47">
            <v>0</v>
          </cell>
          <cell r="H47">
            <v>0.154833</v>
          </cell>
          <cell r="I47">
            <v>0.16133800000000001</v>
          </cell>
          <cell r="J47">
            <v>0.31185700000000005</v>
          </cell>
          <cell r="K47">
            <v>0.18474200000000002</v>
          </cell>
          <cell r="L47">
            <v>0</v>
          </cell>
          <cell r="M47">
            <v>0</v>
          </cell>
          <cell r="N47">
            <v>0</v>
          </cell>
          <cell r="O47">
            <v>0</v>
          </cell>
          <cell r="P47">
            <v>0.46669000000000005</v>
          </cell>
          <cell r="Q47">
            <v>0.34608000000000005</v>
          </cell>
        </row>
        <row r="48">
          <cell r="C48" t="str">
            <v>Financiera</v>
          </cell>
          <cell r="D48">
            <v>0</v>
          </cell>
          <cell r="E48">
            <v>0</v>
          </cell>
          <cell r="F48">
            <v>0</v>
          </cell>
          <cell r="G48">
            <v>0</v>
          </cell>
          <cell r="H48">
            <v>0.16295999999999999</v>
          </cell>
          <cell r="I48">
            <v>0.16295999999999999</v>
          </cell>
          <cell r="J48">
            <v>0.24032000000000003</v>
          </cell>
          <cell r="K48">
            <v>0.22030000000000005</v>
          </cell>
          <cell r="L48">
            <v>0</v>
          </cell>
          <cell r="M48">
            <v>0</v>
          </cell>
          <cell r="N48">
            <v>0</v>
          </cell>
          <cell r="O48">
            <v>0</v>
          </cell>
          <cell r="P48">
            <v>0.40328000000000003</v>
          </cell>
          <cell r="Q48">
            <v>0.38326000000000005</v>
          </cell>
        </row>
        <row r="49">
          <cell r="C49" t="str">
            <v>Talento Humano</v>
          </cell>
          <cell r="D49">
            <v>0</v>
          </cell>
          <cell r="E49">
            <v>0</v>
          </cell>
          <cell r="F49">
            <v>0</v>
          </cell>
          <cell r="G49">
            <v>0</v>
          </cell>
          <cell r="H49">
            <v>0.03</v>
          </cell>
          <cell r="I49">
            <v>0.03</v>
          </cell>
          <cell r="J49">
            <v>0.48180000000000001</v>
          </cell>
          <cell r="K49">
            <v>0.46799999999999997</v>
          </cell>
          <cell r="L49">
            <v>0</v>
          </cell>
          <cell r="M49">
            <v>0</v>
          </cell>
          <cell r="N49">
            <v>0</v>
          </cell>
          <cell r="O49">
            <v>0</v>
          </cell>
          <cell r="P49">
            <v>0.51180000000000003</v>
          </cell>
          <cell r="Q49">
            <v>0.498</v>
          </cell>
        </row>
        <row r="50">
          <cell r="C50" t="str">
            <v>Control Disciplinario Interno</v>
          </cell>
          <cell r="D50">
            <v>0</v>
          </cell>
          <cell r="E50">
            <v>0</v>
          </cell>
          <cell r="F50">
            <v>0</v>
          </cell>
          <cell r="G50">
            <v>0</v>
          </cell>
          <cell r="H50">
            <v>0.20599999999999999</v>
          </cell>
          <cell r="I50">
            <v>0.20599999999999999</v>
          </cell>
          <cell r="J50">
            <v>0.29099999999999998</v>
          </cell>
          <cell r="K50">
            <v>0.29099999999999998</v>
          </cell>
          <cell r="L50">
            <v>0</v>
          </cell>
          <cell r="M50">
            <v>0</v>
          </cell>
          <cell r="N50">
            <v>0</v>
          </cell>
          <cell r="O50">
            <v>0</v>
          </cell>
          <cell r="P50">
            <v>0.497</v>
          </cell>
          <cell r="Q50">
            <v>0.497</v>
          </cell>
        </row>
        <row r="51">
          <cell r="C51" t="str">
            <v>Administración de Bienes e Infraestructura</v>
          </cell>
          <cell r="D51">
            <v>0</v>
          </cell>
          <cell r="E51">
            <v>0</v>
          </cell>
          <cell r="F51">
            <v>0</v>
          </cell>
          <cell r="G51">
            <v>0</v>
          </cell>
          <cell r="H51">
            <v>4.0000000000000008E-2</v>
          </cell>
          <cell r="I51">
            <v>0.10500000000000001</v>
          </cell>
          <cell r="J51">
            <v>0.34850000000000003</v>
          </cell>
          <cell r="K51">
            <v>0.191</v>
          </cell>
          <cell r="L51">
            <v>0</v>
          </cell>
          <cell r="M51">
            <v>0</v>
          </cell>
          <cell r="N51">
            <v>0</v>
          </cell>
          <cell r="O51">
            <v>0</v>
          </cell>
          <cell r="P51">
            <v>0.38850000000000007</v>
          </cell>
          <cell r="Q51">
            <v>0.29600000000000004</v>
          </cell>
        </row>
        <row r="52">
          <cell r="C52" t="str">
            <v>Operación de Maquinaria</v>
          </cell>
          <cell r="D52">
            <v>0</v>
          </cell>
          <cell r="E52">
            <v>0</v>
          </cell>
          <cell r="F52">
            <v>0</v>
          </cell>
          <cell r="G52">
            <v>0</v>
          </cell>
          <cell r="H52">
            <v>0.1066</v>
          </cell>
          <cell r="I52">
            <v>0.1066</v>
          </cell>
          <cell r="J52">
            <v>0.29660000000000003</v>
          </cell>
          <cell r="K52">
            <v>0.29660000000000003</v>
          </cell>
          <cell r="L52">
            <v>0</v>
          </cell>
          <cell r="M52">
            <v>0</v>
          </cell>
          <cell r="N52">
            <v>0</v>
          </cell>
          <cell r="O52">
            <v>0</v>
          </cell>
          <cell r="P52">
            <v>0.4032</v>
          </cell>
          <cell r="Q52">
            <v>0.4032</v>
          </cell>
        </row>
        <row r="53">
          <cell r="C53" t="str">
            <v>Control para el Mejoramiento Continuo de la Gestión</v>
          </cell>
          <cell r="D53">
            <v>0</v>
          </cell>
          <cell r="E53">
            <v>0</v>
          </cell>
          <cell r="F53">
            <v>0</v>
          </cell>
          <cell r="G53">
            <v>0</v>
          </cell>
          <cell r="H53">
            <v>0.18529950000000001</v>
          </cell>
          <cell r="I53">
            <v>0.18480000000000002</v>
          </cell>
          <cell r="J53">
            <v>0.32352199999999998</v>
          </cell>
          <cell r="K53">
            <v>0.32386999999999999</v>
          </cell>
          <cell r="L53">
            <v>0</v>
          </cell>
          <cell r="M53">
            <v>0</v>
          </cell>
          <cell r="N53">
            <v>0</v>
          </cell>
          <cell r="O53">
            <v>0</v>
          </cell>
          <cell r="P53">
            <v>0.50882150000000004</v>
          </cell>
          <cell r="Q53">
            <v>0.50866999999999996</v>
          </cell>
        </row>
      </sheetData>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60.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61.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62.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63.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64.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65.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4.xml"/><Relationship Id="rId1" Type="http://schemas.openxmlformats.org/officeDocument/2006/relationships/printerSettings" Target="../printerSettings/printerSettings66.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E716F-7769-43AE-810A-7E2ACEAA468A}">
  <dimension ref="A1:Z65"/>
  <sheetViews>
    <sheetView tabSelected="1" topLeftCell="F1" zoomScale="70" zoomScaleNormal="70" workbookViewId="0">
      <pane ySplit="1" topLeftCell="A2" activePane="bottomLeft" state="frozen"/>
      <selection pane="bottomLeft" activeCell="J4" sqref="J4"/>
    </sheetView>
  </sheetViews>
  <sheetFormatPr baseColWidth="10" defaultRowHeight="78.599999999999994" customHeight="1" x14ac:dyDescent="0.3"/>
  <cols>
    <col min="1" max="1" width="3.109375" style="1720" bestFit="1" customWidth="1"/>
    <col min="2" max="2" width="6.44140625" style="1720" bestFit="1" customWidth="1"/>
    <col min="3" max="3" width="38.21875" style="1720" customWidth="1"/>
    <col min="4" max="4" width="38.6640625" style="1720" customWidth="1"/>
    <col min="5" max="5" width="14.109375" style="1720" bestFit="1" customWidth="1"/>
    <col min="6" max="6" width="9" style="1720" bestFit="1" customWidth="1"/>
    <col min="7" max="7" width="17" style="1720" customWidth="1"/>
    <col min="8" max="8" width="40.88671875" style="1720" customWidth="1"/>
    <col min="9" max="9" width="43.77734375" style="1720" customWidth="1"/>
    <col min="10" max="10" width="50.77734375" style="1720" customWidth="1"/>
    <col min="11" max="11" width="13.77734375" style="1720" customWidth="1"/>
    <col min="12" max="12" width="14.21875" style="1720" customWidth="1"/>
    <col min="13" max="13" width="47.44140625" style="1720" customWidth="1"/>
    <col min="14" max="14" width="31.33203125" style="1720" customWidth="1"/>
    <col min="15" max="15" width="30.5546875" style="1720" customWidth="1"/>
    <col min="16" max="16384" width="11.5546875" style="1720"/>
  </cols>
  <sheetData>
    <row r="1" spans="1:26" ht="78.599999999999994" customHeight="1" thickBot="1" x14ac:dyDescent="0.35">
      <c r="A1" s="1737" t="s">
        <v>862</v>
      </c>
      <c r="B1" s="1738" t="s">
        <v>4</v>
      </c>
      <c r="C1" s="1738"/>
      <c r="D1" s="1739" t="s">
        <v>863</v>
      </c>
      <c r="E1" s="1739" t="s">
        <v>8</v>
      </c>
      <c r="F1" s="1739" t="s">
        <v>864</v>
      </c>
      <c r="G1" s="1739" t="s">
        <v>14</v>
      </c>
      <c r="H1" s="1739" t="s">
        <v>12</v>
      </c>
      <c r="I1" s="1740" t="s">
        <v>16</v>
      </c>
      <c r="J1" s="1739" t="s">
        <v>18</v>
      </c>
      <c r="K1" s="1739" t="s">
        <v>22</v>
      </c>
      <c r="L1" s="1739" t="s">
        <v>23</v>
      </c>
      <c r="M1" s="1739" t="s">
        <v>32</v>
      </c>
      <c r="N1" s="1739" t="s">
        <v>198</v>
      </c>
      <c r="O1" s="1741" t="s">
        <v>199</v>
      </c>
    </row>
    <row r="2" spans="1:26" ht="78.599999999999994" customHeight="1" x14ac:dyDescent="0.3">
      <c r="A2" s="1731">
        <v>1</v>
      </c>
      <c r="B2" s="1732" t="s">
        <v>431</v>
      </c>
      <c r="C2" s="1732" t="s">
        <v>865</v>
      </c>
      <c r="D2" s="1733" t="s">
        <v>7</v>
      </c>
      <c r="E2" s="1732" t="s">
        <v>10</v>
      </c>
      <c r="F2" s="1732">
        <v>6</v>
      </c>
      <c r="G2" s="1732" t="s">
        <v>866</v>
      </c>
      <c r="H2" s="1734" t="s">
        <v>953</v>
      </c>
      <c r="I2" s="1734" t="s">
        <v>954</v>
      </c>
      <c r="J2" s="1735" t="s">
        <v>955</v>
      </c>
      <c r="K2" s="1732" t="s">
        <v>178</v>
      </c>
      <c r="L2" s="1732" t="s">
        <v>238</v>
      </c>
      <c r="M2" s="1732" t="s">
        <v>1199</v>
      </c>
      <c r="N2" s="1732" t="s">
        <v>43</v>
      </c>
      <c r="O2" s="1736" t="s">
        <v>1200</v>
      </c>
      <c r="P2" s="1719"/>
    </row>
    <row r="3" spans="1:26" ht="78.599999999999994" customHeight="1" x14ac:dyDescent="0.3">
      <c r="A3" s="1722">
        <v>1</v>
      </c>
      <c r="B3" s="425" t="s">
        <v>431</v>
      </c>
      <c r="C3" s="425" t="s">
        <v>865</v>
      </c>
      <c r="D3" s="426" t="s">
        <v>58</v>
      </c>
      <c r="E3" s="425" t="s">
        <v>10</v>
      </c>
      <c r="F3" s="425">
        <v>6</v>
      </c>
      <c r="G3" s="425" t="s">
        <v>866</v>
      </c>
      <c r="H3" s="427" t="s">
        <v>956</v>
      </c>
      <c r="I3" s="427" t="s">
        <v>954</v>
      </c>
      <c r="J3" s="427" t="s">
        <v>957</v>
      </c>
      <c r="K3" s="425" t="s">
        <v>178</v>
      </c>
      <c r="L3" s="425" t="s">
        <v>238</v>
      </c>
      <c r="M3" s="425" t="s">
        <v>1201</v>
      </c>
      <c r="N3" s="425" t="s">
        <v>43</v>
      </c>
      <c r="O3" s="1728" t="s">
        <v>1200</v>
      </c>
      <c r="P3" s="1719"/>
    </row>
    <row r="4" spans="1:26" ht="78.599999999999994" customHeight="1" x14ac:dyDescent="0.3">
      <c r="A4" s="1722">
        <v>1</v>
      </c>
      <c r="B4" s="425" t="s">
        <v>431</v>
      </c>
      <c r="C4" s="425" t="s">
        <v>865</v>
      </c>
      <c r="D4" s="426" t="s">
        <v>62</v>
      </c>
      <c r="E4" s="425" t="s">
        <v>10</v>
      </c>
      <c r="F4" s="425">
        <v>6</v>
      </c>
      <c r="G4" s="425" t="s">
        <v>866</v>
      </c>
      <c r="H4" s="427" t="s">
        <v>958</v>
      </c>
      <c r="I4" s="427" t="s">
        <v>954</v>
      </c>
      <c r="J4" s="427" t="s">
        <v>959</v>
      </c>
      <c r="K4" s="425" t="s">
        <v>178</v>
      </c>
      <c r="L4" s="425" t="s">
        <v>238</v>
      </c>
      <c r="M4" s="425" t="s">
        <v>1202</v>
      </c>
      <c r="N4" s="425" t="s">
        <v>43</v>
      </c>
      <c r="O4" s="1728" t="s">
        <v>1200</v>
      </c>
      <c r="P4" s="1719"/>
    </row>
    <row r="5" spans="1:26" ht="78.599999999999994" customHeight="1" x14ac:dyDescent="0.3">
      <c r="A5" s="1722">
        <v>2</v>
      </c>
      <c r="B5" s="425" t="s">
        <v>431</v>
      </c>
      <c r="C5" s="425" t="s">
        <v>865</v>
      </c>
      <c r="D5" s="426" t="s">
        <v>66</v>
      </c>
      <c r="E5" s="425" t="s">
        <v>67</v>
      </c>
      <c r="F5" s="425">
        <v>1</v>
      </c>
      <c r="G5" s="425" t="s">
        <v>868</v>
      </c>
      <c r="H5" s="427" t="s">
        <v>960</v>
      </c>
      <c r="I5" s="427" t="s">
        <v>961</v>
      </c>
      <c r="J5" s="427" t="s">
        <v>962</v>
      </c>
      <c r="K5" s="425" t="s">
        <v>178</v>
      </c>
      <c r="L5" s="425" t="s">
        <v>238</v>
      </c>
      <c r="M5" s="425" t="s">
        <v>1164</v>
      </c>
      <c r="N5" s="425" t="s">
        <v>963</v>
      </c>
      <c r="O5" s="1728" t="s">
        <v>79</v>
      </c>
      <c r="P5" s="1719"/>
    </row>
    <row r="6" spans="1:26" ht="78.599999999999994" customHeight="1" x14ac:dyDescent="0.3">
      <c r="A6" s="1722">
        <v>3</v>
      </c>
      <c r="B6" s="425" t="s">
        <v>431</v>
      </c>
      <c r="C6" s="425" t="s">
        <v>865</v>
      </c>
      <c r="D6" s="426" t="s">
        <v>943</v>
      </c>
      <c r="E6" s="425" t="s">
        <v>82</v>
      </c>
      <c r="F6" s="425">
        <v>3</v>
      </c>
      <c r="G6" s="425" t="s">
        <v>866</v>
      </c>
      <c r="H6" s="427" t="s">
        <v>869</v>
      </c>
      <c r="I6" s="427" t="s">
        <v>964</v>
      </c>
      <c r="J6" s="427" t="s">
        <v>965</v>
      </c>
      <c r="K6" s="425" t="s">
        <v>178</v>
      </c>
      <c r="L6" s="425" t="s">
        <v>238</v>
      </c>
      <c r="M6" s="425" t="s">
        <v>1166</v>
      </c>
      <c r="N6" s="425" t="s">
        <v>719</v>
      </c>
      <c r="O6" s="1728" t="s">
        <v>88</v>
      </c>
      <c r="P6" s="1719"/>
    </row>
    <row r="7" spans="1:26" ht="78.599999999999994" customHeight="1" x14ac:dyDescent="0.3">
      <c r="A7" s="1722">
        <v>4</v>
      </c>
      <c r="B7" s="425" t="s">
        <v>431</v>
      </c>
      <c r="C7" s="425" t="s">
        <v>865</v>
      </c>
      <c r="D7" s="426" t="s">
        <v>92</v>
      </c>
      <c r="E7" s="425" t="s">
        <v>93</v>
      </c>
      <c r="F7" s="425">
        <v>1</v>
      </c>
      <c r="G7" s="425" t="s">
        <v>868</v>
      </c>
      <c r="H7" s="427" t="s">
        <v>966</v>
      </c>
      <c r="I7" s="427" t="s">
        <v>967</v>
      </c>
      <c r="J7" s="427" t="s">
        <v>968</v>
      </c>
      <c r="K7" s="425" t="s">
        <v>210</v>
      </c>
      <c r="L7" s="425" t="s">
        <v>238</v>
      </c>
      <c r="M7" s="425" t="s">
        <v>1167</v>
      </c>
      <c r="N7" s="425" t="s">
        <v>969</v>
      </c>
      <c r="O7" s="1728" t="s">
        <v>970</v>
      </c>
      <c r="P7" s="1719"/>
    </row>
    <row r="8" spans="1:26" ht="78.599999999999994" customHeight="1" x14ac:dyDescent="0.3">
      <c r="A8" s="1722">
        <v>5</v>
      </c>
      <c r="B8" s="425" t="s">
        <v>431</v>
      </c>
      <c r="C8" s="425" t="s">
        <v>865</v>
      </c>
      <c r="D8" s="426" t="s">
        <v>944</v>
      </c>
      <c r="E8" s="425" t="s">
        <v>724</v>
      </c>
      <c r="F8" s="425">
        <v>1</v>
      </c>
      <c r="G8" s="425" t="s">
        <v>866</v>
      </c>
      <c r="H8" s="427" t="s">
        <v>971</v>
      </c>
      <c r="I8" s="427" t="s">
        <v>726</v>
      </c>
      <c r="J8" s="427" t="s">
        <v>972</v>
      </c>
      <c r="K8" s="425" t="s">
        <v>178</v>
      </c>
      <c r="L8" s="425" t="s">
        <v>238</v>
      </c>
      <c r="M8" s="425" t="s">
        <v>1168</v>
      </c>
      <c r="N8" s="425" t="s">
        <v>1203</v>
      </c>
      <c r="O8" s="1728" t="s">
        <v>1204</v>
      </c>
      <c r="P8" s="1719"/>
    </row>
    <row r="9" spans="1:26" ht="78.599999999999994" customHeight="1" x14ac:dyDescent="0.3">
      <c r="A9" s="1722">
        <v>6</v>
      </c>
      <c r="B9" s="425" t="s">
        <v>431</v>
      </c>
      <c r="C9" s="425" t="s">
        <v>865</v>
      </c>
      <c r="D9" s="426" t="s">
        <v>945</v>
      </c>
      <c r="E9" s="425" t="s">
        <v>732</v>
      </c>
      <c r="F9" s="425">
        <v>1</v>
      </c>
      <c r="G9" s="425" t="s">
        <v>866</v>
      </c>
      <c r="H9" s="427" t="s">
        <v>733</v>
      </c>
      <c r="I9" s="427" t="s">
        <v>972</v>
      </c>
      <c r="J9" s="427" t="s">
        <v>973</v>
      </c>
      <c r="K9" s="425" t="s">
        <v>178</v>
      </c>
      <c r="L9" s="425" t="s">
        <v>238</v>
      </c>
      <c r="M9" s="425" t="s">
        <v>1180</v>
      </c>
      <c r="N9" s="425" t="s">
        <v>974</v>
      </c>
      <c r="O9" s="1728" t="s">
        <v>738</v>
      </c>
      <c r="P9" s="1719"/>
    </row>
    <row r="10" spans="1:26" ht="78.599999999999994" customHeight="1" x14ac:dyDescent="0.3">
      <c r="A10" s="1722">
        <v>7</v>
      </c>
      <c r="B10" s="425" t="s">
        <v>445</v>
      </c>
      <c r="C10" s="425" t="s">
        <v>942</v>
      </c>
      <c r="D10" s="426" t="s">
        <v>107</v>
      </c>
      <c r="E10" s="425" t="s">
        <v>108</v>
      </c>
      <c r="F10" s="425">
        <v>8</v>
      </c>
      <c r="G10" s="425" t="s">
        <v>15</v>
      </c>
      <c r="H10" s="427" t="s">
        <v>975</v>
      </c>
      <c r="I10" s="427" t="s">
        <v>976</v>
      </c>
      <c r="J10" s="427" t="s">
        <v>112</v>
      </c>
      <c r="K10" s="425" t="s">
        <v>178</v>
      </c>
      <c r="L10" s="425" t="s">
        <v>238</v>
      </c>
      <c r="M10" s="425" t="s">
        <v>871</v>
      </c>
      <c r="N10" s="425" t="s">
        <v>123</v>
      </c>
      <c r="O10" s="1728" t="s">
        <v>748</v>
      </c>
      <c r="P10" s="1719"/>
      <c r="Q10" s="1719"/>
      <c r="R10" s="1721"/>
      <c r="S10" s="1721"/>
      <c r="T10" s="1721"/>
      <c r="U10" s="1721"/>
      <c r="V10" s="1721"/>
      <c r="W10" s="1721"/>
      <c r="X10" s="1721"/>
      <c r="Y10" s="1721"/>
      <c r="Z10" s="1721"/>
    </row>
    <row r="11" spans="1:26" ht="78.599999999999994" customHeight="1" x14ac:dyDescent="0.3">
      <c r="A11" s="1722">
        <v>8</v>
      </c>
      <c r="B11" s="425" t="s">
        <v>445</v>
      </c>
      <c r="C11" s="425" t="s">
        <v>942</v>
      </c>
      <c r="D11" s="426" t="s">
        <v>130</v>
      </c>
      <c r="E11" s="425" t="s">
        <v>131</v>
      </c>
      <c r="F11" s="425">
        <v>10</v>
      </c>
      <c r="G11" s="425" t="s">
        <v>70</v>
      </c>
      <c r="H11" s="427" t="s">
        <v>1217</v>
      </c>
      <c r="I11" s="427" t="s">
        <v>133</v>
      </c>
      <c r="J11" s="427" t="s">
        <v>977</v>
      </c>
      <c r="K11" s="425" t="s">
        <v>816</v>
      </c>
      <c r="L11" s="425" t="s">
        <v>238</v>
      </c>
      <c r="M11" s="425" t="s">
        <v>978</v>
      </c>
      <c r="N11" s="425" t="s">
        <v>979</v>
      </c>
      <c r="O11" s="1728" t="s">
        <v>980</v>
      </c>
      <c r="P11" s="1719"/>
    </row>
    <row r="12" spans="1:26" ht="78.599999999999994" customHeight="1" x14ac:dyDescent="0.3">
      <c r="A12" s="1722">
        <v>9</v>
      </c>
      <c r="B12" s="425" t="s">
        <v>445</v>
      </c>
      <c r="C12" s="425" t="s">
        <v>942</v>
      </c>
      <c r="D12" s="426" t="s">
        <v>416</v>
      </c>
      <c r="E12" s="425" t="s">
        <v>417</v>
      </c>
      <c r="F12" s="425">
        <v>3</v>
      </c>
      <c r="G12" s="425" t="s">
        <v>15</v>
      </c>
      <c r="H12" s="427" t="s">
        <v>981</v>
      </c>
      <c r="I12" s="427" t="s">
        <v>419</v>
      </c>
      <c r="J12" s="427" t="s">
        <v>982</v>
      </c>
      <c r="K12" s="425" t="s">
        <v>816</v>
      </c>
      <c r="L12" s="425" t="s">
        <v>238</v>
      </c>
      <c r="M12" s="425" t="s">
        <v>983</v>
      </c>
      <c r="N12" s="425" t="s">
        <v>984</v>
      </c>
      <c r="O12" s="1728" t="s">
        <v>985</v>
      </c>
      <c r="P12" s="1719"/>
    </row>
    <row r="13" spans="1:26" ht="78.599999999999994" customHeight="1" x14ac:dyDescent="0.3">
      <c r="A13" s="1722">
        <v>10</v>
      </c>
      <c r="B13" s="425" t="s">
        <v>432</v>
      </c>
      <c r="C13" s="425" t="s">
        <v>152</v>
      </c>
      <c r="D13" s="426" t="s">
        <v>153</v>
      </c>
      <c r="E13" s="425" t="s">
        <v>154</v>
      </c>
      <c r="F13" s="425">
        <v>2</v>
      </c>
      <c r="G13" s="425" t="s">
        <v>156</v>
      </c>
      <c r="H13" s="427" t="s">
        <v>986</v>
      </c>
      <c r="I13" s="427" t="s">
        <v>986</v>
      </c>
      <c r="J13" s="427" t="s">
        <v>987</v>
      </c>
      <c r="K13" s="425" t="s">
        <v>178</v>
      </c>
      <c r="L13" s="425" t="s">
        <v>238</v>
      </c>
      <c r="M13" s="425" t="s">
        <v>163</v>
      </c>
      <c r="N13" s="425" t="s">
        <v>123</v>
      </c>
      <c r="O13" s="1728" t="s">
        <v>748</v>
      </c>
      <c r="P13" s="1719"/>
    </row>
    <row r="14" spans="1:26" ht="78.599999999999994" customHeight="1" x14ac:dyDescent="0.3">
      <c r="A14" s="1722">
        <v>11</v>
      </c>
      <c r="B14" s="425" t="s">
        <v>432</v>
      </c>
      <c r="C14" s="425" t="s">
        <v>152</v>
      </c>
      <c r="D14" s="426" t="s">
        <v>171</v>
      </c>
      <c r="E14" s="425" t="s">
        <v>172</v>
      </c>
      <c r="F14" s="425">
        <v>1</v>
      </c>
      <c r="G14" s="425" t="s">
        <v>174</v>
      </c>
      <c r="H14" s="427" t="s">
        <v>173</v>
      </c>
      <c r="I14" s="427" t="s">
        <v>988</v>
      </c>
      <c r="J14" s="427" t="s">
        <v>989</v>
      </c>
      <c r="K14" s="425" t="s">
        <v>178</v>
      </c>
      <c r="L14" s="425" t="s">
        <v>238</v>
      </c>
      <c r="M14" s="425" t="s">
        <v>180</v>
      </c>
      <c r="N14" s="425" t="s">
        <v>123</v>
      </c>
      <c r="O14" s="1728" t="s">
        <v>748</v>
      </c>
      <c r="P14" s="1719"/>
    </row>
    <row r="15" spans="1:26" ht="78.599999999999994" customHeight="1" x14ac:dyDescent="0.3">
      <c r="A15" s="1722">
        <v>12</v>
      </c>
      <c r="B15" s="425" t="s">
        <v>442</v>
      </c>
      <c r="C15" s="425" t="s">
        <v>185</v>
      </c>
      <c r="D15" s="426" t="s">
        <v>946</v>
      </c>
      <c r="E15" s="425" t="s">
        <v>216</v>
      </c>
      <c r="F15" s="425">
        <v>1</v>
      </c>
      <c r="G15" s="425" t="s">
        <v>208</v>
      </c>
      <c r="H15" s="427" t="s">
        <v>990</v>
      </c>
      <c r="I15" s="427" t="s">
        <v>218</v>
      </c>
      <c r="J15" s="427" t="s">
        <v>991</v>
      </c>
      <c r="K15" s="425" t="s">
        <v>178</v>
      </c>
      <c r="L15" s="425" t="s">
        <v>220</v>
      </c>
      <c r="M15" s="425" t="s">
        <v>1181</v>
      </c>
      <c r="N15" s="425" t="s">
        <v>875</v>
      </c>
      <c r="O15" s="1728" t="s">
        <v>876</v>
      </c>
      <c r="P15" s="1719"/>
    </row>
    <row r="16" spans="1:26" ht="78.599999999999994" customHeight="1" x14ac:dyDescent="0.3">
      <c r="A16" s="1722">
        <v>13</v>
      </c>
      <c r="B16" s="425" t="s">
        <v>442</v>
      </c>
      <c r="C16" s="425" t="s">
        <v>185</v>
      </c>
      <c r="D16" s="430" t="s">
        <v>224</v>
      </c>
      <c r="E16" s="425" t="s">
        <v>225</v>
      </c>
      <c r="F16" s="428">
        <v>1</v>
      </c>
      <c r="G16" s="425" t="s">
        <v>156</v>
      </c>
      <c r="H16" s="432" t="s">
        <v>227</v>
      </c>
      <c r="I16" s="432" t="s">
        <v>992</v>
      </c>
      <c r="J16" s="432" t="s">
        <v>993</v>
      </c>
      <c r="K16" s="433" t="s">
        <v>210</v>
      </c>
      <c r="L16" s="433" t="s">
        <v>230</v>
      </c>
      <c r="M16" s="425" t="s">
        <v>994</v>
      </c>
      <c r="N16" s="425" t="s">
        <v>877</v>
      </c>
      <c r="O16" s="1728" t="s">
        <v>995</v>
      </c>
      <c r="P16" s="1719"/>
    </row>
    <row r="17" spans="1:16" ht="78.599999999999994" customHeight="1" x14ac:dyDescent="0.3">
      <c r="A17" s="1722">
        <v>14</v>
      </c>
      <c r="B17" s="425" t="s">
        <v>442</v>
      </c>
      <c r="C17" s="425" t="s">
        <v>185</v>
      </c>
      <c r="D17" s="430" t="s">
        <v>186</v>
      </c>
      <c r="E17" s="425" t="s">
        <v>187</v>
      </c>
      <c r="F17" s="428">
        <v>1</v>
      </c>
      <c r="G17" s="433" t="s">
        <v>156</v>
      </c>
      <c r="H17" s="432" t="s">
        <v>996</v>
      </c>
      <c r="I17" s="432" t="s">
        <v>997</v>
      </c>
      <c r="J17" s="432" t="s">
        <v>998</v>
      </c>
      <c r="K17" s="433" t="s">
        <v>178</v>
      </c>
      <c r="L17" s="433" t="s">
        <v>193</v>
      </c>
      <c r="M17" s="425" t="s">
        <v>999</v>
      </c>
      <c r="N17" s="425" t="s">
        <v>880</v>
      </c>
      <c r="O17" s="1728" t="s">
        <v>995</v>
      </c>
      <c r="P17" s="1719"/>
    </row>
    <row r="18" spans="1:16" ht="78.599999999999994" customHeight="1" x14ac:dyDescent="0.3">
      <c r="A18" s="1722">
        <v>15</v>
      </c>
      <c r="B18" s="425" t="s">
        <v>442</v>
      </c>
      <c r="C18" s="425" t="s">
        <v>185</v>
      </c>
      <c r="D18" s="426" t="s">
        <v>947</v>
      </c>
      <c r="E18" s="425" t="s">
        <v>206</v>
      </c>
      <c r="F18" s="428">
        <v>1</v>
      </c>
      <c r="G18" s="425" t="s">
        <v>208</v>
      </c>
      <c r="H18" s="427" t="s">
        <v>1000</v>
      </c>
      <c r="I18" s="427" t="s">
        <v>1001</v>
      </c>
      <c r="J18" s="423" t="s">
        <v>1205</v>
      </c>
      <c r="K18" s="425" t="s">
        <v>210</v>
      </c>
      <c r="L18" s="425" t="s">
        <v>211</v>
      </c>
      <c r="M18" s="425" t="s">
        <v>1182</v>
      </c>
      <c r="N18" s="425" t="s">
        <v>1206</v>
      </c>
      <c r="O18" s="1728" t="s">
        <v>883</v>
      </c>
      <c r="P18" s="1719"/>
    </row>
    <row r="19" spans="1:16" ht="78.599999999999994" customHeight="1" x14ac:dyDescent="0.3">
      <c r="A19" s="1722">
        <v>16</v>
      </c>
      <c r="B19" s="429" t="s">
        <v>438</v>
      </c>
      <c r="C19" s="425" t="s">
        <v>411</v>
      </c>
      <c r="D19" s="426" t="s">
        <v>233</v>
      </c>
      <c r="E19" s="423" t="s">
        <v>234</v>
      </c>
      <c r="F19" s="428">
        <v>1</v>
      </c>
      <c r="G19" s="425" t="s">
        <v>884</v>
      </c>
      <c r="H19" s="427" t="s">
        <v>235</v>
      </c>
      <c r="I19" s="427" t="s">
        <v>236</v>
      </c>
      <c r="J19" s="423" t="s">
        <v>1002</v>
      </c>
      <c r="K19" s="425" t="s">
        <v>178</v>
      </c>
      <c r="L19" s="425" t="s">
        <v>238</v>
      </c>
      <c r="M19" s="425" t="s">
        <v>241</v>
      </c>
      <c r="N19" s="425" t="s">
        <v>1003</v>
      </c>
      <c r="O19" s="1728" t="s">
        <v>243</v>
      </c>
      <c r="P19" s="1719"/>
    </row>
    <row r="20" spans="1:16" ht="78.599999999999994" customHeight="1" x14ac:dyDescent="0.3">
      <c r="A20" s="1722">
        <v>17</v>
      </c>
      <c r="B20" s="429" t="s">
        <v>438</v>
      </c>
      <c r="C20" s="425" t="s">
        <v>411</v>
      </c>
      <c r="D20" s="426" t="s">
        <v>244</v>
      </c>
      <c r="E20" s="425" t="s">
        <v>245</v>
      </c>
      <c r="F20" s="428">
        <v>4</v>
      </c>
      <c r="G20" s="425" t="s">
        <v>15</v>
      </c>
      <c r="H20" s="427" t="s">
        <v>1004</v>
      </c>
      <c r="I20" s="427" t="s">
        <v>1005</v>
      </c>
      <c r="J20" s="427" t="s">
        <v>1006</v>
      </c>
      <c r="K20" s="425" t="s">
        <v>178</v>
      </c>
      <c r="L20" s="425" t="s">
        <v>238</v>
      </c>
      <c r="M20" s="425" t="s">
        <v>1169</v>
      </c>
      <c r="N20" s="425" t="s">
        <v>1007</v>
      </c>
      <c r="O20" s="1728" t="s">
        <v>1008</v>
      </c>
      <c r="P20" s="1719"/>
    </row>
    <row r="21" spans="1:16" ht="78.599999999999994" customHeight="1" x14ac:dyDescent="0.3">
      <c r="A21" s="1722">
        <v>18</v>
      </c>
      <c r="B21" s="429" t="s">
        <v>444</v>
      </c>
      <c r="C21" s="425" t="s">
        <v>253</v>
      </c>
      <c r="D21" s="426" t="s">
        <v>254</v>
      </c>
      <c r="E21" s="425" t="s">
        <v>255</v>
      </c>
      <c r="F21" s="428">
        <v>3</v>
      </c>
      <c r="G21" s="428" t="s">
        <v>174</v>
      </c>
      <c r="H21" s="427" t="s">
        <v>1009</v>
      </c>
      <c r="I21" s="427" t="s">
        <v>1010</v>
      </c>
      <c r="J21" s="423" t="s">
        <v>258</v>
      </c>
      <c r="K21" s="423" t="s">
        <v>178</v>
      </c>
      <c r="L21" s="425" t="s">
        <v>238</v>
      </c>
      <c r="M21" s="425" t="s">
        <v>1183</v>
      </c>
      <c r="N21" s="425" t="s">
        <v>885</v>
      </c>
      <c r="O21" s="1728" t="s">
        <v>886</v>
      </c>
      <c r="P21" s="1719"/>
    </row>
    <row r="22" spans="1:16" ht="78.599999999999994" customHeight="1" x14ac:dyDescent="0.3">
      <c r="A22" s="1722">
        <v>19</v>
      </c>
      <c r="B22" s="431" t="s">
        <v>444</v>
      </c>
      <c r="C22" s="425" t="s">
        <v>253</v>
      </c>
      <c r="D22" s="430" t="s">
        <v>265</v>
      </c>
      <c r="E22" s="425" t="s">
        <v>266</v>
      </c>
      <c r="F22" s="428">
        <v>3</v>
      </c>
      <c r="G22" s="428" t="s">
        <v>174</v>
      </c>
      <c r="H22" s="432" t="s">
        <v>1011</v>
      </c>
      <c r="I22" s="432" t="s">
        <v>1012</v>
      </c>
      <c r="J22" s="432" t="s">
        <v>1013</v>
      </c>
      <c r="K22" s="433" t="s">
        <v>210</v>
      </c>
      <c r="L22" s="425" t="s">
        <v>238</v>
      </c>
      <c r="M22" s="425" t="s">
        <v>1184</v>
      </c>
      <c r="N22" s="425" t="s">
        <v>1014</v>
      </c>
      <c r="O22" s="1728" t="s">
        <v>1015</v>
      </c>
      <c r="P22" s="1719"/>
    </row>
    <row r="23" spans="1:16" ht="78.599999999999994" customHeight="1" x14ac:dyDescent="0.3">
      <c r="A23" s="1722">
        <v>20</v>
      </c>
      <c r="B23" s="431" t="s">
        <v>437</v>
      </c>
      <c r="C23" s="425" t="s">
        <v>271</v>
      </c>
      <c r="D23" s="430" t="s">
        <v>272</v>
      </c>
      <c r="E23" s="425" t="s">
        <v>273</v>
      </c>
      <c r="F23" s="428">
        <v>2</v>
      </c>
      <c r="G23" s="428" t="s">
        <v>174</v>
      </c>
      <c r="H23" s="432" t="s">
        <v>1016</v>
      </c>
      <c r="I23" s="432" t="s">
        <v>276</v>
      </c>
      <c r="J23" s="432" t="s">
        <v>1017</v>
      </c>
      <c r="K23" s="433" t="s">
        <v>178</v>
      </c>
      <c r="L23" s="425" t="s">
        <v>1018</v>
      </c>
      <c r="M23" s="425" t="s">
        <v>1207</v>
      </c>
      <c r="N23" s="425" t="s">
        <v>283</v>
      </c>
      <c r="O23" s="1728" t="s">
        <v>1208</v>
      </c>
      <c r="P23" s="1719"/>
    </row>
    <row r="24" spans="1:16" ht="78.599999999999994" customHeight="1" x14ac:dyDescent="0.3">
      <c r="A24" s="1722">
        <v>21</v>
      </c>
      <c r="B24" s="429" t="s">
        <v>436</v>
      </c>
      <c r="C24" s="425" t="s">
        <v>285</v>
      </c>
      <c r="D24" s="426" t="s">
        <v>286</v>
      </c>
      <c r="E24" s="425" t="s">
        <v>287</v>
      </c>
      <c r="F24" s="428">
        <v>3</v>
      </c>
      <c r="G24" s="428" t="s">
        <v>174</v>
      </c>
      <c r="H24" s="427" t="s">
        <v>1011</v>
      </c>
      <c r="I24" s="427" t="s">
        <v>1019</v>
      </c>
      <c r="J24" s="423" t="s">
        <v>1020</v>
      </c>
      <c r="K24" s="433" t="s">
        <v>178</v>
      </c>
      <c r="L24" s="425" t="s">
        <v>238</v>
      </c>
      <c r="M24" s="425" t="s">
        <v>1218</v>
      </c>
      <c r="N24" s="425" t="s">
        <v>123</v>
      </c>
      <c r="O24" s="1728" t="s">
        <v>1021</v>
      </c>
      <c r="P24" s="1719"/>
    </row>
    <row r="25" spans="1:16" ht="78.599999999999994" customHeight="1" x14ac:dyDescent="0.3">
      <c r="A25" s="1722">
        <v>22</v>
      </c>
      <c r="B25" s="429" t="s">
        <v>890</v>
      </c>
      <c r="C25" s="425" t="s">
        <v>300</v>
      </c>
      <c r="D25" s="426" t="s">
        <v>848</v>
      </c>
      <c r="E25" s="425" t="s">
        <v>849</v>
      </c>
      <c r="F25" s="428">
        <v>7</v>
      </c>
      <c r="G25" s="428" t="s">
        <v>15</v>
      </c>
      <c r="H25" s="427" t="s">
        <v>1022</v>
      </c>
      <c r="I25" s="427" t="s">
        <v>1023</v>
      </c>
      <c r="J25" s="423" t="s">
        <v>1185</v>
      </c>
      <c r="K25" s="433" t="s">
        <v>560</v>
      </c>
      <c r="L25" s="425" t="s">
        <v>238</v>
      </c>
      <c r="M25" s="425" t="s">
        <v>1186</v>
      </c>
      <c r="N25" s="425" t="s">
        <v>857</v>
      </c>
      <c r="O25" s="1728" t="s">
        <v>1187</v>
      </c>
      <c r="P25" s="1719"/>
    </row>
    <row r="26" spans="1:16" ht="78.599999999999994" customHeight="1" x14ac:dyDescent="0.3">
      <c r="A26" s="1722">
        <v>23</v>
      </c>
      <c r="B26" s="429" t="s">
        <v>890</v>
      </c>
      <c r="C26" s="425" t="s">
        <v>300</v>
      </c>
      <c r="D26" s="426" t="s">
        <v>301</v>
      </c>
      <c r="E26" s="425" t="s">
        <v>302</v>
      </c>
      <c r="F26" s="428">
        <v>7</v>
      </c>
      <c r="G26" s="428" t="s">
        <v>15</v>
      </c>
      <c r="H26" s="427" t="s">
        <v>1024</v>
      </c>
      <c r="I26" s="427" t="s">
        <v>1025</v>
      </c>
      <c r="J26" s="423" t="s">
        <v>892</v>
      </c>
      <c r="K26" s="433" t="s">
        <v>178</v>
      </c>
      <c r="L26" s="425" t="s">
        <v>238</v>
      </c>
      <c r="M26" s="425" t="s">
        <v>310</v>
      </c>
      <c r="N26" s="425" t="s">
        <v>311</v>
      </c>
      <c r="O26" s="1728" t="s">
        <v>1026</v>
      </c>
      <c r="P26" s="1719"/>
    </row>
    <row r="27" spans="1:16" ht="78.599999999999994" customHeight="1" x14ac:dyDescent="0.3">
      <c r="A27" s="1722">
        <v>24</v>
      </c>
      <c r="B27" s="429" t="s">
        <v>890</v>
      </c>
      <c r="C27" s="425" t="s">
        <v>300</v>
      </c>
      <c r="D27" s="426" t="s">
        <v>315</v>
      </c>
      <c r="E27" s="425" t="s">
        <v>316</v>
      </c>
      <c r="F27" s="428">
        <v>2</v>
      </c>
      <c r="G27" s="428" t="s">
        <v>15</v>
      </c>
      <c r="H27" s="427" t="s">
        <v>1027</v>
      </c>
      <c r="I27" s="427" t="s">
        <v>1028</v>
      </c>
      <c r="J27" s="423" t="s">
        <v>1029</v>
      </c>
      <c r="K27" s="433" t="s">
        <v>178</v>
      </c>
      <c r="L27" s="425" t="s">
        <v>238</v>
      </c>
      <c r="M27" s="425" t="s">
        <v>1030</v>
      </c>
      <c r="N27" s="425" t="s">
        <v>893</v>
      </c>
      <c r="O27" s="1728" t="s">
        <v>1031</v>
      </c>
      <c r="P27" s="1719"/>
    </row>
    <row r="28" spans="1:16" ht="78.599999999999994" customHeight="1" x14ac:dyDescent="0.3">
      <c r="A28" s="1722">
        <v>25</v>
      </c>
      <c r="B28" s="429" t="s">
        <v>433</v>
      </c>
      <c r="C28" s="425" t="s">
        <v>325</v>
      </c>
      <c r="D28" s="426" t="s">
        <v>326</v>
      </c>
      <c r="E28" s="425" t="s">
        <v>327</v>
      </c>
      <c r="F28" s="428">
        <v>5</v>
      </c>
      <c r="G28" s="428" t="s">
        <v>15</v>
      </c>
      <c r="H28" s="427" t="s">
        <v>1032</v>
      </c>
      <c r="I28" s="427" t="s">
        <v>1033</v>
      </c>
      <c r="J28" s="423" t="s">
        <v>1158</v>
      </c>
      <c r="K28" s="435" t="s">
        <v>178</v>
      </c>
      <c r="L28" s="425" t="s">
        <v>238</v>
      </c>
      <c r="M28" s="425" t="s">
        <v>1190</v>
      </c>
      <c r="N28" s="425" t="s">
        <v>1188</v>
      </c>
      <c r="O28" s="1728" t="s">
        <v>1034</v>
      </c>
      <c r="P28" s="1719"/>
    </row>
    <row r="29" spans="1:16" ht="78.599999999999994" customHeight="1" x14ac:dyDescent="0.3">
      <c r="A29" s="1722">
        <v>26</v>
      </c>
      <c r="B29" s="429" t="s">
        <v>433</v>
      </c>
      <c r="C29" s="425" t="s">
        <v>325</v>
      </c>
      <c r="D29" s="426" t="s">
        <v>350</v>
      </c>
      <c r="E29" s="425" t="s">
        <v>351</v>
      </c>
      <c r="F29" s="428">
        <v>3</v>
      </c>
      <c r="G29" s="428" t="s">
        <v>15</v>
      </c>
      <c r="H29" s="427" t="s">
        <v>1035</v>
      </c>
      <c r="I29" s="427" t="s">
        <v>1036</v>
      </c>
      <c r="J29" s="426" t="s">
        <v>1037</v>
      </c>
      <c r="K29" s="428" t="s">
        <v>178</v>
      </c>
      <c r="L29" s="425" t="s">
        <v>238</v>
      </c>
      <c r="M29" s="425" t="s">
        <v>1192</v>
      </c>
      <c r="N29" s="425" t="s">
        <v>1038</v>
      </c>
      <c r="O29" s="1728" t="s">
        <v>897</v>
      </c>
      <c r="P29" s="1719"/>
    </row>
    <row r="30" spans="1:16" ht="78.599999999999994" customHeight="1" x14ac:dyDescent="0.3">
      <c r="A30" s="1722">
        <v>27</v>
      </c>
      <c r="B30" s="429" t="s">
        <v>433</v>
      </c>
      <c r="C30" s="425" t="s">
        <v>325</v>
      </c>
      <c r="D30" s="426" t="s">
        <v>360</v>
      </c>
      <c r="E30" s="425" t="s">
        <v>361</v>
      </c>
      <c r="F30" s="428">
        <v>1</v>
      </c>
      <c r="G30" s="428" t="s">
        <v>15</v>
      </c>
      <c r="H30" s="427" t="s">
        <v>1039</v>
      </c>
      <c r="I30" s="427" t="s">
        <v>1033</v>
      </c>
      <c r="J30" s="426" t="s">
        <v>1158</v>
      </c>
      <c r="K30" s="428" t="s">
        <v>178</v>
      </c>
      <c r="L30" s="425" t="s">
        <v>238</v>
      </c>
      <c r="M30" s="425" t="s">
        <v>1190</v>
      </c>
      <c r="N30" s="425" t="s">
        <v>1188</v>
      </c>
      <c r="O30" s="1728" t="s">
        <v>1034</v>
      </c>
      <c r="P30" s="1719"/>
    </row>
    <row r="31" spans="1:16" ht="78.599999999999994" customHeight="1" x14ac:dyDescent="0.3">
      <c r="A31" s="1722">
        <v>28</v>
      </c>
      <c r="B31" s="429" t="s">
        <v>433</v>
      </c>
      <c r="C31" s="425" t="s">
        <v>325</v>
      </c>
      <c r="D31" s="426" t="s">
        <v>370</v>
      </c>
      <c r="E31" s="425" t="s">
        <v>371</v>
      </c>
      <c r="F31" s="428">
        <v>2</v>
      </c>
      <c r="G31" s="428" t="s">
        <v>15</v>
      </c>
      <c r="H31" s="427" t="s">
        <v>1040</v>
      </c>
      <c r="I31" s="427" t="s">
        <v>1033</v>
      </c>
      <c r="J31" s="423" t="s">
        <v>1158</v>
      </c>
      <c r="K31" s="428" t="s">
        <v>178</v>
      </c>
      <c r="L31" s="425" t="s">
        <v>238</v>
      </c>
      <c r="M31" s="425" t="s">
        <v>1191</v>
      </c>
      <c r="N31" s="425" t="s">
        <v>1189</v>
      </c>
      <c r="O31" s="1728" t="s">
        <v>1034</v>
      </c>
      <c r="P31" s="1719"/>
    </row>
    <row r="32" spans="1:16" ht="78.599999999999994" customHeight="1" x14ac:dyDescent="0.3">
      <c r="A32" s="1722">
        <v>29</v>
      </c>
      <c r="B32" s="429" t="s">
        <v>433</v>
      </c>
      <c r="C32" s="425" t="s">
        <v>325</v>
      </c>
      <c r="D32" s="426" t="s">
        <v>377</v>
      </c>
      <c r="E32" s="425" t="s">
        <v>378</v>
      </c>
      <c r="F32" s="428">
        <v>1</v>
      </c>
      <c r="G32" s="428" t="s">
        <v>15</v>
      </c>
      <c r="H32" s="427" t="s">
        <v>1041</v>
      </c>
      <c r="I32" s="427" t="s">
        <v>1042</v>
      </c>
      <c r="J32" s="423" t="s">
        <v>1043</v>
      </c>
      <c r="K32" s="428" t="s">
        <v>178</v>
      </c>
      <c r="L32" s="425" t="s">
        <v>238</v>
      </c>
      <c r="M32" s="425" t="s">
        <v>1213</v>
      </c>
      <c r="N32" s="425" t="s">
        <v>899</v>
      </c>
      <c r="O32" s="1728" t="s">
        <v>900</v>
      </c>
      <c r="P32" s="1719"/>
    </row>
    <row r="33" spans="1:16" ht="78.599999999999994" customHeight="1" x14ac:dyDescent="0.3">
      <c r="A33" s="1722">
        <v>30</v>
      </c>
      <c r="B33" s="429" t="s">
        <v>433</v>
      </c>
      <c r="C33" s="425" t="s">
        <v>325</v>
      </c>
      <c r="D33" s="426" t="s">
        <v>389</v>
      </c>
      <c r="E33" s="425" t="s">
        <v>390</v>
      </c>
      <c r="F33" s="428">
        <v>1</v>
      </c>
      <c r="G33" s="428" t="s">
        <v>15</v>
      </c>
      <c r="H33" s="427" t="s">
        <v>1044</v>
      </c>
      <c r="I33" s="427" t="s">
        <v>1045</v>
      </c>
      <c r="J33" s="423" t="s">
        <v>1046</v>
      </c>
      <c r="K33" s="428" t="s">
        <v>178</v>
      </c>
      <c r="L33" s="425" t="s">
        <v>238</v>
      </c>
      <c r="M33" s="425" t="s">
        <v>1214</v>
      </c>
      <c r="N33" s="425" t="s">
        <v>901</v>
      </c>
      <c r="O33" s="1728" t="s">
        <v>1047</v>
      </c>
      <c r="P33" s="1719"/>
    </row>
    <row r="34" spans="1:16" ht="78.599999999999994" customHeight="1" x14ac:dyDescent="0.3">
      <c r="A34" s="1722">
        <v>31</v>
      </c>
      <c r="B34" s="429" t="s">
        <v>433</v>
      </c>
      <c r="C34" s="425" t="s">
        <v>325</v>
      </c>
      <c r="D34" s="426" t="s">
        <v>399</v>
      </c>
      <c r="E34" s="425" t="s">
        <v>400</v>
      </c>
      <c r="F34" s="428">
        <v>1</v>
      </c>
      <c r="G34" s="428" t="s">
        <v>15</v>
      </c>
      <c r="H34" s="427" t="s">
        <v>1048</v>
      </c>
      <c r="I34" s="427" t="s">
        <v>1049</v>
      </c>
      <c r="J34" s="423" t="s">
        <v>1050</v>
      </c>
      <c r="K34" s="428" t="s">
        <v>178</v>
      </c>
      <c r="L34" s="425" t="s">
        <v>238</v>
      </c>
      <c r="M34" s="425" t="s">
        <v>1170</v>
      </c>
      <c r="N34" s="425" t="s">
        <v>903</v>
      </c>
      <c r="O34" s="1728" t="s">
        <v>1051</v>
      </c>
      <c r="P34" s="1719"/>
    </row>
    <row r="35" spans="1:16" ht="78.599999999999994" customHeight="1" x14ac:dyDescent="0.3">
      <c r="A35" s="1722">
        <v>32</v>
      </c>
      <c r="B35" s="429" t="s">
        <v>906</v>
      </c>
      <c r="C35" s="425" t="s">
        <v>450</v>
      </c>
      <c r="D35" s="426" t="s">
        <v>451</v>
      </c>
      <c r="E35" s="425" t="s">
        <v>452</v>
      </c>
      <c r="F35" s="428">
        <v>8</v>
      </c>
      <c r="G35" s="428" t="s">
        <v>174</v>
      </c>
      <c r="H35" s="427" t="s">
        <v>1052</v>
      </c>
      <c r="I35" s="427" t="s">
        <v>455</v>
      </c>
      <c r="J35" s="423" t="s">
        <v>1053</v>
      </c>
      <c r="K35" s="428" t="s">
        <v>178</v>
      </c>
      <c r="L35" s="425" t="s">
        <v>238</v>
      </c>
      <c r="M35" s="425" t="s">
        <v>1195</v>
      </c>
      <c r="N35" s="425" t="s">
        <v>1054</v>
      </c>
      <c r="O35" s="1728" t="s">
        <v>1055</v>
      </c>
      <c r="P35" s="1719"/>
    </row>
    <row r="36" spans="1:16" ht="78.599999999999994" customHeight="1" x14ac:dyDescent="0.3">
      <c r="A36" s="1722">
        <v>33</v>
      </c>
      <c r="B36" s="429" t="s">
        <v>906</v>
      </c>
      <c r="C36" s="425" t="s">
        <v>450</v>
      </c>
      <c r="D36" s="426" t="s">
        <v>462</v>
      </c>
      <c r="E36" s="425" t="s">
        <v>463</v>
      </c>
      <c r="F36" s="428">
        <v>7</v>
      </c>
      <c r="G36" s="428" t="s">
        <v>174</v>
      </c>
      <c r="H36" s="427" t="s">
        <v>1056</v>
      </c>
      <c r="I36" s="427" t="s">
        <v>1057</v>
      </c>
      <c r="J36" s="423" t="s">
        <v>1058</v>
      </c>
      <c r="K36" s="428" t="s">
        <v>467</v>
      </c>
      <c r="L36" s="425" t="s">
        <v>238</v>
      </c>
      <c r="M36" s="425" t="s">
        <v>1196</v>
      </c>
      <c r="N36" s="425" t="s">
        <v>1059</v>
      </c>
      <c r="O36" s="1728" t="s">
        <v>1060</v>
      </c>
      <c r="P36" s="1719"/>
    </row>
    <row r="37" spans="1:16" ht="78.599999999999994" customHeight="1" x14ac:dyDescent="0.3">
      <c r="A37" s="1722">
        <v>34</v>
      </c>
      <c r="B37" s="429" t="s">
        <v>906</v>
      </c>
      <c r="C37" s="425" t="s">
        <v>450</v>
      </c>
      <c r="D37" s="426" t="s">
        <v>482</v>
      </c>
      <c r="E37" s="425" t="s">
        <v>483</v>
      </c>
      <c r="F37" s="428">
        <v>3</v>
      </c>
      <c r="G37" s="428" t="s">
        <v>174</v>
      </c>
      <c r="H37" s="427" t="s">
        <v>1061</v>
      </c>
      <c r="I37" s="427" t="s">
        <v>1062</v>
      </c>
      <c r="J37" s="423" t="s">
        <v>486</v>
      </c>
      <c r="K37" s="428" t="s">
        <v>178</v>
      </c>
      <c r="L37" s="425" t="s">
        <v>238</v>
      </c>
      <c r="M37" s="425" t="s">
        <v>1197</v>
      </c>
      <c r="N37" s="425" t="s">
        <v>1063</v>
      </c>
      <c r="O37" s="1728" t="s">
        <v>1064</v>
      </c>
      <c r="P37" s="1719"/>
    </row>
    <row r="38" spans="1:16" ht="78.599999999999994" customHeight="1" x14ac:dyDescent="0.3">
      <c r="A38" s="1722">
        <v>35</v>
      </c>
      <c r="B38" s="429" t="s">
        <v>906</v>
      </c>
      <c r="C38" s="425" t="s">
        <v>450</v>
      </c>
      <c r="D38" s="426" t="s">
        <v>490</v>
      </c>
      <c r="E38" s="425" t="s">
        <v>491</v>
      </c>
      <c r="F38" s="428">
        <v>3</v>
      </c>
      <c r="G38" s="428" t="s">
        <v>174</v>
      </c>
      <c r="H38" s="427" t="s">
        <v>1065</v>
      </c>
      <c r="I38" s="427" t="s">
        <v>1066</v>
      </c>
      <c r="J38" s="423" t="s">
        <v>494</v>
      </c>
      <c r="K38" s="428" t="s">
        <v>178</v>
      </c>
      <c r="L38" s="425" t="s">
        <v>238</v>
      </c>
      <c r="M38" s="425" t="s">
        <v>1198</v>
      </c>
      <c r="N38" s="425" t="s">
        <v>1067</v>
      </c>
      <c r="O38" s="1728" t="s">
        <v>1068</v>
      </c>
      <c r="P38" s="1719"/>
    </row>
    <row r="39" spans="1:16" ht="78.599999999999994" customHeight="1" x14ac:dyDescent="0.3">
      <c r="A39" s="1722">
        <v>36</v>
      </c>
      <c r="B39" s="429" t="s">
        <v>441</v>
      </c>
      <c r="C39" s="425" t="s">
        <v>498</v>
      </c>
      <c r="D39" s="426" t="s">
        <v>499</v>
      </c>
      <c r="E39" s="425" t="s">
        <v>500</v>
      </c>
      <c r="F39" s="428">
        <v>1</v>
      </c>
      <c r="G39" s="428" t="s">
        <v>70</v>
      </c>
      <c r="H39" s="427" t="s">
        <v>1069</v>
      </c>
      <c r="I39" s="427" t="s">
        <v>502</v>
      </c>
      <c r="J39" s="427" t="s">
        <v>1070</v>
      </c>
      <c r="K39" s="428" t="s">
        <v>560</v>
      </c>
      <c r="L39" s="428" t="s">
        <v>211</v>
      </c>
      <c r="M39" s="425" t="s">
        <v>1171</v>
      </c>
      <c r="N39" s="425" t="s">
        <v>907</v>
      </c>
      <c r="O39" s="1728" t="s">
        <v>1071</v>
      </c>
      <c r="P39" s="1719"/>
    </row>
    <row r="40" spans="1:16" ht="78.599999999999994" customHeight="1" x14ac:dyDescent="0.3">
      <c r="A40" s="1722">
        <v>37</v>
      </c>
      <c r="B40" s="429" t="s">
        <v>441</v>
      </c>
      <c r="C40" s="425" t="s">
        <v>498</v>
      </c>
      <c r="D40" s="426" t="s">
        <v>522</v>
      </c>
      <c r="E40" s="425" t="s">
        <v>523</v>
      </c>
      <c r="F40" s="428">
        <v>1</v>
      </c>
      <c r="G40" s="428" t="s">
        <v>70</v>
      </c>
      <c r="H40" s="427" t="s">
        <v>524</v>
      </c>
      <c r="I40" s="427" t="s">
        <v>909</v>
      </c>
      <c r="J40" s="427" t="s">
        <v>1072</v>
      </c>
      <c r="K40" s="428" t="s">
        <v>210</v>
      </c>
      <c r="L40" s="428" t="s">
        <v>211</v>
      </c>
      <c r="M40" s="425" t="s">
        <v>1172</v>
      </c>
      <c r="N40" s="425" t="s">
        <v>910</v>
      </c>
      <c r="O40" s="1728" t="s">
        <v>911</v>
      </c>
      <c r="P40" s="1719"/>
    </row>
    <row r="41" spans="1:16" ht="78.599999999999994" customHeight="1" x14ac:dyDescent="0.3">
      <c r="A41" s="1722">
        <v>38</v>
      </c>
      <c r="B41" s="429" t="s">
        <v>441</v>
      </c>
      <c r="C41" s="425" t="s">
        <v>498</v>
      </c>
      <c r="D41" s="426" t="s">
        <v>532</v>
      </c>
      <c r="E41" s="425" t="s">
        <v>533</v>
      </c>
      <c r="F41" s="428">
        <v>1</v>
      </c>
      <c r="G41" s="428" t="s">
        <v>70</v>
      </c>
      <c r="H41" s="427" t="s">
        <v>1073</v>
      </c>
      <c r="I41" s="427" t="s">
        <v>1074</v>
      </c>
      <c r="J41" s="423" t="s">
        <v>1075</v>
      </c>
      <c r="K41" s="428" t="s">
        <v>178</v>
      </c>
      <c r="L41" s="428" t="s">
        <v>238</v>
      </c>
      <c r="M41" s="425" t="s">
        <v>1209</v>
      </c>
      <c r="N41" s="425" t="s">
        <v>1210</v>
      </c>
      <c r="O41" s="1728" t="s">
        <v>1211</v>
      </c>
      <c r="P41" s="1719"/>
    </row>
    <row r="42" spans="1:16" ht="78.599999999999994" customHeight="1" x14ac:dyDescent="0.3">
      <c r="A42" s="1722">
        <v>39</v>
      </c>
      <c r="B42" s="429" t="s">
        <v>441</v>
      </c>
      <c r="C42" s="425" t="s">
        <v>498</v>
      </c>
      <c r="D42" s="426" t="s">
        <v>543</v>
      </c>
      <c r="E42" s="425" t="s">
        <v>544</v>
      </c>
      <c r="F42" s="428">
        <v>1</v>
      </c>
      <c r="G42" s="428" t="s">
        <v>70</v>
      </c>
      <c r="H42" s="427" t="s">
        <v>1076</v>
      </c>
      <c r="I42" s="427" t="s">
        <v>1077</v>
      </c>
      <c r="J42" s="426" t="s">
        <v>1159</v>
      </c>
      <c r="K42" s="428" t="s">
        <v>178</v>
      </c>
      <c r="L42" s="428" t="s">
        <v>238</v>
      </c>
      <c r="M42" s="425" t="s">
        <v>1209</v>
      </c>
      <c r="N42" s="425" t="s">
        <v>1210</v>
      </c>
      <c r="O42" s="1728" t="s">
        <v>1211</v>
      </c>
      <c r="P42" s="1719"/>
    </row>
    <row r="43" spans="1:16" ht="78.599999999999994" customHeight="1" x14ac:dyDescent="0.3">
      <c r="A43" s="1722">
        <v>40</v>
      </c>
      <c r="B43" s="429" t="s">
        <v>441</v>
      </c>
      <c r="C43" s="425" t="s">
        <v>498</v>
      </c>
      <c r="D43" s="426" t="s">
        <v>549</v>
      </c>
      <c r="E43" s="425" t="s">
        <v>550</v>
      </c>
      <c r="F43" s="428">
        <v>1</v>
      </c>
      <c r="G43" s="428" t="s">
        <v>70</v>
      </c>
      <c r="H43" s="427" t="s">
        <v>1078</v>
      </c>
      <c r="I43" s="427" t="s">
        <v>1079</v>
      </c>
      <c r="J43" s="426" t="s">
        <v>553</v>
      </c>
      <c r="K43" s="428" t="s">
        <v>178</v>
      </c>
      <c r="L43" s="428" t="s">
        <v>238</v>
      </c>
      <c r="M43" s="425" t="s">
        <v>1212</v>
      </c>
      <c r="N43" s="425" t="s">
        <v>1210</v>
      </c>
      <c r="O43" s="1728" t="s">
        <v>1211</v>
      </c>
      <c r="P43" s="1719"/>
    </row>
    <row r="44" spans="1:16" ht="78.599999999999994" customHeight="1" x14ac:dyDescent="0.3">
      <c r="A44" s="1722">
        <v>41</v>
      </c>
      <c r="B44" s="429" t="s">
        <v>441</v>
      </c>
      <c r="C44" s="425" t="s">
        <v>498</v>
      </c>
      <c r="D44" s="426" t="s">
        <v>555</v>
      </c>
      <c r="E44" s="425" t="s">
        <v>556</v>
      </c>
      <c r="F44" s="428">
        <v>2</v>
      </c>
      <c r="G44" s="428" t="s">
        <v>70</v>
      </c>
      <c r="H44" s="427" t="s">
        <v>557</v>
      </c>
      <c r="I44" s="427" t="s">
        <v>558</v>
      </c>
      <c r="J44" s="427" t="s">
        <v>1080</v>
      </c>
      <c r="K44" s="428" t="s">
        <v>560</v>
      </c>
      <c r="L44" s="428" t="s">
        <v>211</v>
      </c>
      <c r="M44" s="425" t="s">
        <v>1173</v>
      </c>
      <c r="N44" s="425" t="s">
        <v>1081</v>
      </c>
      <c r="O44" s="1728" t="s">
        <v>1071</v>
      </c>
      <c r="P44" s="1719"/>
    </row>
    <row r="45" spans="1:16" ht="78.599999999999994" customHeight="1" x14ac:dyDescent="0.3">
      <c r="A45" s="1722">
        <v>42</v>
      </c>
      <c r="B45" s="429" t="s">
        <v>441</v>
      </c>
      <c r="C45" s="425" t="s">
        <v>498</v>
      </c>
      <c r="D45" s="426" t="s">
        <v>562</v>
      </c>
      <c r="E45" s="425" t="s">
        <v>563</v>
      </c>
      <c r="F45" s="428">
        <v>1</v>
      </c>
      <c r="G45" s="428" t="s">
        <v>70</v>
      </c>
      <c r="H45" s="427" t="s">
        <v>1082</v>
      </c>
      <c r="I45" s="427" t="s">
        <v>565</v>
      </c>
      <c r="J45" s="427" t="s">
        <v>1083</v>
      </c>
      <c r="K45" s="428" t="s">
        <v>210</v>
      </c>
      <c r="L45" s="428" t="s">
        <v>211</v>
      </c>
      <c r="M45" s="425" t="s">
        <v>1174</v>
      </c>
      <c r="N45" s="425" t="s">
        <v>1084</v>
      </c>
      <c r="O45" s="1728" t="s">
        <v>1085</v>
      </c>
      <c r="P45" s="1719"/>
    </row>
    <row r="46" spans="1:16" ht="78.599999999999994" customHeight="1" x14ac:dyDescent="0.3">
      <c r="A46" s="1722">
        <v>43</v>
      </c>
      <c r="B46" s="429" t="s">
        <v>441</v>
      </c>
      <c r="C46" s="425" t="s">
        <v>498</v>
      </c>
      <c r="D46" s="426" t="s">
        <v>568</v>
      </c>
      <c r="E46" s="425" t="s">
        <v>569</v>
      </c>
      <c r="F46" s="428">
        <v>1</v>
      </c>
      <c r="G46" s="428" t="s">
        <v>70</v>
      </c>
      <c r="H46" s="427" t="s">
        <v>1086</v>
      </c>
      <c r="I46" s="427" t="s">
        <v>1087</v>
      </c>
      <c r="J46" s="427" t="s">
        <v>1088</v>
      </c>
      <c r="K46" s="428" t="s">
        <v>210</v>
      </c>
      <c r="L46" s="428" t="s">
        <v>211</v>
      </c>
      <c r="M46" s="425" t="s">
        <v>1175</v>
      </c>
      <c r="N46" s="425" t="s">
        <v>1089</v>
      </c>
      <c r="O46" s="1728" t="s">
        <v>1085</v>
      </c>
      <c r="P46" s="1719"/>
    </row>
    <row r="47" spans="1:16" ht="78.599999999999994" customHeight="1" x14ac:dyDescent="0.3">
      <c r="A47" s="1722">
        <v>44</v>
      </c>
      <c r="B47" s="429" t="s">
        <v>441</v>
      </c>
      <c r="C47" s="425" t="s">
        <v>498</v>
      </c>
      <c r="D47" s="426" t="s">
        <v>575</v>
      </c>
      <c r="E47" s="425" t="s">
        <v>576</v>
      </c>
      <c r="F47" s="428">
        <v>1</v>
      </c>
      <c r="G47" s="428" t="s">
        <v>70</v>
      </c>
      <c r="H47" s="427" t="s">
        <v>1090</v>
      </c>
      <c r="I47" s="427" t="s">
        <v>578</v>
      </c>
      <c r="J47" s="427" t="s">
        <v>1091</v>
      </c>
      <c r="K47" s="428" t="s">
        <v>560</v>
      </c>
      <c r="L47" s="428" t="s">
        <v>211</v>
      </c>
      <c r="M47" s="425" t="s">
        <v>1176</v>
      </c>
      <c r="N47" s="425" t="s">
        <v>1092</v>
      </c>
      <c r="O47" s="1728" t="s">
        <v>1093</v>
      </c>
      <c r="P47" s="1719"/>
    </row>
    <row r="48" spans="1:16" ht="78.599999999999994" customHeight="1" x14ac:dyDescent="0.3">
      <c r="A48" s="1722">
        <v>45</v>
      </c>
      <c r="B48" s="429" t="s">
        <v>446</v>
      </c>
      <c r="C48" s="425" t="s">
        <v>582</v>
      </c>
      <c r="D48" s="426" t="s">
        <v>583</v>
      </c>
      <c r="E48" s="425" t="s">
        <v>584</v>
      </c>
      <c r="F48" s="428">
        <v>7</v>
      </c>
      <c r="G48" s="428" t="s">
        <v>15</v>
      </c>
      <c r="H48" s="427" t="s">
        <v>1094</v>
      </c>
      <c r="I48" s="427" t="s">
        <v>1095</v>
      </c>
      <c r="J48" s="423" t="s">
        <v>1096</v>
      </c>
      <c r="K48" s="428" t="s">
        <v>178</v>
      </c>
      <c r="L48" s="428" t="s">
        <v>238</v>
      </c>
      <c r="M48" s="425" t="s">
        <v>1177</v>
      </c>
      <c r="N48" s="425" t="s">
        <v>1097</v>
      </c>
      <c r="O48" s="1728" t="s">
        <v>1098</v>
      </c>
      <c r="P48" s="1719"/>
    </row>
    <row r="49" spans="1:16" ht="78.599999999999994" customHeight="1" x14ac:dyDescent="0.3">
      <c r="A49" s="1722">
        <v>46</v>
      </c>
      <c r="B49" s="429" t="s">
        <v>434</v>
      </c>
      <c r="C49" s="425" t="s">
        <v>667</v>
      </c>
      <c r="D49" s="426" t="s">
        <v>591</v>
      </c>
      <c r="E49" s="425" t="s">
        <v>592</v>
      </c>
      <c r="F49" s="428">
        <v>1</v>
      </c>
      <c r="G49" s="428" t="s">
        <v>208</v>
      </c>
      <c r="H49" s="427" t="s">
        <v>1099</v>
      </c>
      <c r="I49" s="427" t="s">
        <v>1100</v>
      </c>
      <c r="J49" s="423" t="s">
        <v>1160</v>
      </c>
      <c r="K49" s="428" t="s">
        <v>178</v>
      </c>
      <c r="L49" s="428" t="s">
        <v>238</v>
      </c>
      <c r="M49" s="425" t="s">
        <v>1216</v>
      </c>
      <c r="N49" s="425" t="s">
        <v>1101</v>
      </c>
      <c r="O49" s="1728" t="s">
        <v>1102</v>
      </c>
      <c r="P49" s="1719"/>
    </row>
    <row r="50" spans="1:16" ht="78.599999999999994" customHeight="1" x14ac:dyDescent="0.3">
      <c r="A50" s="1722">
        <v>47</v>
      </c>
      <c r="B50" s="429" t="s">
        <v>434</v>
      </c>
      <c r="C50" s="425" t="s">
        <v>667</v>
      </c>
      <c r="D50" s="426" t="s">
        <v>607</v>
      </c>
      <c r="E50" s="425" t="s">
        <v>608</v>
      </c>
      <c r="F50" s="428">
        <v>1</v>
      </c>
      <c r="G50" s="428" t="s">
        <v>70</v>
      </c>
      <c r="H50" s="427" t="s">
        <v>1103</v>
      </c>
      <c r="I50" s="427" t="s">
        <v>1104</v>
      </c>
      <c r="J50" s="423" t="s">
        <v>611</v>
      </c>
      <c r="K50" s="428" t="s">
        <v>178</v>
      </c>
      <c r="L50" s="428" t="s">
        <v>238</v>
      </c>
      <c r="M50" s="425" t="s">
        <v>1215</v>
      </c>
      <c r="N50" s="425" t="s">
        <v>1105</v>
      </c>
      <c r="O50" s="1728" t="s">
        <v>1106</v>
      </c>
      <c r="P50" s="1719"/>
    </row>
    <row r="51" spans="1:16" ht="78.599999999999994" customHeight="1" x14ac:dyDescent="0.3">
      <c r="A51" s="1722">
        <v>48</v>
      </c>
      <c r="B51" s="429" t="s">
        <v>434</v>
      </c>
      <c r="C51" s="425" t="s">
        <v>667</v>
      </c>
      <c r="D51" s="426" t="s">
        <v>624</v>
      </c>
      <c r="E51" s="425" t="s">
        <v>625</v>
      </c>
      <c r="F51" s="428">
        <v>1</v>
      </c>
      <c r="G51" s="428" t="s">
        <v>15</v>
      </c>
      <c r="H51" s="427" t="s">
        <v>1107</v>
      </c>
      <c r="I51" s="427" t="s">
        <v>1108</v>
      </c>
      <c r="J51" s="423" t="s">
        <v>1109</v>
      </c>
      <c r="K51" s="428" t="s">
        <v>178</v>
      </c>
      <c r="L51" s="428" t="s">
        <v>238</v>
      </c>
      <c r="M51" s="425" t="s">
        <v>632</v>
      </c>
      <c r="N51" s="425" t="s">
        <v>928</v>
      </c>
      <c r="O51" s="1728" t="s">
        <v>1110</v>
      </c>
      <c r="P51" s="1719"/>
    </row>
    <row r="52" spans="1:16" ht="78.599999999999994" customHeight="1" x14ac:dyDescent="0.3">
      <c r="A52" s="1722">
        <v>49</v>
      </c>
      <c r="B52" s="429" t="s">
        <v>434</v>
      </c>
      <c r="C52" s="425" t="s">
        <v>667</v>
      </c>
      <c r="D52" s="426" t="s">
        <v>638</v>
      </c>
      <c r="E52" s="425" t="s">
        <v>639</v>
      </c>
      <c r="F52" s="428">
        <v>1</v>
      </c>
      <c r="G52" s="428" t="s">
        <v>15</v>
      </c>
      <c r="H52" s="427" t="s">
        <v>1111</v>
      </c>
      <c r="I52" s="427" t="s">
        <v>1112</v>
      </c>
      <c r="J52" s="423" t="s">
        <v>1113</v>
      </c>
      <c r="K52" s="428" t="s">
        <v>178</v>
      </c>
      <c r="L52" s="428" t="s">
        <v>238</v>
      </c>
      <c r="M52" s="425" t="s">
        <v>643</v>
      </c>
      <c r="N52" s="425" t="s">
        <v>1114</v>
      </c>
      <c r="O52" s="1728" t="s">
        <v>1115</v>
      </c>
      <c r="P52" s="1719"/>
    </row>
    <row r="53" spans="1:16" ht="78.599999999999994" customHeight="1" x14ac:dyDescent="0.3">
      <c r="A53" s="1722">
        <v>50</v>
      </c>
      <c r="B53" s="429" t="s">
        <v>434</v>
      </c>
      <c r="C53" s="425" t="s">
        <v>667</v>
      </c>
      <c r="D53" s="434" t="s">
        <v>646</v>
      </c>
      <c r="E53" s="425" t="s">
        <v>647</v>
      </c>
      <c r="F53" s="428">
        <v>1</v>
      </c>
      <c r="G53" s="428" t="s">
        <v>15</v>
      </c>
      <c r="H53" s="423" t="s">
        <v>1116</v>
      </c>
      <c r="I53" s="423" t="s">
        <v>1117</v>
      </c>
      <c r="J53" s="423" t="s">
        <v>1118</v>
      </c>
      <c r="K53" s="428" t="s">
        <v>178</v>
      </c>
      <c r="L53" s="428" t="s">
        <v>238</v>
      </c>
      <c r="M53" s="425" t="s">
        <v>651</v>
      </c>
      <c r="N53" s="425" t="s">
        <v>1119</v>
      </c>
      <c r="O53" s="1728" t="s">
        <v>1120</v>
      </c>
      <c r="P53" s="1719"/>
    </row>
    <row r="54" spans="1:16" ht="78.599999999999994" customHeight="1" x14ac:dyDescent="0.3">
      <c r="A54" s="1722">
        <v>51</v>
      </c>
      <c r="B54" s="429" t="s">
        <v>434</v>
      </c>
      <c r="C54" s="425" t="s">
        <v>667</v>
      </c>
      <c r="D54" s="434" t="s">
        <v>654</v>
      </c>
      <c r="E54" s="425" t="s">
        <v>655</v>
      </c>
      <c r="F54" s="428">
        <v>1</v>
      </c>
      <c r="G54" s="428" t="s">
        <v>15</v>
      </c>
      <c r="H54" s="423" t="s">
        <v>1121</v>
      </c>
      <c r="I54" s="423" t="s">
        <v>1122</v>
      </c>
      <c r="J54" s="423" t="s">
        <v>1123</v>
      </c>
      <c r="K54" s="428" t="s">
        <v>178</v>
      </c>
      <c r="L54" s="428" t="s">
        <v>238</v>
      </c>
      <c r="M54" s="425" t="s">
        <v>663</v>
      </c>
      <c r="N54" s="425" t="s">
        <v>1124</v>
      </c>
      <c r="O54" s="1728" t="s">
        <v>1125</v>
      </c>
      <c r="P54" s="1719"/>
    </row>
    <row r="55" spans="1:16" ht="78.599999999999994" customHeight="1" x14ac:dyDescent="0.3">
      <c r="A55" s="1722">
        <v>52</v>
      </c>
      <c r="B55" s="429" t="s">
        <v>440</v>
      </c>
      <c r="C55" s="425" t="s">
        <v>669</v>
      </c>
      <c r="D55" s="434" t="s">
        <v>670</v>
      </c>
      <c r="E55" s="425" t="s">
        <v>671</v>
      </c>
      <c r="F55" s="428">
        <v>1</v>
      </c>
      <c r="G55" s="428" t="s">
        <v>174</v>
      </c>
      <c r="H55" s="423" t="s">
        <v>1126</v>
      </c>
      <c r="I55" s="423" t="s">
        <v>673</v>
      </c>
      <c r="J55" s="423" t="s">
        <v>674</v>
      </c>
      <c r="K55" s="428" t="s">
        <v>1127</v>
      </c>
      <c r="L55" s="428" t="s">
        <v>238</v>
      </c>
      <c r="M55" s="425" t="s">
        <v>1178</v>
      </c>
      <c r="N55" s="425" t="s">
        <v>1128</v>
      </c>
      <c r="O55" s="1728" t="s">
        <v>1129</v>
      </c>
      <c r="P55" s="1719"/>
    </row>
    <row r="56" spans="1:16" ht="78.599999999999994" customHeight="1" x14ac:dyDescent="0.3">
      <c r="A56" s="1722">
        <v>53</v>
      </c>
      <c r="B56" s="429" t="s">
        <v>440</v>
      </c>
      <c r="C56" s="425" t="s">
        <v>669</v>
      </c>
      <c r="D56" s="434" t="s">
        <v>683</v>
      </c>
      <c r="E56" s="425" t="s">
        <v>684</v>
      </c>
      <c r="F56" s="428">
        <v>1</v>
      </c>
      <c r="G56" s="428" t="s">
        <v>174</v>
      </c>
      <c r="H56" s="423" t="s">
        <v>1126</v>
      </c>
      <c r="I56" s="423" t="s">
        <v>1130</v>
      </c>
      <c r="J56" s="423" t="s">
        <v>1131</v>
      </c>
      <c r="K56" s="428" t="s">
        <v>1127</v>
      </c>
      <c r="L56" s="428" t="s">
        <v>238</v>
      </c>
      <c r="M56" s="425" t="s">
        <v>1179</v>
      </c>
      <c r="N56" s="425" t="s">
        <v>1132</v>
      </c>
      <c r="O56" s="1728" t="s">
        <v>1133</v>
      </c>
      <c r="P56" s="1719"/>
    </row>
    <row r="57" spans="1:16" ht="78.599999999999994" customHeight="1" x14ac:dyDescent="0.3">
      <c r="A57" s="1722">
        <v>54</v>
      </c>
      <c r="B57" s="429" t="s">
        <v>440</v>
      </c>
      <c r="C57" s="425" t="s">
        <v>669</v>
      </c>
      <c r="D57" s="434" t="s">
        <v>691</v>
      </c>
      <c r="E57" s="425" t="s">
        <v>692</v>
      </c>
      <c r="F57" s="428">
        <v>1</v>
      </c>
      <c r="G57" s="428" t="s">
        <v>174</v>
      </c>
      <c r="H57" s="423" t="s">
        <v>1134</v>
      </c>
      <c r="I57" s="423" t="s">
        <v>1135</v>
      </c>
      <c r="J57" s="423" t="s">
        <v>1219</v>
      </c>
      <c r="K57" s="428" t="s">
        <v>178</v>
      </c>
      <c r="L57" s="428" t="s">
        <v>238</v>
      </c>
      <c r="M57" s="425" t="s">
        <v>1193</v>
      </c>
      <c r="N57" s="425" t="s">
        <v>1136</v>
      </c>
      <c r="O57" s="1728" t="s">
        <v>1137</v>
      </c>
      <c r="P57" s="1719"/>
    </row>
    <row r="58" spans="1:16" ht="78.599999999999994" customHeight="1" x14ac:dyDescent="0.3">
      <c r="A58" s="1722">
        <v>55</v>
      </c>
      <c r="B58" s="429" t="s">
        <v>440</v>
      </c>
      <c r="C58" s="425" t="s">
        <v>669</v>
      </c>
      <c r="D58" s="434" t="s">
        <v>700</v>
      </c>
      <c r="E58" s="425" t="s">
        <v>701</v>
      </c>
      <c r="F58" s="428">
        <v>1</v>
      </c>
      <c r="G58" s="428" t="s">
        <v>15</v>
      </c>
      <c r="H58" s="423" t="s">
        <v>1138</v>
      </c>
      <c r="I58" s="423" t="s">
        <v>703</v>
      </c>
      <c r="J58" s="423" t="s">
        <v>704</v>
      </c>
      <c r="K58" s="428" t="s">
        <v>210</v>
      </c>
      <c r="L58" s="428" t="s">
        <v>238</v>
      </c>
      <c r="M58" s="425" t="s">
        <v>1139</v>
      </c>
      <c r="N58" s="425" t="s">
        <v>1140</v>
      </c>
      <c r="O58" s="1728" t="s">
        <v>77</v>
      </c>
      <c r="P58" s="1719"/>
    </row>
    <row r="59" spans="1:16" ht="78.599999999999994" customHeight="1" x14ac:dyDescent="0.3">
      <c r="A59" s="1722">
        <v>56</v>
      </c>
      <c r="B59" s="429" t="s">
        <v>443</v>
      </c>
      <c r="C59" s="425" t="s">
        <v>740</v>
      </c>
      <c r="D59" s="434" t="s">
        <v>741</v>
      </c>
      <c r="E59" s="425" t="s">
        <v>742</v>
      </c>
      <c r="F59" s="428">
        <v>2</v>
      </c>
      <c r="G59" s="428" t="s">
        <v>15</v>
      </c>
      <c r="H59" s="423" t="s">
        <v>1141</v>
      </c>
      <c r="I59" s="423" t="s">
        <v>1142</v>
      </c>
      <c r="J59" s="423" t="s">
        <v>1143</v>
      </c>
      <c r="K59" s="428" t="s">
        <v>178</v>
      </c>
      <c r="L59" s="428" t="s">
        <v>238</v>
      </c>
      <c r="M59" s="425" t="s">
        <v>1220</v>
      </c>
      <c r="N59" s="425" t="s">
        <v>123</v>
      </c>
      <c r="O59" s="1728" t="s">
        <v>939</v>
      </c>
      <c r="P59" s="1719"/>
    </row>
    <row r="60" spans="1:16" ht="78.599999999999994" customHeight="1" x14ac:dyDescent="0.3">
      <c r="A60" s="1722">
        <v>57</v>
      </c>
      <c r="B60" s="429" t="s">
        <v>443</v>
      </c>
      <c r="C60" s="425" t="s">
        <v>740</v>
      </c>
      <c r="D60" s="434" t="s">
        <v>754</v>
      </c>
      <c r="E60" s="425" t="s">
        <v>755</v>
      </c>
      <c r="F60" s="428">
        <v>1</v>
      </c>
      <c r="G60" s="428" t="s">
        <v>15</v>
      </c>
      <c r="H60" s="423" t="s">
        <v>1144</v>
      </c>
      <c r="I60" s="423" t="s">
        <v>1145</v>
      </c>
      <c r="J60" s="423" t="s">
        <v>1146</v>
      </c>
      <c r="K60" s="428" t="s">
        <v>178</v>
      </c>
      <c r="L60" s="428" t="s">
        <v>1147</v>
      </c>
      <c r="M60" s="425" t="s">
        <v>1165</v>
      </c>
      <c r="N60" s="425" t="s">
        <v>761</v>
      </c>
      <c r="O60" s="1728" t="s">
        <v>1148</v>
      </c>
      <c r="P60" s="1719"/>
    </row>
    <row r="61" spans="1:16" ht="78.599999999999994" customHeight="1" x14ac:dyDescent="0.3">
      <c r="A61" s="1722">
        <v>58</v>
      </c>
      <c r="B61" s="429" t="s">
        <v>429</v>
      </c>
      <c r="C61" s="425" t="s">
        <v>941</v>
      </c>
      <c r="D61" s="434" t="s">
        <v>948</v>
      </c>
      <c r="E61" s="425" t="s">
        <v>765</v>
      </c>
      <c r="F61" s="428">
        <v>6</v>
      </c>
      <c r="G61" s="428" t="s">
        <v>15</v>
      </c>
      <c r="H61" s="423" t="s">
        <v>766</v>
      </c>
      <c r="I61" s="423" t="s">
        <v>1149</v>
      </c>
      <c r="J61" s="423" t="s">
        <v>1150</v>
      </c>
      <c r="K61" s="428" t="s">
        <v>816</v>
      </c>
      <c r="L61" s="428" t="s">
        <v>238</v>
      </c>
      <c r="M61" s="425" t="s">
        <v>1194</v>
      </c>
      <c r="N61" s="425" t="s">
        <v>1151</v>
      </c>
      <c r="O61" s="1728" t="s">
        <v>1152</v>
      </c>
      <c r="P61" s="1719"/>
    </row>
    <row r="62" spans="1:16" ht="78.599999999999994" customHeight="1" x14ac:dyDescent="0.3">
      <c r="A62" s="1722">
        <v>59</v>
      </c>
      <c r="B62" s="429" t="s">
        <v>429</v>
      </c>
      <c r="C62" s="425" t="s">
        <v>941</v>
      </c>
      <c r="D62" s="434" t="s">
        <v>949</v>
      </c>
      <c r="E62" s="425" t="s">
        <v>799</v>
      </c>
      <c r="F62" s="428">
        <v>10</v>
      </c>
      <c r="G62" s="428" t="s">
        <v>15</v>
      </c>
      <c r="H62" s="423" t="s">
        <v>800</v>
      </c>
      <c r="I62" s="423" t="s">
        <v>1161</v>
      </c>
      <c r="J62" s="423" t="s">
        <v>1153</v>
      </c>
      <c r="K62" s="428" t="s">
        <v>816</v>
      </c>
      <c r="L62" s="428" t="s">
        <v>238</v>
      </c>
      <c r="M62" s="425" t="s">
        <v>1154</v>
      </c>
      <c r="N62" s="425" t="s">
        <v>1154</v>
      </c>
      <c r="O62" s="1728" t="s">
        <v>77</v>
      </c>
      <c r="P62" s="1719"/>
    </row>
    <row r="63" spans="1:16" ht="78.599999999999994" customHeight="1" x14ac:dyDescent="0.3">
      <c r="A63" s="1722">
        <v>60</v>
      </c>
      <c r="B63" s="429" t="s">
        <v>429</v>
      </c>
      <c r="C63" s="425" t="s">
        <v>941</v>
      </c>
      <c r="D63" s="434" t="s">
        <v>950</v>
      </c>
      <c r="E63" s="425" t="s">
        <v>820</v>
      </c>
      <c r="F63" s="428">
        <v>1</v>
      </c>
      <c r="G63" s="428" t="s">
        <v>15</v>
      </c>
      <c r="H63" s="423" t="s">
        <v>1155</v>
      </c>
      <c r="I63" s="423" t="s">
        <v>823</v>
      </c>
      <c r="J63" s="423" t="s">
        <v>1162</v>
      </c>
      <c r="K63" s="428" t="s">
        <v>178</v>
      </c>
      <c r="L63" s="428" t="s">
        <v>238</v>
      </c>
      <c r="M63" s="425" t="s">
        <v>1221</v>
      </c>
      <c r="N63" s="425" t="s">
        <v>827</v>
      </c>
      <c r="O63" s="1728" t="s">
        <v>1156</v>
      </c>
      <c r="P63" s="1719"/>
    </row>
    <row r="64" spans="1:16" ht="78.599999999999994" customHeight="1" x14ac:dyDescent="0.3">
      <c r="A64" s="1722">
        <v>61</v>
      </c>
      <c r="B64" s="429" t="s">
        <v>429</v>
      </c>
      <c r="C64" s="425" t="s">
        <v>941</v>
      </c>
      <c r="D64" s="434" t="s">
        <v>951</v>
      </c>
      <c r="E64" s="425" t="s">
        <v>830</v>
      </c>
      <c r="F64" s="428">
        <v>1</v>
      </c>
      <c r="G64" s="428" t="s">
        <v>15</v>
      </c>
      <c r="H64" s="423" t="s">
        <v>831</v>
      </c>
      <c r="I64" s="423" t="s">
        <v>1163</v>
      </c>
      <c r="J64" s="423" t="s">
        <v>833</v>
      </c>
      <c r="K64" s="428" t="s">
        <v>178</v>
      </c>
      <c r="L64" s="428" t="s">
        <v>238</v>
      </c>
      <c r="M64" s="425" t="s">
        <v>1222</v>
      </c>
      <c r="N64" s="425" t="s">
        <v>836</v>
      </c>
      <c r="O64" s="1728" t="s">
        <v>837</v>
      </c>
      <c r="P64" s="1719"/>
    </row>
    <row r="65" spans="1:16" ht="78.599999999999994" customHeight="1" thickBot="1" x14ac:dyDescent="0.35">
      <c r="A65" s="1727">
        <v>62</v>
      </c>
      <c r="B65" s="1724" t="s">
        <v>429</v>
      </c>
      <c r="C65" s="1723" t="s">
        <v>941</v>
      </c>
      <c r="D65" s="1725" t="s">
        <v>952</v>
      </c>
      <c r="E65" s="1723" t="s">
        <v>839</v>
      </c>
      <c r="F65" s="1726">
        <v>2</v>
      </c>
      <c r="G65" s="1726" t="s">
        <v>822</v>
      </c>
      <c r="H65" s="1729" t="s">
        <v>940</v>
      </c>
      <c r="I65" s="1729" t="s">
        <v>841</v>
      </c>
      <c r="J65" s="1729" t="s">
        <v>1157</v>
      </c>
      <c r="K65" s="1726" t="s">
        <v>816</v>
      </c>
      <c r="L65" s="1726" t="s">
        <v>238</v>
      </c>
      <c r="M65" s="1723" t="s">
        <v>844</v>
      </c>
      <c r="N65" s="1723" t="s">
        <v>844</v>
      </c>
      <c r="O65" s="1730" t="s">
        <v>77</v>
      </c>
      <c r="P65" s="1719"/>
    </row>
  </sheetData>
  <mergeCells count="1">
    <mergeCell ref="B1:C1"/>
  </mergeCells>
  <phoneticPr fontId="40" type="noConversion"/>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FB004-EA06-41CB-B6B1-59923B2CC64A}">
  <sheetPr>
    <pageSetUpPr fitToPage="1"/>
  </sheetPr>
  <dimension ref="B1:BA100"/>
  <sheetViews>
    <sheetView view="pageBreakPreview" topLeftCell="A10" zoomScaleSheetLayoutView="100" workbookViewId="0">
      <selection activeCell="AO21" sqref="AO21"/>
    </sheetView>
  </sheetViews>
  <sheetFormatPr baseColWidth="10" defaultColWidth="3.6640625" defaultRowHeight="14.4" x14ac:dyDescent="0.3"/>
  <cols>
    <col min="1" max="1" width="3.88671875" style="1" customWidth="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27" width="2.6640625" style="1" customWidth="1"/>
    <col min="28" max="28" width="7.6640625" style="1" customWidth="1"/>
    <col min="29" max="29" width="3.44140625" style="1" customWidth="1"/>
    <col min="30" max="30" width="3.6640625" style="1"/>
    <col min="31" max="31" width="9.109375" style="1" customWidth="1"/>
    <col min="32" max="33" width="6.44140625" style="1" customWidth="1"/>
    <col min="34" max="34" width="3.6640625" style="1"/>
    <col min="35" max="35" width="4.6640625" style="1" customWidth="1"/>
    <col min="36" max="36" width="0.88671875" style="1" hidden="1" customWidth="1"/>
    <col min="37" max="37" width="4.109375" style="1" customWidth="1"/>
    <col min="38" max="38" width="2" style="1" customWidth="1"/>
    <col min="39" max="16384" width="3.6640625" style="1"/>
  </cols>
  <sheetData>
    <row r="1" spans="2:53" ht="15" thickBot="1" x14ac:dyDescent="0.35">
      <c r="B1" s="2"/>
      <c r="C1" s="2"/>
      <c r="D1" s="2"/>
      <c r="E1" s="2"/>
      <c r="F1" s="2"/>
    </row>
    <row r="2" spans="2:53"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6"/>
    </row>
    <row r="3" spans="2:53" x14ac:dyDescent="0.3">
      <c r="B3" s="573"/>
      <c r="C3" s="448"/>
      <c r="D3" s="448"/>
      <c r="E3" s="448"/>
      <c r="F3" s="448"/>
      <c r="G3" s="448"/>
      <c r="H3" s="577" t="s">
        <v>1</v>
      </c>
      <c r="I3" s="577"/>
      <c r="J3" s="577"/>
      <c r="K3" s="577"/>
      <c r="L3" s="577"/>
      <c r="M3" s="577"/>
      <c r="N3" s="577"/>
      <c r="O3" s="577"/>
      <c r="P3" s="577"/>
      <c r="Q3" s="577"/>
      <c r="R3" s="577"/>
      <c r="S3" s="577"/>
      <c r="T3" s="577"/>
      <c r="U3" s="577"/>
      <c r="V3" s="577"/>
      <c r="W3" s="577"/>
      <c r="X3" s="577"/>
      <c r="Y3" s="577"/>
      <c r="Z3" s="577"/>
      <c r="AA3" s="577"/>
      <c r="AB3" s="577" t="s">
        <v>2</v>
      </c>
      <c r="AC3" s="577"/>
      <c r="AD3" s="577"/>
      <c r="AE3" s="577"/>
      <c r="AF3" s="577"/>
      <c r="AG3" s="577"/>
      <c r="AH3" s="577"/>
      <c r="AI3" s="577"/>
      <c r="AJ3" s="577"/>
      <c r="AK3" s="577"/>
      <c r="AL3" s="578"/>
    </row>
    <row r="4" spans="2:53" ht="15" thickBot="1" x14ac:dyDescent="0.35">
      <c r="B4" s="574"/>
      <c r="C4" s="442"/>
      <c r="D4" s="442"/>
      <c r="E4" s="442"/>
      <c r="F4" s="442"/>
      <c r="G4" s="442"/>
      <c r="H4" s="579" t="s">
        <v>80</v>
      </c>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80"/>
    </row>
    <row r="5" spans="2:53" ht="15" thickBot="1" x14ac:dyDescent="0.35">
      <c r="B5" s="4"/>
      <c r="C5" s="5"/>
      <c r="D5" s="5"/>
      <c r="E5" s="5"/>
      <c r="F5" s="5"/>
      <c r="G5" s="5"/>
      <c r="H5" s="5"/>
      <c r="I5" s="6"/>
      <c r="J5" s="6"/>
      <c r="K5" s="6"/>
      <c r="L5" s="6"/>
      <c r="M5" s="6"/>
      <c r="N5" s="6"/>
      <c r="O5" s="6"/>
      <c r="P5" s="6"/>
      <c r="Q5" s="6"/>
      <c r="R5" s="6"/>
      <c r="S5" s="6"/>
      <c r="T5" s="6"/>
      <c r="U5" s="6"/>
      <c r="V5" s="6"/>
      <c r="W5" s="6"/>
      <c r="X5" s="6"/>
      <c r="Y5" s="6"/>
      <c r="Z5" s="6"/>
      <c r="AA5" s="6"/>
      <c r="AB5" s="6"/>
      <c r="AC5" s="6"/>
      <c r="AD5" s="7"/>
      <c r="AE5" s="7"/>
      <c r="AF5" s="7"/>
      <c r="AG5" s="7"/>
      <c r="AH5" s="7"/>
      <c r="AI5" s="5"/>
      <c r="AJ5" s="5"/>
      <c r="AK5" s="5"/>
      <c r="AL5" s="8"/>
    </row>
    <row r="6" spans="2:53" ht="15" customHeight="1" x14ac:dyDescent="0.3">
      <c r="B6" s="9"/>
      <c r="C6" s="551" t="s">
        <v>4</v>
      </c>
      <c r="D6" s="552"/>
      <c r="E6" s="552"/>
      <c r="F6" s="552"/>
      <c r="G6" s="552"/>
      <c r="H6" s="553"/>
      <c r="I6" s="581" t="s">
        <v>5</v>
      </c>
      <c r="J6" s="582"/>
      <c r="K6" s="582"/>
      <c r="L6" s="582"/>
      <c r="M6" s="582"/>
      <c r="N6" s="582"/>
      <c r="O6" s="582"/>
      <c r="P6" s="582"/>
      <c r="Q6" s="582"/>
      <c r="R6" s="582"/>
      <c r="S6" s="582"/>
      <c r="T6" s="582"/>
      <c r="U6" s="582"/>
      <c r="V6" s="582"/>
      <c r="W6" s="582"/>
      <c r="X6" s="582"/>
      <c r="Y6" s="582"/>
      <c r="Z6" s="582"/>
      <c r="AA6" s="582"/>
      <c r="AB6" s="582"/>
      <c r="AC6" s="582"/>
      <c r="AD6" s="582"/>
      <c r="AE6" s="582"/>
      <c r="AF6" s="582"/>
      <c r="AG6" s="582"/>
      <c r="AH6" s="582"/>
      <c r="AI6" s="582"/>
      <c r="AJ6" s="582"/>
      <c r="AK6" s="583"/>
      <c r="AL6" s="10"/>
    </row>
    <row r="7" spans="2:53" ht="15" thickBot="1" x14ac:dyDescent="0.35">
      <c r="B7" s="9"/>
      <c r="C7" s="554"/>
      <c r="D7" s="555"/>
      <c r="E7" s="555"/>
      <c r="F7" s="555"/>
      <c r="G7" s="555"/>
      <c r="H7" s="556"/>
      <c r="I7" s="584"/>
      <c r="J7" s="585"/>
      <c r="K7" s="585"/>
      <c r="L7" s="585"/>
      <c r="M7" s="585"/>
      <c r="N7" s="585"/>
      <c r="O7" s="585"/>
      <c r="P7" s="585"/>
      <c r="Q7" s="585"/>
      <c r="R7" s="585"/>
      <c r="S7" s="585"/>
      <c r="T7" s="585"/>
      <c r="U7" s="585"/>
      <c r="V7" s="585"/>
      <c r="W7" s="585"/>
      <c r="X7" s="585"/>
      <c r="Y7" s="585"/>
      <c r="Z7" s="585"/>
      <c r="AA7" s="585"/>
      <c r="AB7" s="585"/>
      <c r="AC7" s="585"/>
      <c r="AD7" s="585"/>
      <c r="AE7" s="585"/>
      <c r="AF7" s="585"/>
      <c r="AG7" s="585"/>
      <c r="AH7" s="585"/>
      <c r="AI7" s="585"/>
      <c r="AJ7" s="585"/>
      <c r="AK7" s="586"/>
      <c r="AL7" s="10"/>
    </row>
    <row r="8" spans="2:53" ht="15" thickBot="1" x14ac:dyDescent="0.35">
      <c r="B8" s="9"/>
      <c r="C8" s="11"/>
      <c r="D8" s="11"/>
      <c r="E8" s="11"/>
      <c r="F8" s="11"/>
      <c r="G8" s="11"/>
      <c r="H8" s="11"/>
      <c r="I8" s="12"/>
      <c r="J8" s="12"/>
      <c r="K8" s="12"/>
      <c r="L8" s="12"/>
      <c r="M8" s="12"/>
      <c r="N8" s="12"/>
      <c r="O8" s="12"/>
      <c r="P8" s="12"/>
      <c r="Q8" s="12"/>
      <c r="R8" s="12"/>
      <c r="S8" s="12"/>
      <c r="T8" s="12"/>
      <c r="U8" s="12"/>
      <c r="V8" s="12"/>
      <c r="W8" s="12"/>
      <c r="X8" s="12"/>
      <c r="Y8" s="12"/>
      <c r="Z8" s="12"/>
      <c r="AA8" s="12"/>
      <c r="AB8" s="12"/>
      <c r="AC8" s="12"/>
      <c r="AD8" s="13"/>
      <c r="AE8" s="13"/>
      <c r="AF8" s="13"/>
      <c r="AG8" s="13"/>
      <c r="AH8" s="13"/>
      <c r="AI8" s="11"/>
      <c r="AJ8" s="11"/>
      <c r="AK8" s="11"/>
      <c r="AL8" s="10"/>
      <c r="BA8" s="51"/>
    </row>
    <row r="9" spans="2:53" ht="15" customHeight="1" thickBot="1" x14ac:dyDescent="0.35">
      <c r="B9" s="9"/>
      <c r="C9" s="551" t="s">
        <v>81</v>
      </c>
      <c r="D9" s="552"/>
      <c r="E9" s="552"/>
      <c r="F9" s="552"/>
      <c r="G9" s="552"/>
      <c r="H9" s="553"/>
      <c r="I9" s="643" t="s">
        <v>731</v>
      </c>
      <c r="J9" s="644"/>
      <c r="K9" s="644"/>
      <c r="L9" s="644"/>
      <c r="M9" s="644"/>
      <c r="N9" s="644"/>
      <c r="O9" s="644"/>
      <c r="P9" s="644"/>
      <c r="Q9" s="644"/>
      <c r="R9" s="644"/>
      <c r="S9" s="644"/>
      <c r="T9" s="644"/>
      <c r="U9" s="644"/>
      <c r="V9" s="644"/>
      <c r="W9" s="644"/>
      <c r="X9" s="644"/>
      <c r="Y9" s="644"/>
      <c r="Z9" s="644"/>
      <c r="AA9" s="644"/>
      <c r="AB9" s="644"/>
      <c r="AC9" s="645"/>
      <c r="AD9" s="563" t="s">
        <v>8</v>
      </c>
      <c r="AE9" s="564"/>
      <c r="AF9" s="564"/>
      <c r="AG9" s="565"/>
      <c r="AH9" s="544" t="s">
        <v>9</v>
      </c>
      <c r="AI9" s="545"/>
      <c r="AJ9" s="545"/>
      <c r="AK9" s="546"/>
      <c r="AL9" s="10"/>
    </row>
    <row r="10" spans="2:53" ht="28.5" customHeight="1" thickBot="1" x14ac:dyDescent="0.35">
      <c r="B10" s="9"/>
      <c r="C10" s="554"/>
      <c r="D10" s="555"/>
      <c r="E10" s="555"/>
      <c r="F10" s="555"/>
      <c r="G10" s="555"/>
      <c r="H10" s="556"/>
      <c r="I10" s="646"/>
      <c r="J10" s="647"/>
      <c r="K10" s="647"/>
      <c r="L10" s="647"/>
      <c r="M10" s="647"/>
      <c r="N10" s="647"/>
      <c r="O10" s="647"/>
      <c r="P10" s="647"/>
      <c r="Q10" s="647"/>
      <c r="R10" s="647"/>
      <c r="S10" s="647"/>
      <c r="T10" s="647"/>
      <c r="U10" s="647"/>
      <c r="V10" s="647"/>
      <c r="W10" s="647"/>
      <c r="X10" s="647"/>
      <c r="Y10" s="647"/>
      <c r="Z10" s="647"/>
      <c r="AA10" s="647"/>
      <c r="AB10" s="647"/>
      <c r="AC10" s="648"/>
      <c r="AD10" s="649" t="s">
        <v>732</v>
      </c>
      <c r="AE10" s="650"/>
      <c r="AF10" s="650"/>
      <c r="AG10" s="651"/>
      <c r="AH10" s="652" t="s">
        <v>68</v>
      </c>
      <c r="AI10" s="653"/>
      <c r="AJ10" s="653"/>
      <c r="AK10" s="654"/>
      <c r="AL10" s="10"/>
    </row>
    <row r="11" spans="2:53" ht="15" thickBot="1"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6"/>
    </row>
    <row r="12" spans="2:53" ht="15" customHeight="1" x14ac:dyDescent="0.3">
      <c r="B12" s="14"/>
      <c r="C12" s="551" t="s">
        <v>12</v>
      </c>
      <c r="D12" s="552"/>
      <c r="E12" s="552"/>
      <c r="F12" s="552"/>
      <c r="G12" s="552"/>
      <c r="H12" s="553"/>
      <c r="I12" s="655" t="s">
        <v>733</v>
      </c>
      <c r="J12" s="656"/>
      <c r="K12" s="656"/>
      <c r="L12" s="656"/>
      <c r="M12" s="656"/>
      <c r="N12" s="656"/>
      <c r="O12" s="656"/>
      <c r="P12" s="656"/>
      <c r="Q12" s="656"/>
      <c r="R12" s="656"/>
      <c r="S12" s="656"/>
      <c r="T12" s="656"/>
      <c r="U12" s="656"/>
      <c r="V12" s="656"/>
      <c r="W12" s="656"/>
      <c r="X12" s="656"/>
      <c r="Y12" s="656"/>
      <c r="Z12" s="656"/>
      <c r="AA12" s="656"/>
      <c r="AB12" s="656"/>
      <c r="AC12" s="656"/>
      <c r="AD12" s="656"/>
      <c r="AE12" s="657"/>
      <c r="AF12" s="551" t="s">
        <v>14</v>
      </c>
      <c r="AG12" s="552"/>
      <c r="AH12" s="552"/>
      <c r="AI12" s="552"/>
      <c r="AJ12" s="552"/>
      <c r="AK12" s="553"/>
      <c r="AL12" s="16"/>
    </row>
    <row r="13" spans="2:53" ht="42.75" customHeight="1" thickBot="1" x14ac:dyDescent="0.35">
      <c r="B13" s="14"/>
      <c r="C13" s="554"/>
      <c r="D13" s="555"/>
      <c r="E13" s="555"/>
      <c r="F13" s="555"/>
      <c r="G13" s="555"/>
      <c r="H13" s="556"/>
      <c r="I13" s="658"/>
      <c r="J13" s="659"/>
      <c r="K13" s="659"/>
      <c r="L13" s="659"/>
      <c r="M13" s="659"/>
      <c r="N13" s="659"/>
      <c r="O13" s="659"/>
      <c r="P13" s="659"/>
      <c r="Q13" s="659"/>
      <c r="R13" s="659"/>
      <c r="S13" s="659"/>
      <c r="T13" s="659"/>
      <c r="U13" s="659"/>
      <c r="V13" s="659"/>
      <c r="W13" s="659"/>
      <c r="X13" s="659"/>
      <c r="Y13" s="659"/>
      <c r="Z13" s="659"/>
      <c r="AA13" s="659"/>
      <c r="AB13" s="659"/>
      <c r="AC13" s="659"/>
      <c r="AD13" s="659"/>
      <c r="AE13" s="660"/>
      <c r="AF13" s="661" t="s">
        <v>84</v>
      </c>
      <c r="AG13" s="662"/>
      <c r="AH13" s="662"/>
      <c r="AI13" s="662"/>
      <c r="AJ13" s="662"/>
      <c r="AK13" s="663"/>
      <c r="AL13" s="16"/>
    </row>
    <row r="14" spans="2:53" ht="15" thickBot="1" x14ac:dyDescent="0.3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6"/>
    </row>
    <row r="15" spans="2:53" ht="57.75" customHeight="1" thickBot="1" x14ac:dyDescent="0.35">
      <c r="B15" s="14"/>
      <c r="C15" s="517" t="s">
        <v>16</v>
      </c>
      <c r="D15" s="518"/>
      <c r="E15" s="518"/>
      <c r="F15" s="518"/>
      <c r="G15" s="518"/>
      <c r="H15" s="519"/>
      <c r="I15" s="606" t="s">
        <v>734</v>
      </c>
      <c r="J15" s="664"/>
      <c r="K15" s="664"/>
      <c r="L15" s="664"/>
      <c r="M15" s="664"/>
      <c r="N15" s="664"/>
      <c r="O15" s="664"/>
      <c r="P15" s="664"/>
      <c r="Q15" s="664"/>
      <c r="R15" s="664"/>
      <c r="S15" s="664"/>
      <c r="T15" s="664"/>
      <c r="U15" s="664"/>
      <c r="V15" s="664"/>
      <c r="W15" s="664"/>
      <c r="X15" s="664"/>
      <c r="Y15" s="664"/>
      <c r="Z15" s="664"/>
      <c r="AA15" s="664"/>
      <c r="AB15" s="664"/>
      <c r="AC15" s="664"/>
      <c r="AD15" s="664"/>
      <c r="AE15" s="664"/>
      <c r="AF15" s="664"/>
      <c r="AG15" s="664"/>
      <c r="AH15" s="664"/>
      <c r="AI15" s="664"/>
      <c r="AJ15" s="664"/>
      <c r="AK15" s="665"/>
      <c r="AL15" s="16"/>
    </row>
    <row r="16" spans="2:53" ht="16.5" customHeight="1" thickBot="1" x14ac:dyDescent="0.3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6"/>
    </row>
    <row r="17" spans="2:38" ht="52.5" customHeight="1" thickBot="1" x14ac:dyDescent="0.35">
      <c r="B17" s="14"/>
      <c r="C17" s="517" t="s">
        <v>111</v>
      </c>
      <c r="D17" s="518"/>
      <c r="E17" s="518"/>
      <c r="F17" s="518"/>
      <c r="G17" s="518"/>
      <c r="H17" s="519"/>
      <c r="I17" s="606" t="s">
        <v>735</v>
      </c>
      <c r="J17" s="664"/>
      <c r="K17" s="664"/>
      <c r="L17" s="664"/>
      <c r="M17" s="664"/>
      <c r="N17" s="664"/>
      <c r="O17" s="664"/>
      <c r="P17" s="664"/>
      <c r="Q17" s="664"/>
      <c r="R17" s="664"/>
      <c r="S17" s="664"/>
      <c r="T17" s="664"/>
      <c r="U17" s="664"/>
      <c r="V17" s="664"/>
      <c r="W17" s="664"/>
      <c r="X17" s="664"/>
      <c r="Y17" s="664"/>
      <c r="Z17" s="664"/>
      <c r="AA17" s="664"/>
      <c r="AB17" s="664"/>
      <c r="AC17" s="664"/>
      <c r="AD17" s="664"/>
      <c r="AE17" s="664"/>
      <c r="AF17" s="664"/>
      <c r="AG17" s="664"/>
      <c r="AH17" s="664"/>
      <c r="AI17" s="664"/>
      <c r="AJ17" s="664"/>
      <c r="AK17" s="665"/>
      <c r="AL17" s="16"/>
    </row>
    <row r="18" spans="2:38" ht="16.5" customHeight="1" thickBot="1" x14ac:dyDescent="0.3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6"/>
    </row>
    <row r="19" spans="2:38" ht="22.5" customHeight="1" x14ac:dyDescent="0.3">
      <c r="B19" s="14"/>
      <c r="C19" s="532" t="s">
        <v>20</v>
      </c>
      <c r="D19" s="533"/>
      <c r="E19" s="533"/>
      <c r="F19" s="533"/>
      <c r="G19" s="533"/>
      <c r="H19" s="534"/>
      <c r="I19" s="666" t="s">
        <v>716</v>
      </c>
      <c r="J19" s="667"/>
      <c r="K19" s="667"/>
      <c r="L19" s="668"/>
      <c r="M19" s="544" t="s">
        <v>22</v>
      </c>
      <c r="N19" s="545"/>
      <c r="O19" s="545"/>
      <c r="P19" s="545"/>
      <c r="Q19" s="545"/>
      <c r="R19" s="545"/>
      <c r="S19" s="545"/>
      <c r="T19" s="545"/>
      <c r="U19" s="545"/>
      <c r="V19" s="545"/>
      <c r="W19" s="545"/>
      <c r="X19" s="545"/>
      <c r="Y19" s="545"/>
      <c r="Z19" s="545"/>
      <c r="AA19" s="545"/>
      <c r="AB19" s="545"/>
      <c r="AC19" s="545"/>
      <c r="AD19" s="545"/>
      <c r="AE19" s="546"/>
      <c r="AF19" s="544" t="s">
        <v>23</v>
      </c>
      <c r="AG19" s="545"/>
      <c r="AH19" s="545"/>
      <c r="AI19" s="545"/>
      <c r="AJ19" s="545"/>
      <c r="AK19" s="546"/>
      <c r="AL19" s="16"/>
    </row>
    <row r="20" spans="2:38" ht="30.75" customHeight="1" thickBot="1" x14ac:dyDescent="0.35">
      <c r="B20" s="14"/>
      <c r="C20" s="535"/>
      <c r="D20" s="536"/>
      <c r="E20" s="536"/>
      <c r="F20" s="536"/>
      <c r="G20" s="536"/>
      <c r="H20" s="537"/>
      <c r="I20" s="669"/>
      <c r="J20" s="670"/>
      <c r="K20" s="670"/>
      <c r="L20" s="671"/>
      <c r="M20" s="672" t="s">
        <v>74</v>
      </c>
      <c r="N20" s="673"/>
      <c r="O20" s="673"/>
      <c r="P20" s="673"/>
      <c r="Q20" s="673"/>
      <c r="R20" s="673"/>
      <c r="S20" s="673"/>
      <c r="T20" s="673"/>
      <c r="U20" s="673"/>
      <c r="V20" s="673"/>
      <c r="W20" s="673"/>
      <c r="X20" s="673"/>
      <c r="Y20" s="673"/>
      <c r="Z20" s="673"/>
      <c r="AA20" s="673"/>
      <c r="AB20" s="673"/>
      <c r="AC20" s="673"/>
      <c r="AD20" s="673"/>
      <c r="AE20" s="674"/>
      <c r="AF20" s="652" t="s">
        <v>25</v>
      </c>
      <c r="AG20" s="673"/>
      <c r="AH20" s="673"/>
      <c r="AI20" s="673"/>
      <c r="AJ20" s="673"/>
      <c r="AK20" s="674"/>
      <c r="AL20" s="16"/>
    </row>
    <row r="21" spans="2:38" ht="15" thickBot="1" x14ac:dyDescent="0.3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6"/>
    </row>
    <row r="22" spans="2:38" ht="31.5" customHeight="1" x14ac:dyDescent="0.3">
      <c r="B22" s="14"/>
      <c r="C22" s="544" t="s">
        <v>26</v>
      </c>
      <c r="D22" s="545"/>
      <c r="E22" s="545"/>
      <c r="F22" s="545"/>
      <c r="G22" s="545"/>
      <c r="H22" s="545"/>
      <c r="I22" s="546"/>
      <c r="J22" s="544" t="s">
        <v>27</v>
      </c>
      <c r="K22" s="545"/>
      <c r="L22" s="545"/>
      <c r="M22" s="545"/>
      <c r="N22" s="545"/>
      <c r="O22" s="545"/>
      <c r="P22" s="545"/>
      <c r="Q22" s="545"/>
      <c r="R22" s="545"/>
      <c r="S22" s="545"/>
      <c r="T22" s="545"/>
      <c r="U22" s="545"/>
      <c r="V22" s="545"/>
      <c r="W22" s="545"/>
      <c r="X22" s="545"/>
      <c r="Y22" s="545"/>
      <c r="Z22" s="545"/>
      <c r="AA22" s="545"/>
      <c r="AB22" s="546"/>
      <c r="AC22" s="544" t="s">
        <v>28</v>
      </c>
      <c r="AD22" s="545"/>
      <c r="AE22" s="545"/>
      <c r="AF22" s="545"/>
      <c r="AG22" s="545"/>
      <c r="AH22" s="545"/>
      <c r="AI22" s="545"/>
      <c r="AJ22" s="545"/>
      <c r="AK22" s="546"/>
      <c r="AL22" s="16"/>
    </row>
    <row r="23" spans="2:38" ht="33" customHeight="1" thickBot="1" x14ac:dyDescent="0.35">
      <c r="B23" s="14"/>
      <c r="C23" s="675" t="s">
        <v>717</v>
      </c>
      <c r="D23" s="676"/>
      <c r="E23" s="676"/>
      <c r="F23" s="676"/>
      <c r="G23" s="676"/>
      <c r="H23" s="676"/>
      <c r="I23" s="677"/>
      <c r="J23" s="675" t="s">
        <v>30</v>
      </c>
      <c r="K23" s="676"/>
      <c r="L23" s="676"/>
      <c r="M23" s="676"/>
      <c r="N23" s="676"/>
      <c r="O23" s="676"/>
      <c r="P23" s="676"/>
      <c r="Q23" s="676"/>
      <c r="R23" s="676"/>
      <c r="S23" s="676"/>
      <c r="T23" s="676"/>
      <c r="U23" s="676"/>
      <c r="V23" s="676"/>
      <c r="W23" s="676"/>
      <c r="X23" s="676"/>
      <c r="Y23" s="676"/>
      <c r="Z23" s="676"/>
      <c r="AA23" s="676"/>
      <c r="AB23" s="677"/>
      <c r="AC23" s="678" t="s">
        <v>86</v>
      </c>
      <c r="AD23" s="594"/>
      <c r="AE23" s="594"/>
      <c r="AF23" s="594"/>
      <c r="AG23" s="594"/>
      <c r="AH23" s="594"/>
      <c r="AI23" s="594"/>
      <c r="AJ23" s="594"/>
      <c r="AK23" s="595"/>
      <c r="AL23" s="16"/>
    </row>
    <row r="24" spans="2:38" ht="15" thickBot="1" x14ac:dyDescent="0.3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6"/>
    </row>
    <row r="25" spans="2:38" ht="50.25" customHeight="1" thickBot="1" x14ac:dyDescent="0.35">
      <c r="B25" s="14"/>
      <c r="C25" s="517" t="s">
        <v>32</v>
      </c>
      <c r="D25" s="518"/>
      <c r="E25" s="518"/>
      <c r="F25" s="518"/>
      <c r="G25" s="518"/>
      <c r="H25" s="519"/>
      <c r="I25" s="679" t="s">
        <v>736</v>
      </c>
      <c r="J25" s="680"/>
      <c r="K25" s="680"/>
      <c r="L25" s="680"/>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1"/>
      <c r="AL25" s="16"/>
    </row>
    <row r="26" spans="2:38" ht="15" thickBot="1" x14ac:dyDescent="0.3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6"/>
    </row>
    <row r="27" spans="2:38" ht="39.75" customHeight="1" thickBot="1" x14ac:dyDescent="0.35">
      <c r="B27" s="14"/>
      <c r="C27" s="517" t="s">
        <v>34</v>
      </c>
      <c r="D27" s="518"/>
      <c r="E27" s="518"/>
      <c r="F27" s="518"/>
      <c r="G27" s="518"/>
      <c r="H27" s="519"/>
      <c r="I27" s="649" t="s">
        <v>77</v>
      </c>
      <c r="J27" s="606"/>
      <c r="K27" s="682" t="s">
        <v>36</v>
      </c>
      <c r="L27" s="683"/>
      <c r="M27" s="683"/>
      <c r="N27" s="683"/>
      <c r="O27" s="683"/>
      <c r="P27" s="683"/>
      <c r="Q27" s="683"/>
      <c r="R27" s="683"/>
      <c r="S27" s="683"/>
      <c r="T27" s="683"/>
      <c r="U27" s="683"/>
      <c r="V27" s="683"/>
      <c r="W27" s="683"/>
      <c r="X27" s="683"/>
      <c r="Y27" s="683"/>
      <c r="Z27" s="684"/>
      <c r="AA27" s="685" t="s">
        <v>37</v>
      </c>
      <c r="AB27" s="608"/>
      <c r="AC27" s="608"/>
      <c r="AD27" s="331" t="s">
        <v>87</v>
      </c>
      <c r="AE27" s="19" t="s">
        <v>38</v>
      </c>
      <c r="AF27" s="19"/>
      <c r="AG27" s="607" t="s">
        <v>39</v>
      </c>
      <c r="AH27" s="609"/>
      <c r="AI27" s="332"/>
      <c r="AJ27" s="333"/>
      <c r="AK27" s="20"/>
      <c r="AL27" s="16"/>
    </row>
    <row r="28" spans="2:38" ht="15" thickBot="1" x14ac:dyDescent="0.3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6"/>
    </row>
    <row r="29" spans="2:38" s="22" customFormat="1" x14ac:dyDescent="0.3">
      <c r="B29" s="21"/>
      <c r="C29" s="501" t="s">
        <v>41</v>
      </c>
      <c r="D29" s="502"/>
      <c r="E29" s="502"/>
      <c r="F29" s="502"/>
      <c r="G29" s="502"/>
      <c r="H29" s="502"/>
      <c r="I29" s="502"/>
      <c r="J29" s="502"/>
      <c r="K29" s="502"/>
      <c r="L29" s="502"/>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3"/>
      <c r="AL29" s="16"/>
    </row>
    <row r="30" spans="2:38" s="22" customFormat="1" ht="15" thickBot="1" x14ac:dyDescent="0.35">
      <c r="B30" s="21"/>
      <c r="C30" s="504"/>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6"/>
      <c r="AL30" s="16"/>
    </row>
    <row r="31" spans="2:38" s="22" customFormat="1" x14ac:dyDescent="0.3">
      <c r="B31" s="21"/>
      <c r="C31" s="501" t="s">
        <v>42</v>
      </c>
      <c r="D31" s="502"/>
      <c r="E31" s="502"/>
      <c r="F31" s="502"/>
      <c r="G31" s="503"/>
      <c r="H31" s="694" t="s">
        <v>737</v>
      </c>
      <c r="I31" s="694" t="s">
        <v>738</v>
      </c>
      <c r="J31" s="696" t="s">
        <v>45</v>
      </c>
      <c r="K31" s="698" t="s">
        <v>46</v>
      </c>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3"/>
      <c r="AL31" s="16"/>
    </row>
    <row r="32" spans="2:38" s="22" customFormat="1" ht="31.5" customHeight="1" thickBot="1" x14ac:dyDescent="0.35">
      <c r="B32" s="21"/>
      <c r="C32" s="504"/>
      <c r="D32" s="505"/>
      <c r="E32" s="505"/>
      <c r="F32" s="505"/>
      <c r="G32" s="506"/>
      <c r="H32" s="695"/>
      <c r="I32" s="695"/>
      <c r="J32" s="697"/>
      <c r="K32" s="699"/>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6"/>
      <c r="AL32" s="16"/>
    </row>
    <row r="33" spans="2:50" s="22" customFormat="1" ht="15" customHeight="1" x14ac:dyDescent="0.3">
      <c r="B33" s="21"/>
      <c r="C33" s="596" t="s">
        <v>720</v>
      </c>
      <c r="D33" s="597"/>
      <c r="E33" s="597"/>
      <c r="F33" s="597"/>
      <c r="G33" s="598"/>
      <c r="H33" s="25"/>
      <c r="I33" s="25"/>
      <c r="J33" s="337"/>
      <c r="K33" s="735"/>
      <c r="L33" s="736"/>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7"/>
      <c r="AL33" s="16"/>
    </row>
    <row r="34" spans="2:50" s="22" customFormat="1" ht="15" customHeight="1" x14ac:dyDescent="0.3">
      <c r="B34" s="21"/>
      <c r="C34" s="700" t="s">
        <v>721</v>
      </c>
      <c r="D34" s="701"/>
      <c r="E34" s="701"/>
      <c r="F34" s="701"/>
      <c r="G34" s="702"/>
      <c r="H34" s="25"/>
      <c r="I34" s="23"/>
      <c r="J34" s="337"/>
      <c r="K34" s="738"/>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40"/>
      <c r="AL34" s="744"/>
      <c r="AM34" s="744"/>
      <c r="AN34" s="744"/>
      <c r="AO34" s="744"/>
      <c r="AP34" s="744"/>
      <c r="AQ34" s="744"/>
      <c r="AR34" s="744"/>
      <c r="AS34" s="744"/>
      <c r="AT34" s="744"/>
      <c r="AU34" s="744"/>
      <c r="AV34" s="744"/>
      <c r="AW34" s="744"/>
      <c r="AX34" s="744"/>
    </row>
    <row r="35" spans="2:50" s="22" customFormat="1" ht="15" customHeight="1" x14ac:dyDescent="0.3">
      <c r="B35" s="21"/>
      <c r="C35" s="688" t="s">
        <v>128</v>
      </c>
      <c r="D35" s="689"/>
      <c r="E35" s="689"/>
      <c r="F35" s="689"/>
      <c r="G35" s="690"/>
      <c r="H35" s="25"/>
      <c r="I35" s="28"/>
      <c r="J35" s="338"/>
      <c r="K35" s="691"/>
      <c r="L35" s="692"/>
      <c r="M35" s="692"/>
      <c r="N35" s="692"/>
      <c r="O35" s="692"/>
      <c r="P35" s="692"/>
      <c r="Q35" s="692"/>
      <c r="R35" s="692"/>
      <c r="S35" s="692"/>
      <c r="T35" s="692"/>
      <c r="U35" s="692"/>
      <c r="V35" s="692"/>
      <c r="W35" s="692"/>
      <c r="X35" s="692"/>
      <c r="Y35" s="692"/>
      <c r="Z35" s="692"/>
      <c r="AA35" s="692"/>
      <c r="AB35" s="692"/>
      <c r="AC35" s="692"/>
      <c r="AD35" s="692"/>
      <c r="AE35" s="692"/>
      <c r="AF35" s="692"/>
      <c r="AG35" s="692"/>
      <c r="AH35" s="692"/>
      <c r="AI35" s="692"/>
      <c r="AJ35" s="692"/>
      <c r="AK35" s="693"/>
      <c r="AL35" s="16"/>
    </row>
    <row r="36" spans="2:50" s="22" customFormat="1" ht="15" customHeight="1" thickBot="1" x14ac:dyDescent="0.35">
      <c r="B36" s="21"/>
      <c r="C36" s="596" t="s">
        <v>129</v>
      </c>
      <c r="D36" s="597"/>
      <c r="E36" s="597"/>
      <c r="F36" s="597"/>
      <c r="G36" s="598"/>
      <c r="H36" s="25"/>
      <c r="I36" s="25"/>
      <c r="J36" s="337"/>
      <c r="K36" s="741"/>
      <c r="L36" s="742"/>
      <c r="M36" s="742"/>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3"/>
      <c r="AL36" s="16"/>
    </row>
    <row r="37" spans="2:50" s="22" customFormat="1" ht="15.75" customHeight="1" thickBot="1" x14ac:dyDescent="0.35">
      <c r="B37" s="21"/>
      <c r="C37" s="599" t="s">
        <v>51</v>
      </c>
      <c r="D37" s="600"/>
      <c r="E37" s="600"/>
      <c r="F37" s="600"/>
      <c r="G37" s="601"/>
      <c r="H37" s="245"/>
      <c r="I37" s="32"/>
      <c r="J37" s="34"/>
      <c r="K37" s="474"/>
      <c r="L37" s="475"/>
      <c r="M37" s="475"/>
      <c r="N37" s="475"/>
      <c r="O37" s="475"/>
      <c r="P37" s="475"/>
      <c r="Q37" s="475"/>
      <c r="R37" s="475"/>
      <c r="S37" s="475"/>
      <c r="T37" s="475"/>
      <c r="U37" s="475"/>
      <c r="V37" s="475"/>
      <c r="W37" s="475"/>
      <c r="X37" s="475"/>
      <c r="Y37" s="475"/>
      <c r="Z37" s="475"/>
      <c r="AA37" s="475"/>
      <c r="AB37" s="475"/>
      <c r="AC37" s="475"/>
      <c r="AD37" s="475"/>
      <c r="AE37" s="475"/>
      <c r="AF37" s="475"/>
      <c r="AG37" s="475"/>
      <c r="AH37" s="475"/>
      <c r="AI37" s="475"/>
      <c r="AJ37" s="475"/>
      <c r="AK37" s="476"/>
      <c r="AL37" s="16"/>
    </row>
    <row r="38" spans="2:50" s="22" customFormat="1" ht="15" thickBot="1" x14ac:dyDescent="0.35">
      <c r="B38" s="21"/>
      <c r="C38" s="15"/>
      <c r="D38" s="15"/>
      <c r="E38" s="15"/>
      <c r="F38" s="15"/>
      <c r="G38" s="15"/>
      <c r="H38" s="35"/>
      <c r="I38" s="35"/>
      <c r="J38" s="36"/>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6"/>
    </row>
    <row r="39" spans="2:50" s="22" customFormat="1" ht="14.25" customHeight="1" x14ac:dyDescent="0.3">
      <c r="B39" s="21"/>
      <c r="C39" s="477" t="s">
        <v>52</v>
      </c>
      <c r="D39" s="478"/>
      <c r="E39" s="478"/>
      <c r="F39" s="478"/>
      <c r="G39" s="478"/>
      <c r="H39" s="478"/>
      <c r="I39" s="478"/>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9"/>
      <c r="AL39" s="16"/>
    </row>
    <row r="40" spans="2:50" ht="15" customHeight="1" thickBot="1" x14ac:dyDescent="0.35">
      <c r="B40" s="14"/>
      <c r="C40" s="704"/>
      <c r="D40" s="705"/>
      <c r="E40" s="705"/>
      <c r="F40" s="705"/>
      <c r="G40" s="705"/>
      <c r="H40" s="705"/>
      <c r="I40" s="705"/>
      <c r="J40" s="705"/>
      <c r="K40" s="705"/>
      <c r="L40" s="705"/>
      <c r="M40" s="705"/>
      <c r="N40" s="705"/>
      <c r="O40" s="705"/>
      <c r="P40" s="705"/>
      <c r="Q40" s="705"/>
      <c r="R40" s="705"/>
      <c r="S40" s="705"/>
      <c r="T40" s="705"/>
      <c r="U40" s="705"/>
      <c r="V40" s="705"/>
      <c r="W40" s="705"/>
      <c r="X40" s="705"/>
      <c r="Y40" s="705"/>
      <c r="Z40" s="705"/>
      <c r="AA40" s="705"/>
      <c r="AB40" s="705"/>
      <c r="AC40" s="705"/>
      <c r="AD40" s="705"/>
      <c r="AE40" s="705"/>
      <c r="AF40" s="705"/>
      <c r="AG40" s="705"/>
      <c r="AH40" s="705"/>
      <c r="AI40" s="705"/>
      <c r="AJ40" s="705"/>
      <c r="AK40" s="706"/>
      <c r="AL40" s="16"/>
    </row>
    <row r="41" spans="2:50" ht="14.25" customHeight="1" x14ac:dyDescent="0.3">
      <c r="B41" s="14"/>
      <c r="C41" s="483" t="s">
        <v>53</v>
      </c>
      <c r="D41" s="484"/>
      <c r="E41" s="484"/>
      <c r="F41" s="484"/>
      <c r="G41" s="484"/>
      <c r="H41" s="484"/>
      <c r="I41" s="484"/>
      <c r="J41" s="484"/>
      <c r="K41" s="484"/>
      <c r="L41" s="484"/>
      <c r="M41" s="484"/>
      <c r="N41" s="484"/>
      <c r="O41" s="484"/>
      <c r="P41" s="484"/>
      <c r="Q41" s="484"/>
      <c r="R41" s="484"/>
      <c r="S41" s="484"/>
      <c r="T41" s="484"/>
      <c r="U41" s="484"/>
      <c r="V41" s="484"/>
      <c r="W41" s="484"/>
      <c r="X41" s="484"/>
      <c r="Y41" s="484"/>
      <c r="Z41" s="484"/>
      <c r="AA41" s="484"/>
      <c r="AB41" s="484"/>
      <c r="AC41" s="484"/>
      <c r="AD41" s="484"/>
      <c r="AE41" s="484"/>
      <c r="AF41" s="484"/>
      <c r="AG41" s="484"/>
      <c r="AH41" s="484"/>
      <c r="AI41" s="484"/>
      <c r="AJ41" s="484"/>
      <c r="AK41" s="485"/>
      <c r="AL41" s="16"/>
    </row>
    <row r="42" spans="2:50" x14ac:dyDescent="0.3">
      <c r="B42" s="14"/>
      <c r="C42" s="486"/>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8"/>
      <c r="AL42" s="16"/>
    </row>
    <row r="43" spans="2:50"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7"/>
      <c r="AB43" s="487"/>
      <c r="AC43" s="487"/>
      <c r="AD43" s="487"/>
      <c r="AE43" s="487"/>
      <c r="AF43" s="487"/>
      <c r="AG43" s="487"/>
      <c r="AH43" s="487"/>
      <c r="AI43" s="487"/>
      <c r="AJ43" s="487"/>
      <c r="AK43" s="488"/>
      <c r="AL43" s="16"/>
    </row>
    <row r="44" spans="2:50"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8"/>
      <c r="AL44" s="16"/>
    </row>
    <row r="45" spans="2:50"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8"/>
      <c r="AL45" s="16"/>
    </row>
    <row r="46" spans="2:50"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8"/>
      <c r="AL46" s="16"/>
    </row>
    <row r="47" spans="2:50"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8"/>
      <c r="AL47" s="16"/>
    </row>
    <row r="48" spans="2:50"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8"/>
      <c r="AL48" s="16"/>
    </row>
    <row r="49" spans="2:3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8"/>
      <c r="AL49" s="16"/>
    </row>
    <row r="50" spans="2:3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8"/>
      <c r="AL50" s="16"/>
    </row>
    <row r="51" spans="2:3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8"/>
      <c r="AL51" s="16"/>
    </row>
    <row r="52" spans="2:3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8"/>
      <c r="AL52" s="16"/>
    </row>
    <row r="53" spans="2:38" ht="15" thickBot="1" x14ac:dyDescent="0.35">
      <c r="B53" s="14"/>
      <c r="C53" s="489"/>
      <c r="D53" s="490"/>
      <c r="E53" s="490"/>
      <c r="F53" s="490"/>
      <c r="G53" s="490"/>
      <c r="H53" s="490"/>
      <c r="I53" s="490"/>
      <c r="J53" s="490"/>
      <c r="K53" s="490"/>
      <c r="L53" s="490"/>
      <c r="M53" s="490"/>
      <c r="N53" s="490"/>
      <c r="O53" s="490"/>
      <c r="P53" s="490"/>
      <c r="Q53" s="490"/>
      <c r="R53" s="490"/>
      <c r="S53" s="490"/>
      <c r="T53" s="490"/>
      <c r="U53" s="490"/>
      <c r="V53" s="490"/>
      <c r="W53" s="490"/>
      <c r="X53" s="490"/>
      <c r="Y53" s="490"/>
      <c r="Z53" s="490"/>
      <c r="AA53" s="490"/>
      <c r="AB53" s="490"/>
      <c r="AC53" s="490"/>
      <c r="AD53" s="490"/>
      <c r="AE53" s="490"/>
      <c r="AF53" s="490"/>
      <c r="AG53" s="490"/>
      <c r="AH53" s="490"/>
      <c r="AI53" s="490"/>
      <c r="AJ53" s="490"/>
      <c r="AK53" s="491"/>
      <c r="AL53" s="16"/>
    </row>
    <row r="54" spans="2:38" ht="15" thickBot="1" x14ac:dyDescent="0.35">
      <c r="B54" s="39"/>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40"/>
    </row>
    <row r="55" spans="2:38" ht="14.25" customHeight="1" x14ac:dyDescent="0.3">
      <c r="B55" s="43"/>
      <c r="C55" s="450" t="s">
        <v>42</v>
      </c>
      <c r="D55" s="451"/>
      <c r="E55" s="451"/>
      <c r="F55" s="451"/>
      <c r="G55" s="452"/>
      <c r="H55" s="450" t="s">
        <v>54</v>
      </c>
      <c r="I55" s="452"/>
      <c r="J55" s="450" t="s">
        <v>55</v>
      </c>
      <c r="K55" s="451"/>
      <c r="L55" s="451"/>
      <c r="M55" s="451"/>
      <c r="N55" s="450" t="s">
        <v>56</v>
      </c>
      <c r="O55" s="451"/>
      <c r="P55" s="451"/>
      <c r="Q55" s="451"/>
      <c r="R55" s="451"/>
      <c r="S55" s="451"/>
      <c r="T55" s="451"/>
      <c r="U55" s="451"/>
      <c r="V55" s="451"/>
      <c r="W55" s="451"/>
      <c r="X55" s="451"/>
      <c r="Y55" s="452"/>
      <c r="Z55" s="450" t="s">
        <v>57</v>
      </c>
      <c r="AA55" s="451"/>
      <c r="AB55" s="451"/>
      <c r="AC55" s="451"/>
      <c r="AD55" s="451"/>
      <c r="AE55" s="451"/>
      <c r="AF55" s="451"/>
      <c r="AG55" s="451"/>
      <c r="AH55" s="451"/>
      <c r="AI55" s="451"/>
      <c r="AJ55" s="451"/>
      <c r="AK55" s="452"/>
      <c r="AL55" s="44"/>
    </row>
    <row r="56" spans="2:38" ht="14.25" customHeight="1" x14ac:dyDescent="0.3">
      <c r="B56" s="45"/>
      <c r="C56" s="453"/>
      <c r="D56" s="454"/>
      <c r="E56" s="454"/>
      <c r="F56" s="454"/>
      <c r="G56" s="455"/>
      <c r="H56" s="453"/>
      <c r="I56" s="455"/>
      <c r="J56" s="453"/>
      <c r="K56" s="454"/>
      <c r="L56" s="454"/>
      <c r="M56" s="454"/>
      <c r="N56" s="453"/>
      <c r="O56" s="454"/>
      <c r="P56" s="454"/>
      <c r="Q56" s="454"/>
      <c r="R56" s="454"/>
      <c r="S56" s="454"/>
      <c r="T56" s="454"/>
      <c r="U56" s="454"/>
      <c r="V56" s="454"/>
      <c r="W56" s="454"/>
      <c r="X56" s="454"/>
      <c r="Y56" s="455"/>
      <c r="Z56" s="453"/>
      <c r="AA56" s="454"/>
      <c r="AB56" s="454"/>
      <c r="AC56" s="454"/>
      <c r="AD56" s="454"/>
      <c r="AE56" s="454"/>
      <c r="AF56" s="454"/>
      <c r="AG56" s="454"/>
      <c r="AH56" s="454"/>
      <c r="AI56" s="454"/>
      <c r="AJ56" s="454"/>
      <c r="AK56" s="455"/>
      <c r="AL56" s="44"/>
    </row>
    <row r="57" spans="2:38" ht="15" customHeight="1" thickBot="1" x14ac:dyDescent="0.35">
      <c r="B57" s="45"/>
      <c r="C57" s="456"/>
      <c r="D57" s="457"/>
      <c r="E57" s="457"/>
      <c r="F57" s="457"/>
      <c r="G57" s="458"/>
      <c r="H57" s="456"/>
      <c r="I57" s="458"/>
      <c r="J57" s="456"/>
      <c r="K57" s="457"/>
      <c r="L57" s="457"/>
      <c r="M57" s="457"/>
      <c r="N57" s="456"/>
      <c r="O57" s="457"/>
      <c r="P57" s="457"/>
      <c r="Q57" s="457"/>
      <c r="R57" s="457"/>
      <c r="S57" s="457"/>
      <c r="T57" s="457"/>
      <c r="U57" s="457"/>
      <c r="V57" s="457"/>
      <c r="W57" s="457"/>
      <c r="X57" s="457"/>
      <c r="Y57" s="458"/>
      <c r="Z57" s="456"/>
      <c r="AA57" s="457"/>
      <c r="AB57" s="457"/>
      <c r="AC57" s="457"/>
      <c r="AD57" s="457"/>
      <c r="AE57" s="457"/>
      <c r="AF57" s="457"/>
      <c r="AG57" s="457"/>
      <c r="AH57" s="457"/>
      <c r="AI57" s="457"/>
      <c r="AJ57" s="457"/>
      <c r="AK57" s="458"/>
      <c r="AL57" s="44"/>
    </row>
    <row r="58" spans="2:38" ht="15" customHeight="1" x14ac:dyDescent="0.3">
      <c r="B58" s="43"/>
      <c r="C58" s="596" t="s">
        <v>722</v>
      </c>
      <c r="D58" s="597"/>
      <c r="E58" s="597"/>
      <c r="F58" s="597"/>
      <c r="G58" s="598"/>
      <c r="H58" s="707" t="s">
        <v>77</v>
      </c>
      <c r="I58" s="707"/>
      <c r="J58" s="708"/>
      <c r="K58" s="709"/>
      <c r="L58" s="709"/>
      <c r="M58" s="710"/>
      <c r="N58" s="732"/>
      <c r="O58" s="733"/>
      <c r="P58" s="733"/>
      <c r="Q58" s="733"/>
      <c r="R58" s="733"/>
      <c r="S58" s="733"/>
      <c r="T58" s="733"/>
      <c r="U58" s="733"/>
      <c r="V58" s="733"/>
      <c r="W58" s="733"/>
      <c r="X58" s="733"/>
      <c r="Y58" s="734"/>
      <c r="Z58" s="712" t="s">
        <v>739</v>
      </c>
      <c r="AA58" s="713"/>
      <c r="AB58" s="713"/>
      <c r="AC58" s="713"/>
      <c r="AD58" s="713"/>
      <c r="AE58" s="713"/>
      <c r="AF58" s="713"/>
      <c r="AG58" s="713"/>
      <c r="AH58" s="713"/>
      <c r="AI58" s="713"/>
      <c r="AJ58" s="713"/>
      <c r="AK58" s="714"/>
      <c r="AL58" s="46"/>
    </row>
    <row r="59" spans="2:38" ht="21.75" customHeight="1" x14ac:dyDescent="0.3">
      <c r="B59" s="43"/>
      <c r="C59" s="596" t="s">
        <v>721</v>
      </c>
      <c r="D59" s="597"/>
      <c r="E59" s="597"/>
      <c r="F59" s="597"/>
      <c r="G59" s="598"/>
      <c r="H59" s="707" t="s">
        <v>77</v>
      </c>
      <c r="I59" s="707"/>
      <c r="J59" s="448"/>
      <c r="K59" s="448"/>
      <c r="L59" s="448"/>
      <c r="M59" s="448"/>
      <c r="N59" s="448"/>
      <c r="O59" s="448"/>
      <c r="P59" s="448"/>
      <c r="Q59" s="448"/>
      <c r="R59" s="448"/>
      <c r="S59" s="448"/>
      <c r="T59" s="448"/>
      <c r="U59" s="448"/>
      <c r="V59" s="448"/>
      <c r="W59" s="448"/>
      <c r="X59" s="448"/>
      <c r="Y59" s="448"/>
      <c r="Z59" s="717"/>
      <c r="AA59" s="717"/>
      <c r="AB59" s="717"/>
      <c r="AC59" s="717"/>
      <c r="AD59" s="717"/>
      <c r="AE59" s="717"/>
      <c r="AF59" s="717"/>
      <c r="AG59" s="717"/>
      <c r="AH59" s="717"/>
      <c r="AI59" s="717"/>
      <c r="AJ59" s="717"/>
      <c r="AK59" s="717"/>
      <c r="AL59" s="46"/>
    </row>
    <row r="60" spans="2:38" ht="15.75" customHeight="1" x14ac:dyDescent="0.3">
      <c r="B60" s="43"/>
      <c r="C60" s="596" t="s">
        <v>128</v>
      </c>
      <c r="D60" s="597"/>
      <c r="E60" s="597"/>
      <c r="F60" s="597"/>
      <c r="G60" s="598"/>
      <c r="H60" s="707" t="s">
        <v>77</v>
      </c>
      <c r="I60" s="707"/>
      <c r="J60" s="715"/>
      <c r="K60" s="716"/>
      <c r="L60" s="716"/>
      <c r="M60" s="716"/>
      <c r="N60" s="448"/>
      <c r="O60" s="448"/>
      <c r="P60" s="448"/>
      <c r="Q60" s="448"/>
      <c r="R60" s="448"/>
      <c r="S60" s="448"/>
      <c r="T60" s="448"/>
      <c r="U60" s="448"/>
      <c r="V60" s="448"/>
      <c r="W60" s="448"/>
      <c r="X60" s="448"/>
      <c r="Y60" s="448"/>
      <c r="Z60" s="717"/>
      <c r="AA60" s="717"/>
      <c r="AB60" s="717"/>
      <c r="AC60" s="717"/>
      <c r="AD60" s="717"/>
      <c r="AE60" s="717"/>
      <c r="AF60" s="717"/>
      <c r="AG60" s="717"/>
      <c r="AH60" s="717"/>
      <c r="AI60" s="717"/>
      <c r="AJ60" s="717"/>
      <c r="AK60" s="717"/>
      <c r="AL60" s="46"/>
    </row>
    <row r="61" spans="2:38" ht="15" thickBot="1" x14ac:dyDescent="0.35">
      <c r="B61" s="296"/>
      <c r="C61" s="718" t="s">
        <v>129</v>
      </c>
      <c r="D61" s="719"/>
      <c r="E61" s="719"/>
      <c r="F61" s="719"/>
      <c r="G61" s="720"/>
      <c r="H61" s="707" t="s">
        <v>77</v>
      </c>
      <c r="I61" s="707"/>
      <c r="J61" s="442"/>
      <c r="K61" s="442"/>
      <c r="L61" s="442"/>
      <c r="M61" s="442"/>
      <c r="N61" s="441"/>
      <c r="O61" s="439"/>
      <c r="P61" s="439"/>
      <c r="Q61" s="439"/>
      <c r="R61" s="439"/>
      <c r="S61" s="439"/>
      <c r="T61" s="439"/>
      <c r="U61" s="439"/>
      <c r="V61" s="439"/>
      <c r="W61" s="439"/>
      <c r="X61" s="439"/>
      <c r="Y61" s="440"/>
      <c r="Z61" s="722"/>
      <c r="AA61" s="723"/>
      <c r="AB61" s="723"/>
      <c r="AC61" s="723"/>
      <c r="AD61" s="723"/>
      <c r="AE61" s="723"/>
      <c r="AF61" s="723"/>
      <c r="AG61" s="723"/>
      <c r="AH61" s="723"/>
      <c r="AI61" s="723"/>
      <c r="AJ61" s="723"/>
      <c r="AK61" s="724"/>
      <c r="AL61" s="295"/>
    </row>
    <row r="62" spans="2:38" x14ac:dyDescent="0.3">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row>
    <row r="100" ht="6" customHeight="1" x14ac:dyDescent="0.3"/>
  </sheetData>
  <mergeCells count="84">
    <mergeCell ref="C6:H7"/>
    <mergeCell ref="I6:AK7"/>
    <mergeCell ref="B2:G4"/>
    <mergeCell ref="H2:AL2"/>
    <mergeCell ref="H3:AA3"/>
    <mergeCell ref="AB3:AL3"/>
    <mergeCell ref="H4:AL4"/>
    <mergeCell ref="C9:H10"/>
    <mergeCell ref="I9:AC10"/>
    <mergeCell ref="AD9:AG9"/>
    <mergeCell ref="AH9:AK9"/>
    <mergeCell ref="AD10:AG10"/>
    <mergeCell ref="AH10:AK10"/>
    <mergeCell ref="C12:H13"/>
    <mergeCell ref="I12:AE13"/>
    <mergeCell ref="AF12:AK12"/>
    <mergeCell ref="AF13:AK13"/>
    <mergeCell ref="C15:H15"/>
    <mergeCell ref="I15:AK15"/>
    <mergeCell ref="C17:H17"/>
    <mergeCell ref="I17:AK17"/>
    <mergeCell ref="C19:H20"/>
    <mergeCell ref="I19:L20"/>
    <mergeCell ref="M19:AE19"/>
    <mergeCell ref="AF19:AK19"/>
    <mergeCell ref="M20:AE20"/>
    <mergeCell ref="AF20:AK20"/>
    <mergeCell ref="C22:I22"/>
    <mergeCell ref="J22:AB22"/>
    <mergeCell ref="AC22:AK22"/>
    <mergeCell ref="C23:I23"/>
    <mergeCell ref="J23:AB23"/>
    <mergeCell ref="AC23:AK23"/>
    <mergeCell ref="C25:H25"/>
    <mergeCell ref="I25:AK25"/>
    <mergeCell ref="C27:H27"/>
    <mergeCell ref="I27:J27"/>
    <mergeCell ref="K27:Z27"/>
    <mergeCell ref="AA27:AC27"/>
    <mergeCell ref="AG27:AH27"/>
    <mergeCell ref="AL34:AX34"/>
    <mergeCell ref="C35:G35"/>
    <mergeCell ref="K35:AK35"/>
    <mergeCell ref="C29:AK30"/>
    <mergeCell ref="C31:G32"/>
    <mergeCell ref="H31:H32"/>
    <mergeCell ref="I31:I32"/>
    <mergeCell ref="J31:J32"/>
    <mergeCell ref="K31:AK32"/>
    <mergeCell ref="C41:AK53"/>
    <mergeCell ref="C33:G33"/>
    <mergeCell ref="K33:AK33"/>
    <mergeCell ref="C34:G34"/>
    <mergeCell ref="K34:AK34"/>
    <mergeCell ref="C36:G36"/>
    <mergeCell ref="K36:AK36"/>
    <mergeCell ref="C37:G37"/>
    <mergeCell ref="K37:AK37"/>
    <mergeCell ref="C39:AK40"/>
    <mergeCell ref="C58:G58"/>
    <mergeCell ref="H58:I58"/>
    <mergeCell ref="J58:M58"/>
    <mergeCell ref="N58:Y58"/>
    <mergeCell ref="Z58:AK58"/>
    <mergeCell ref="C55:G57"/>
    <mergeCell ref="H55:I57"/>
    <mergeCell ref="J55:M57"/>
    <mergeCell ref="N55:Y57"/>
    <mergeCell ref="Z55:AK57"/>
    <mergeCell ref="C60:G60"/>
    <mergeCell ref="H60:I60"/>
    <mergeCell ref="J60:M60"/>
    <mergeCell ref="N60:Y60"/>
    <mergeCell ref="Z60:AK60"/>
    <mergeCell ref="C59:G59"/>
    <mergeCell ref="H59:I59"/>
    <mergeCell ref="J59:M59"/>
    <mergeCell ref="N59:Y59"/>
    <mergeCell ref="Z59:AK59"/>
    <mergeCell ref="C61:G61"/>
    <mergeCell ref="H61:I61"/>
    <mergeCell ref="J61:M61"/>
    <mergeCell ref="N61:Y61"/>
    <mergeCell ref="Z61:AK61"/>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D369D-7A16-4670-9413-111424D2D269}">
  <sheetPr>
    <pageSetUpPr fitToPage="1"/>
  </sheetPr>
  <dimension ref="B1:Z66"/>
  <sheetViews>
    <sheetView showGridLines="0" view="pageBreakPreview" topLeftCell="A10" zoomScale="120" zoomScaleNormal="120" zoomScaleSheetLayoutView="120" workbookViewId="0">
      <selection activeCell="I32" sqref="I32:I33"/>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9.6640625" style="1" customWidth="1"/>
    <col min="9" max="9" width="11.6640625" style="1" customWidth="1"/>
    <col min="10" max="10" width="12.44140625" style="1" customWidth="1"/>
    <col min="11" max="12" width="3.44140625" style="1" customWidth="1"/>
    <col min="13" max="15" width="2.6640625" style="1" customWidth="1"/>
    <col min="16" max="16" width="7.6640625" style="1" customWidth="1"/>
    <col min="17" max="17" width="3.5546875" style="1" customWidth="1"/>
    <col min="18" max="18" width="4.88671875" style="1" customWidth="1"/>
    <col min="19" max="19" width="4.33203125" style="1" customWidth="1"/>
    <col min="20" max="21" width="6.44140625" style="1" customWidth="1"/>
    <col min="22" max="22" width="4.44140625" style="1" customWidth="1"/>
    <col min="23" max="23" width="5" style="1" customWidth="1"/>
    <col min="24" max="24" width="5.5546875" style="1" customWidth="1"/>
    <col min="25" max="25" width="5.109375" style="1" customWidth="1"/>
    <col min="26" max="27" width="1.6640625" style="1" customWidth="1"/>
    <col min="28" max="16384" width="3.6640625" style="1"/>
  </cols>
  <sheetData>
    <row r="1" spans="2:26" ht="9" customHeight="1" x14ac:dyDescent="0.3">
      <c r="B1" s="2"/>
      <c r="C1" s="2"/>
      <c r="D1" s="2"/>
      <c r="E1" s="2"/>
      <c r="F1" s="2"/>
    </row>
    <row r="2" spans="2:26" ht="27.75" customHeight="1" x14ac:dyDescent="0.3">
      <c r="B2" s="448"/>
      <c r="C2" s="448"/>
      <c r="D2" s="448"/>
      <c r="E2" s="448"/>
      <c r="F2" s="448"/>
      <c r="G2" s="448"/>
      <c r="H2" s="813" t="s">
        <v>0</v>
      </c>
      <c r="I2" s="813"/>
      <c r="J2" s="813"/>
      <c r="K2" s="813"/>
      <c r="L2" s="813"/>
      <c r="M2" s="813"/>
      <c r="N2" s="813"/>
      <c r="O2" s="813"/>
      <c r="P2" s="813"/>
      <c r="Q2" s="813"/>
      <c r="R2" s="813"/>
      <c r="S2" s="813"/>
      <c r="T2" s="813"/>
      <c r="U2" s="813"/>
      <c r="V2" s="813"/>
      <c r="W2" s="813"/>
      <c r="X2" s="813"/>
      <c r="Y2" s="813"/>
      <c r="Z2" s="813"/>
    </row>
    <row r="3" spans="2:26" x14ac:dyDescent="0.3">
      <c r="B3" s="448"/>
      <c r="C3" s="448"/>
      <c r="D3" s="448"/>
      <c r="E3" s="448"/>
      <c r="F3" s="448"/>
      <c r="G3" s="448"/>
      <c r="H3" s="577" t="s">
        <v>103</v>
      </c>
      <c r="I3" s="577"/>
      <c r="J3" s="577"/>
      <c r="K3" s="577"/>
      <c r="L3" s="577"/>
      <c r="M3" s="577"/>
      <c r="N3" s="577"/>
      <c r="O3" s="577"/>
      <c r="P3" s="577" t="s">
        <v>104</v>
      </c>
      <c r="Q3" s="577"/>
      <c r="R3" s="577"/>
      <c r="S3" s="577"/>
      <c r="T3" s="577"/>
      <c r="U3" s="577"/>
      <c r="V3" s="577"/>
      <c r="W3" s="577"/>
      <c r="X3" s="577"/>
      <c r="Y3" s="577"/>
      <c r="Z3" s="577"/>
    </row>
    <row r="4" spans="2:26" x14ac:dyDescent="0.3">
      <c r="B4" s="448"/>
      <c r="C4" s="448"/>
      <c r="D4" s="448"/>
      <c r="E4" s="448"/>
      <c r="F4" s="448"/>
      <c r="G4" s="448"/>
      <c r="H4" s="577" t="s">
        <v>105</v>
      </c>
      <c r="I4" s="577"/>
      <c r="J4" s="577"/>
      <c r="K4" s="577"/>
      <c r="L4" s="577"/>
      <c r="M4" s="577"/>
      <c r="N4" s="577"/>
      <c r="O4" s="577"/>
      <c r="P4" s="577"/>
      <c r="Q4" s="577"/>
      <c r="R4" s="577"/>
      <c r="S4" s="577"/>
      <c r="T4" s="577"/>
      <c r="U4" s="577"/>
      <c r="V4" s="577"/>
      <c r="W4" s="577"/>
      <c r="X4" s="577"/>
      <c r="Y4" s="577"/>
      <c r="Z4" s="577"/>
    </row>
    <row r="5" spans="2:26" ht="8.25" customHeight="1" x14ac:dyDescent="0.3">
      <c r="H5" s="3"/>
      <c r="I5" s="3"/>
      <c r="J5" s="3"/>
      <c r="K5" s="3"/>
      <c r="L5" s="3"/>
      <c r="M5" s="3"/>
      <c r="N5" s="3"/>
      <c r="O5" s="3"/>
      <c r="P5" s="3"/>
      <c r="Q5" s="3"/>
      <c r="R5" s="3"/>
      <c r="S5" s="3"/>
      <c r="T5" s="3"/>
      <c r="U5" s="3"/>
      <c r="V5" s="3"/>
      <c r="W5" s="3"/>
      <c r="X5" s="3"/>
      <c r="Y5" s="3"/>
      <c r="Z5" s="3"/>
    </row>
    <row r="6" spans="2:26" ht="9" customHeight="1" thickBot="1" x14ac:dyDescent="0.35">
      <c r="B6" s="4"/>
      <c r="C6" s="5"/>
      <c r="D6" s="5"/>
      <c r="E6" s="5"/>
      <c r="F6" s="5"/>
      <c r="G6" s="5"/>
      <c r="H6" s="5"/>
      <c r="I6" s="6"/>
      <c r="J6" s="6"/>
      <c r="K6" s="6"/>
      <c r="L6" s="6"/>
      <c r="M6" s="6"/>
      <c r="N6" s="6"/>
      <c r="O6" s="6"/>
      <c r="P6" s="6"/>
      <c r="Q6" s="6"/>
      <c r="R6" s="7"/>
      <c r="S6" s="7"/>
      <c r="T6" s="7"/>
      <c r="U6" s="7"/>
      <c r="V6" s="7"/>
      <c r="W6" s="5"/>
      <c r="X6" s="5"/>
      <c r="Y6" s="5"/>
      <c r="Z6" s="8"/>
    </row>
    <row r="7" spans="2:26" ht="9.75" customHeight="1" x14ac:dyDescent="0.3">
      <c r="B7" s="9"/>
      <c r="C7" s="798" t="s">
        <v>4</v>
      </c>
      <c r="D7" s="799"/>
      <c r="E7" s="799"/>
      <c r="F7" s="799"/>
      <c r="G7" s="799"/>
      <c r="H7" s="800"/>
      <c r="I7" s="581" t="s">
        <v>106</v>
      </c>
      <c r="J7" s="582"/>
      <c r="K7" s="582"/>
      <c r="L7" s="582"/>
      <c r="M7" s="582"/>
      <c r="N7" s="582"/>
      <c r="O7" s="582"/>
      <c r="P7" s="582"/>
      <c r="Q7" s="582"/>
      <c r="R7" s="582"/>
      <c r="S7" s="582"/>
      <c r="T7" s="582"/>
      <c r="U7" s="582"/>
      <c r="V7" s="582"/>
      <c r="W7" s="582"/>
      <c r="X7" s="582"/>
      <c r="Y7" s="583"/>
      <c r="Z7" s="10"/>
    </row>
    <row r="8" spans="2:26" ht="9.75" customHeight="1" thickBot="1" x14ac:dyDescent="0.35">
      <c r="B8" s="9"/>
      <c r="C8" s="801"/>
      <c r="D8" s="802"/>
      <c r="E8" s="802"/>
      <c r="F8" s="802"/>
      <c r="G8" s="802"/>
      <c r="H8" s="803"/>
      <c r="I8" s="584"/>
      <c r="J8" s="585"/>
      <c r="K8" s="585"/>
      <c r="L8" s="585"/>
      <c r="M8" s="585"/>
      <c r="N8" s="585"/>
      <c r="O8" s="585"/>
      <c r="P8" s="585"/>
      <c r="Q8" s="585"/>
      <c r="R8" s="585"/>
      <c r="S8" s="585"/>
      <c r="T8" s="585"/>
      <c r="U8" s="585"/>
      <c r="V8" s="585"/>
      <c r="W8" s="585"/>
      <c r="X8" s="585"/>
      <c r="Y8" s="586"/>
      <c r="Z8" s="10"/>
    </row>
    <row r="9" spans="2:26" ht="5.25" customHeight="1" thickBot="1" x14ac:dyDescent="0.35">
      <c r="B9" s="9"/>
      <c r="C9" s="53"/>
      <c r="D9" s="53"/>
      <c r="E9" s="53"/>
      <c r="F9" s="53"/>
      <c r="G9" s="53"/>
      <c r="H9" s="53"/>
      <c r="I9" s="12"/>
      <c r="J9" s="12"/>
      <c r="K9" s="12"/>
      <c r="L9" s="12"/>
      <c r="M9" s="12"/>
      <c r="N9" s="12"/>
      <c r="O9" s="12"/>
      <c r="P9" s="12"/>
      <c r="Q9" s="12"/>
      <c r="R9" s="13"/>
      <c r="S9" s="13"/>
      <c r="T9" s="13"/>
      <c r="U9" s="13"/>
      <c r="V9" s="13"/>
      <c r="W9" s="11"/>
      <c r="X9" s="11"/>
      <c r="Y9" s="11"/>
      <c r="Z9" s="10"/>
    </row>
    <row r="10" spans="2:26" ht="15" customHeight="1" x14ac:dyDescent="0.3">
      <c r="B10" s="9"/>
      <c r="C10" s="798" t="s">
        <v>6</v>
      </c>
      <c r="D10" s="799"/>
      <c r="E10" s="799"/>
      <c r="F10" s="799"/>
      <c r="G10" s="799"/>
      <c r="H10" s="800"/>
      <c r="I10" s="610" t="s">
        <v>107</v>
      </c>
      <c r="J10" s="611"/>
      <c r="K10" s="611"/>
      <c r="L10" s="611"/>
      <c r="M10" s="611"/>
      <c r="N10" s="611"/>
      <c r="O10" s="611"/>
      <c r="P10" s="611"/>
      <c r="Q10" s="612"/>
      <c r="R10" s="810" t="s">
        <v>8</v>
      </c>
      <c r="S10" s="811"/>
      <c r="T10" s="811"/>
      <c r="U10" s="812"/>
      <c r="V10" s="544" t="s">
        <v>9</v>
      </c>
      <c r="W10" s="545"/>
      <c r="X10" s="545"/>
      <c r="Y10" s="546"/>
      <c r="Z10" s="10"/>
    </row>
    <row r="11" spans="2:26" ht="16.5" customHeight="1" thickBot="1" x14ac:dyDescent="0.35">
      <c r="B11" s="9"/>
      <c r="C11" s="801"/>
      <c r="D11" s="802"/>
      <c r="E11" s="802"/>
      <c r="F11" s="802"/>
      <c r="G11" s="802"/>
      <c r="H11" s="803"/>
      <c r="I11" s="613"/>
      <c r="J11" s="614"/>
      <c r="K11" s="614"/>
      <c r="L11" s="614"/>
      <c r="M11" s="614"/>
      <c r="N11" s="614"/>
      <c r="O11" s="614"/>
      <c r="P11" s="614"/>
      <c r="Q11" s="615"/>
      <c r="R11" s="590" t="s">
        <v>108</v>
      </c>
      <c r="S11" s="591"/>
      <c r="T11" s="591"/>
      <c r="U11" s="592"/>
      <c r="V11" s="550">
        <v>8</v>
      </c>
      <c r="W11" s="569"/>
      <c r="X11" s="569"/>
      <c r="Y11" s="570"/>
      <c r="Z11" s="10"/>
    </row>
    <row r="12" spans="2:26" ht="6" customHeight="1" thickBot="1" x14ac:dyDescent="0.35">
      <c r="B12" s="14"/>
      <c r="C12" s="54"/>
      <c r="D12" s="54"/>
      <c r="E12" s="54"/>
      <c r="F12" s="54"/>
      <c r="G12" s="54"/>
      <c r="H12" s="54"/>
      <c r="I12" s="15"/>
      <c r="J12" s="15"/>
      <c r="K12" s="15"/>
      <c r="L12" s="15"/>
      <c r="M12" s="15"/>
      <c r="N12" s="15"/>
      <c r="O12" s="15"/>
      <c r="P12" s="15"/>
      <c r="Q12" s="15"/>
      <c r="R12" s="15"/>
      <c r="S12" s="15"/>
      <c r="T12" s="15"/>
      <c r="U12" s="15"/>
      <c r="V12" s="15"/>
      <c r="W12" s="15"/>
      <c r="X12" s="15"/>
      <c r="Y12" s="15"/>
      <c r="Z12" s="16"/>
    </row>
    <row r="13" spans="2:26" ht="15" customHeight="1" x14ac:dyDescent="0.3">
      <c r="B13" s="14"/>
      <c r="C13" s="798" t="s">
        <v>12</v>
      </c>
      <c r="D13" s="799"/>
      <c r="E13" s="799"/>
      <c r="F13" s="799"/>
      <c r="G13" s="799"/>
      <c r="H13" s="800"/>
      <c r="I13" s="804" t="s">
        <v>109</v>
      </c>
      <c r="J13" s="805"/>
      <c r="K13" s="805"/>
      <c r="L13" s="805"/>
      <c r="M13" s="805"/>
      <c r="N13" s="805"/>
      <c r="O13" s="805"/>
      <c r="P13" s="805"/>
      <c r="Q13" s="805"/>
      <c r="R13" s="805"/>
      <c r="S13" s="806"/>
      <c r="T13" s="551" t="s">
        <v>14</v>
      </c>
      <c r="U13" s="552"/>
      <c r="V13" s="552"/>
      <c r="W13" s="552"/>
      <c r="X13" s="552"/>
      <c r="Y13" s="553"/>
      <c r="Z13" s="16"/>
    </row>
    <row r="14" spans="2:26" ht="15" customHeight="1" thickBot="1" x14ac:dyDescent="0.35">
      <c r="B14" s="14"/>
      <c r="C14" s="801"/>
      <c r="D14" s="802"/>
      <c r="E14" s="802"/>
      <c r="F14" s="802"/>
      <c r="G14" s="802"/>
      <c r="H14" s="803"/>
      <c r="I14" s="807"/>
      <c r="J14" s="808"/>
      <c r="K14" s="808"/>
      <c r="L14" s="808"/>
      <c r="M14" s="808"/>
      <c r="N14" s="808"/>
      <c r="O14" s="808"/>
      <c r="P14" s="808"/>
      <c r="Q14" s="808"/>
      <c r="R14" s="808"/>
      <c r="S14" s="809"/>
      <c r="T14" s="593" t="s">
        <v>15</v>
      </c>
      <c r="U14" s="594"/>
      <c r="V14" s="594"/>
      <c r="W14" s="594"/>
      <c r="X14" s="594"/>
      <c r="Y14" s="595"/>
      <c r="Z14" s="16"/>
    </row>
    <row r="15" spans="2:26" ht="6" customHeight="1" thickBot="1" x14ac:dyDescent="0.35">
      <c r="B15" s="14"/>
      <c r="C15" s="54"/>
      <c r="D15" s="54"/>
      <c r="E15" s="54"/>
      <c r="F15" s="54"/>
      <c r="G15" s="54"/>
      <c r="H15" s="54"/>
      <c r="I15" s="15"/>
      <c r="J15" s="15"/>
      <c r="K15" s="15"/>
      <c r="L15" s="15"/>
      <c r="M15" s="15"/>
      <c r="N15" s="15"/>
      <c r="O15" s="15"/>
      <c r="P15" s="15"/>
      <c r="Q15" s="15"/>
      <c r="R15" s="15"/>
      <c r="S15" s="15"/>
      <c r="T15" s="15"/>
      <c r="U15" s="15"/>
      <c r="V15" s="15"/>
      <c r="W15" s="15"/>
      <c r="X15" s="15"/>
      <c r="Y15" s="15"/>
      <c r="Z15" s="16"/>
    </row>
    <row r="16" spans="2:26" ht="26.25" customHeight="1" thickBot="1" x14ac:dyDescent="0.35">
      <c r="B16" s="14"/>
      <c r="C16" s="789" t="s">
        <v>16</v>
      </c>
      <c r="D16" s="790"/>
      <c r="E16" s="790"/>
      <c r="F16" s="790"/>
      <c r="G16" s="790"/>
      <c r="H16" s="791"/>
      <c r="I16" s="520" t="s">
        <v>110</v>
      </c>
      <c r="J16" s="521"/>
      <c r="K16" s="521"/>
      <c r="L16" s="521"/>
      <c r="M16" s="521"/>
      <c r="N16" s="521"/>
      <c r="O16" s="521"/>
      <c r="P16" s="521"/>
      <c r="Q16" s="521"/>
      <c r="R16" s="521"/>
      <c r="S16" s="521"/>
      <c r="T16" s="521"/>
      <c r="U16" s="521"/>
      <c r="V16" s="521"/>
      <c r="W16" s="521"/>
      <c r="X16" s="521"/>
      <c r="Y16" s="522"/>
      <c r="Z16" s="16"/>
    </row>
    <row r="17" spans="2:26" ht="6" customHeight="1" thickBot="1" x14ac:dyDescent="0.35">
      <c r="B17" s="14"/>
      <c r="C17" s="55"/>
      <c r="D17" s="55"/>
      <c r="E17" s="55"/>
      <c r="F17" s="55"/>
      <c r="G17" s="55"/>
      <c r="H17" s="55"/>
      <c r="I17" s="17"/>
      <c r="J17" s="17"/>
      <c r="K17" s="17"/>
      <c r="L17" s="17"/>
      <c r="M17" s="17"/>
      <c r="N17" s="17"/>
      <c r="O17" s="17"/>
      <c r="P17" s="17"/>
      <c r="Q17" s="17"/>
      <c r="R17" s="17"/>
      <c r="S17" s="17"/>
      <c r="T17" s="17"/>
      <c r="U17" s="17"/>
      <c r="V17" s="17"/>
      <c r="W17" s="17"/>
      <c r="X17" s="17"/>
      <c r="Y17" s="17"/>
      <c r="Z17" s="16"/>
    </row>
    <row r="18" spans="2:26" ht="25.5" customHeight="1" thickBot="1" x14ac:dyDescent="0.35">
      <c r="B18" s="14"/>
      <c r="C18" s="789" t="s">
        <v>111</v>
      </c>
      <c r="D18" s="790"/>
      <c r="E18" s="790"/>
      <c r="F18" s="790"/>
      <c r="G18" s="790"/>
      <c r="H18" s="791"/>
      <c r="I18" s="786" t="s">
        <v>112</v>
      </c>
      <c r="J18" s="787"/>
      <c r="K18" s="787"/>
      <c r="L18" s="787"/>
      <c r="M18" s="787"/>
      <c r="N18" s="787"/>
      <c r="O18" s="787"/>
      <c r="P18" s="787"/>
      <c r="Q18" s="787"/>
      <c r="R18" s="787"/>
      <c r="S18" s="787"/>
      <c r="T18" s="787"/>
      <c r="U18" s="787"/>
      <c r="V18" s="787"/>
      <c r="W18" s="787"/>
      <c r="X18" s="787"/>
      <c r="Y18" s="788"/>
      <c r="Z18" s="16"/>
    </row>
    <row r="19" spans="2:26" ht="8.25" customHeight="1" thickBot="1" x14ac:dyDescent="0.35">
      <c r="B19" s="14"/>
      <c r="C19" s="55"/>
      <c r="D19" s="55"/>
      <c r="E19" s="55"/>
      <c r="F19" s="55"/>
      <c r="G19" s="55"/>
      <c r="H19" s="55"/>
      <c r="I19" s="17"/>
      <c r="J19" s="17"/>
      <c r="K19" s="17"/>
      <c r="L19" s="17"/>
      <c r="M19" s="17"/>
      <c r="N19" s="17"/>
      <c r="O19" s="17"/>
      <c r="P19" s="17"/>
      <c r="Q19" s="17"/>
      <c r="R19" s="17"/>
      <c r="S19" s="17"/>
      <c r="T19" s="17"/>
      <c r="U19" s="17"/>
      <c r="V19" s="17"/>
      <c r="W19" s="17"/>
      <c r="X19" s="17"/>
      <c r="Y19" s="17"/>
      <c r="Z19" s="16"/>
    </row>
    <row r="20" spans="2:26" ht="15" customHeight="1" x14ac:dyDescent="0.3">
      <c r="B20" s="14"/>
      <c r="C20" s="792" t="s">
        <v>113</v>
      </c>
      <c r="D20" s="793"/>
      <c r="E20" s="793"/>
      <c r="F20" s="793"/>
      <c r="G20" s="793"/>
      <c r="H20" s="794"/>
      <c r="I20" s="538" t="s">
        <v>114</v>
      </c>
      <c r="J20" s="539"/>
      <c r="K20" s="539"/>
      <c r="L20" s="540"/>
      <c r="M20" s="544" t="s">
        <v>22</v>
      </c>
      <c r="N20" s="545"/>
      <c r="O20" s="545"/>
      <c r="P20" s="545"/>
      <c r="Q20" s="545"/>
      <c r="R20" s="545"/>
      <c r="S20" s="546"/>
      <c r="T20" s="544" t="s">
        <v>23</v>
      </c>
      <c r="U20" s="545"/>
      <c r="V20" s="545"/>
      <c r="W20" s="545"/>
      <c r="X20" s="545"/>
      <c r="Y20" s="546"/>
      <c r="Z20" s="16"/>
    </row>
    <row r="21" spans="2:26" ht="15" thickBot="1" x14ac:dyDescent="0.35">
      <c r="B21" s="14"/>
      <c r="C21" s="795"/>
      <c r="D21" s="796"/>
      <c r="E21" s="796"/>
      <c r="F21" s="796"/>
      <c r="G21" s="796"/>
      <c r="H21" s="797"/>
      <c r="I21" s="541"/>
      <c r="J21" s="542"/>
      <c r="K21" s="542"/>
      <c r="L21" s="543"/>
      <c r="M21" s="547" t="s">
        <v>74</v>
      </c>
      <c r="N21" s="548"/>
      <c r="O21" s="548"/>
      <c r="P21" s="548"/>
      <c r="Q21" s="548"/>
      <c r="R21" s="548"/>
      <c r="S21" s="549"/>
      <c r="T21" s="550" t="s">
        <v>25</v>
      </c>
      <c r="U21" s="548"/>
      <c r="V21" s="548"/>
      <c r="W21" s="548"/>
      <c r="X21" s="548"/>
      <c r="Y21" s="549"/>
      <c r="Z21" s="16"/>
    </row>
    <row r="22" spans="2:26" ht="6.75" customHeight="1"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24.7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24.75" customHeight="1" thickBot="1" x14ac:dyDescent="0.35">
      <c r="B24" s="14"/>
      <c r="C24" s="675" t="s">
        <v>115</v>
      </c>
      <c r="D24" s="676"/>
      <c r="E24" s="676"/>
      <c r="F24" s="676"/>
      <c r="G24" s="676"/>
      <c r="H24" s="676"/>
      <c r="I24" s="677"/>
      <c r="J24" s="675" t="s">
        <v>116</v>
      </c>
      <c r="K24" s="676"/>
      <c r="L24" s="676"/>
      <c r="M24" s="676"/>
      <c r="N24" s="676"/>
      <c r="O24" s="676"/>
      <c r="P24" s="677"/>
      <c r="Q24" s="529" t="s">
        <v>117</v>
      </c>
      <c r="R24" s="530"/>
      <c r="S24" s="530"/>
      <c r="T24" s="530"/>
      <c r="U24" s="530"/>
      <c r="V24" s="530"/>
      <c r="W24" s="530"/>
      <c r="X24" s="530"/>
      <c r="Y24" s="531"/>
      <c r="Z24" s="16"/>
    </row>
    <row r="25" spans="2:26" ht="6.75" customHeight="1"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42.75" customHeight="1" thickBot="1" x14ac:dyDescent="0.35">
      <c r="B26" s="14"/>
      <c r="C26" s="517" t="s">
        <v>32</v>
      </c>
      <c r="D26" s="518"/>
      <c r="E26" s="518"/>
      <c r="F26" s="518"/>
      <c r="G26" s="518"/>
      <c r="H26" s="519"/>
      <c r="I26" s="786" t="s">
        <v>118</v>
      </c>
      <c r="J26" s="787"/>
      <c r="K26" s="787"/>
      <c r="L26" s="787"/>
      <c r="M26" s="787"/>
      <c r="N26" s="787"/>
      <c r="O26" s="787"/>
      <c r="P26" s="787"/>
      <c r="Q26" s="787"/>
      <c r="R26" s="787"/>
      <c r="S26" s="787"/>
      <c r="T26" s="787"/>
      <c r="U26" s="787"/>
      <c r="V26" s="787"/>
      <c r="W26" s="787"/>
      <c r="X26" s="787"/>
      <c r="Y26" s="788"/>
      <c r="Z26" s="16"/>
    </row>
    <row r="27" spans="2:26" ht="7.5" customHeight="1"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6.75" customHeight="1" thickBot="1" x14ac:dyDescent="0.35">
      <c r="B28" s="14"/>
      <c r="C28" s="789" t="s">
        <v>34</v>
      </c>
      <c r="D28" s="790"/>
      <c r="E28" s="790"/>
      <c r="F28" s="790"/>
      <c r="G28" s="790"/>
      <c r="H28" s="791"/>
      <c r="I28" s="523" t="s">
        <v>119</v>
      </c>
      <c r="J28" s="520"/>
      <c r="K28" s="789" t="s">
        <v>36</v>
      </c>
      <c r="L28" s="790"/>
      <c r="M28" s="790"/>
      <c r="N28" s="790"/>
      <c r="O28" s="790"/>
      <c r="P28" s="791"/>
      <c r="Q28" s="523" t="s">
        <v>120</v>
      </c>
      <c r="R28" s="524"/>
      <c r="S28" s="56" t="s">
        <v>87</v>
      </c>
      <c r="T28" s="524" t="s">
        <v>121</v>
      </c>
      <c r="U28" s="524"/>
      <c r="V28" s="19"/>
      <c r="W28" s="524" t="s">
        <v>122</v>
      </c>
      <c r="X28" s="524"/>
      <c r="Y28" s="20"/>
      <c r="Z28" s="16"/>
    </row>
    <row r="29" spans="2:26" ht="6.75" customHeight="1"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ht="6.75" customHeigh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3"/>
      <c r="Z30" s="16"/>
    </row>
    <row r="31" spans="2:26" s="22" customFormat="1" ht="6.75" customHeight="1"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6"/>
      <c r="Z31" s="16"/>
    </row>
    <row r="32" spans="2:26" s="22" customFormat="1" ht="14.25" customHeight="1" x14ac:dyDescent="0.3">
      <c r="B32" s="21"/>
      <c r="C32" s="507" t="s">
        <v>42</v>
      </c>
      <c r="D32" s="508"/>
      <c r="E32" s="508"/>
      <c r="F32" s="508"/>
      <c r="G32" s="509"/>
      <c r="H32" s="784" t="s">
        <v>123</v>
      </c>
      <c r="I32" s="513" t="s">
        <v>124</v>
      </c>
      <c r="J32" s="513" t="s">
        <v>125</v>
      </c>
      <c r="K32" s="515" t="s">
        <v>46</v>
      </c>
      <c r="L32" s="508"/>
      <c r="M32" s="508"/>
      <c r="N32" s="508"/>
      <c r="O32" s="508"/>
      <c r="P32" s="508"/>
      <c r="Q32" s="508"/>
      <c r="R32" s="508"/>
      <c r="S32" s="508"/>
      <c r="T32" s="508"/>
      <c r="U32" s="508"/>
      <c r="V32" s="508"/>
      <c r="W32" s="508"/>
      <c r="X32" s="508"/>
      <c r="Y32" s="509"/>
      <c r="Z32" s="16"/>
    </row>
    <row r="33" spans="2:26" s="22" customFormat="1" ht="19.5" customHeight="1" thickBot="1" x14ac:dyDescent="0.35">
      <c r="B33" s="21"/>
      <c r="C33" s="510"/>
      <c r="D33" s="511"/>
      <c r="E33" s="511"/>
      <c r="F33" s="511"/>
      <c r="G33" s="512"/>
      <c r="H33" s="785"/>
      <c r="I33" s="514"/>
      <c r="J33" s="514"/>
      <c r="K33" s="516"/>
      <c r="L33" s="511"/>
      <c r="M33" s="511"/>
      <c r="N33" s="511"/>
      <c r="O33" s="511"/>
      <c r="P33" s="511"/>
      <c r="Q33" s="511"/>
      <c r="R33" s="511"/>
      <c r="S33" s="511"/>
      <c r="T33" s="511"/>
      <c r="U33" s="511"/>
      <c r="V33" s="511"/>
      <c r="W33" s="511"/>
      <c r="X33" s="511"/>
      <c r="Y33" s="512"/>
      <c r="Z33" s="16"/>
    </row>
    <row r="34" spans="2:26" s="22" customFormat="1" ht="37.5" customHeight="1" x14ac:dyDescent="0.3">
      <c r="B34" s="21"/>
      <c r="C34" s="465" t="s">
        <v>126</v>
      </c>
      <c r="D34" s="466"/>
      <c r="E34" s="466"/>
      <c r="F34" s="466"/>
      <c r="G34" s="467"/>
      <c r="H34" s="57"/>
      <c r="I34" s="57"/>
      <c r="J34" s="58" t="e">
        <f>+H34/I34</f>
        <v>#DIV/0!</v>
      </c>
      <c r="K34" s="777"/>
      <c r="L34" s="778"/>
      <c r="M34" s="778"/>
      <c r="N34" s="778"/>
      <c r="O34" s="778"/>
      <c r="P34" s="778"/>
      <c r="Q34" s="778"/>
      <c r="R34" s="778"/>
      <c r="S34" s="778"/>
      <c r="T34" s="778"/>
      <c r="U34" s="778"/>
      <c r="V34" s="778"/>
      <c r="W34" s="778"/>
      <c r="X34" s="778"/>
      <c r="Y34" s="779"/>
      <c r="Z34" s="16"/>
    </row>
    <row r="35" spans="2:26" s="22" customFormat="1" ht="37.5" customHeight="1" x14ac:dyDescent="0.3">
      <c r="B35" s="21"/>
      <c r="C35" s="465" t="s">
        <v>127</v>
      </c>
      <c r="D35" s="466"/>
      <c r="E35" s="466"/>
      <c r="F35" s="466"/>
      <c r="G35" s="467"/>
      <c r="H35" s="59"/>
      <c r="I35" s="59"/>
      <c r="J35" s="58" t="e">
        <f>+H35/I35</f>
        <v>#DIV/0!</v>
      </c>
      <c r="K35" s="780"/>
      <c r="L35" s="781"/>
      <c r="M35" s="781"/>
      <c r="N35" s="781"/>
      <c r="O35" s="781"/>
      <c r="P35" s="781"/>
      <c r="Q35" s="781"/>
      <c r="R35" s="781"/>
      <c r="S35" s="781"/>
      <c r="T35" s="781"/>
      <c r="U35" s="781"/>
      <c r="V35" s="781"/>
      <c r="W35" s="781"/>
      <c r="X35" s="781"/>
      <c r="Y35" s="782"/>
      <c r="Z35" s="16"/>
    </row>
    <row r="36" spans="2:26" s="22" customFormat="1" ht="37.5" customHeight="1" x14ac:dyDescent="0.3">
      <c r="B36" s="21"/>
      <c r="C36" s="465" t="s">
        <v>128</v>
      </c>
      <c r="D36" s="466"/>
      <c r="E36" s="466"/>
      <c r="F36" s="466"/>
      <c r="G36" s="467"/>
      <c r="H36" s="59"/>
      <c r="I36" s="59"/>
      <c r="J36" s="58" t="e">
        <f>+H36/I36</f>
        <v>#DIV/0!</v>
      </c>
      <c r="K36" s="783"/>
      <c r="L36" s="739"/>
      <c r="M36" s="739"/>
      <c r="N36" s="739"/>
      <c r="O36" s="739"/>
      <c r="P36" s="739"/>
      <c r="Q36" s="739"/>
      <c r="R36" s="739"/>
      <c r="S36" s="739"/>
      <c r="T36" s="739"/>
      <c r="U36" s="739"/>
      <c r="V36" s="739"/>
      <c r="W36" s="739"/>
      <c r="X36" s="739"/>
      <c r="Y36" s="740"/>
      <c r="Z36" s="16"/>
    </row>
    <row r="37" spans="2:26" s="22" customFormat="1" ht="37.5" customHeight="1" thickBot="1" x14ac:dyDescent="0.35">
      <c r="B37" s="21"/>
      <c r="C37" s="465" t="s">
        <v>129</v>
      </c>
      <c r="D37" s="466"/>
      <c r="E37" s="466"/>
      <c r="F37" s="466"/>
      <c r="G37" s="467"/>
      <c r="H37" s="59"/>
      <c r="I37" s="59"/>
      <c r="J37" s="58" t="e">
        <f>+H37/I37</f>
        <v>#DIV/0!</v>
      </c>
      <c r="K37" s="783"/>
      <c r="L37" s="739"/>
      <c r="M37" s="739"/>
      <c r="N37" s="739"/>
      <c r="O37" s="739"/>
      <c r="P37" s="739"/>
      <c r="Q37" s="739"/>
      <c r="R37" s="739"/>
      <c r="S37" s="739"/>
      <c r="T37" s="739"/>
      <c r="U37" s="739"/>
      <c r="V37" s="739"/>
      <c r="W37" s="739"/>
      <c r="X37" s="739"/>
      <c r="Y37" s="740"/>
      <c r="Z37" s="16"/>
    </row>
    <row r="38" spans="2:26" s="22" customFormat="1" ht="18" customHeight="1" thickBot="1" x14ac:dyDescent="0.35">
      <c r="B38" s="21"/>
      <c r="C38" s="599" t="s">
        <v>51</v>
      </c>
      <c r="D38" s="600"/>
      <c r="E38" s="600"/>
      <c r="F38" s="600"/>
      <c r="G38" s="601"/>
      <c r="H38" s="60">
        <f>SUM(H34:H37)</f>
        <v>0</v>
      </c>
      <c r="I38" s="60">
        <f>SUM(I34:I37)</f>
        <v>0</v>
      </c>
      <c r="J38" s="61" t="e">
        <f>H38/I38</f>
        <v>#DIV/0!</v>
      </c>
      <c r="K38" s="474"/>
      <c r="L38" s="475"/>
      <c r="M38" s="475"/>
      <c r="N38" s="475"/>
      <c r="O38" s="475"/>
      <c r="P38" s="475"/>
      <c r="Q38" s="475"/>
      <c r="R38" s="475"/>
      <c r="S38" s="475"/>
      <c r="T38" s="475"/>
      <c r="U38" s="475"/>
      <c r="V38" s="475"/>
      <c r="W38" s="475"/>
      <c r="X38" s="475"/>
      <c r="Y38" s="476"/>
      <c r="Z38" s="16"/>
    </row>
    <row r="39" spans="2:26" s="22" customFormat="1" ht="6.7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26" s="22" customFormat="1" ht="0.75" customHeight="1"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26" s="22" customFormat="1" ht="9" customHeigh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9"/>
      <c r="Z41" s="16"/>
    </row>
    <row r="42" spans="2:26" ht="9" customHeight="1" thickBot="1" x14ac:dyDescent="0.35">
      <c r="B42" s="14"/>
      <c r="C42" s="480"/>
      <c r="D42" s="481"/>
      <c r="E42" s="481"/>
      <c r="F42" s="481"/>
      <c r="G42" s="481"/>
      <c r="H42" s="481"/>
      <c r="I42" s="481"/>
      <c r="J42" s="481"/>
      <c r="K42" s="481"/>
      <c r="L42" s="481"/>
      <c r="M42" s="481"/>
      <c r="N42" s="481"/>
      <c r="O42" s="481"/>
      <c r="P42" s="481"/>
      <c r="Q42" s="481"/>
      <c r="R42" s="481"/>
      <c r="S42" s="481"/>
      <c r="T42" s="481"/>
      <c r="U42" s="481"/>
      <c r="V42" s="481"/>
      <c r="W42" s="481"/>
      <c r="X42" s="481"/>
      <c r="Y42" s="482"/>
      <c r="Z42" s="16"/>
    </row>
    <row r="43" spans="2:26" ht="9" customHeight="1" x14ac:dyDescent="0.3">
      <c r="B43" s="14"/>
      <c r="C43" s="768" t="s">
        <v>53</v>
      </c>
      <c r="D43" s="769"/>
      <c r="E43" s="769"/>
      <c r="F43" s="769"/>
      <c r="G43" s="769"/>
      <c r="H43" s="769"/>
      <c r="I43" s="769"/>
      <c r="J43" s="769"/>
      <c r="K43" s="769"/>
      <c r="L43" s="769"/>
      <c r="M43" s="769"/>
      <c r="N43" s="769"/>
      <c r="O43" s="769"/>
      <c r="P43" s="769"/>
      <c r="Q43" s="769"/>
      <c r="R43" s="769"/>
      <c r="S43" s="769"/>
      <c r="T43" s="769"/>
      <c r="U43" s="769"/>
      <c r="V43" s="769"/>
      <c r="W43" s="769"/>
      <c r="X43" s="769"/>
      <c r="Y43" s="770"/>
      <c r="Z43" s="16"/>
    </row>
    <row r="44" spans="2:26" ht="9" customHeight="1" x14ac:dyDescent="0.3">
      <c r="B44" s="14"/>
      <c r="C44" s="771"/>
      <c r="D44" s="772"/>
      <c r="E44" s="772"/>
      <c r="F44" s="772"/>
      <c r="G44" s="772"/>
      <c r="H44" s="772"/>
      <c r="I44" s="772"/>
      <c r="J44" s="772"/>
      <c r="K44" s="772"/>
      <c r="L44" s="772"/>
      <c r="M44" s="772"/>
      <c r="N44" s="772"/>
      <c r="O44" s="772"/>
      <c r="P44" s="772"/>
      <c r="Q44" s="772"/>
      <c r="R44" s="772"/>
      <c r="S44" s="772"/>
      <c r="T44" s="772"/>
      <c r="U44" s="772"/>
      <c r="V44" s="772"/>
      <c r="W44" s="772"/>
      <c r="X44" s="772"/>
      <c r="Y44" s="773"/>
      <c r="Z44" s="16"/>
    </row>
    <row r="45" spans="2:26" ht="9" customHeight="1" x14ac:dyDescent="0.3">
      <c r="B45" s="14"/>
      <c r="C45" s="771"/>
      <c r="D45" s="772"/>
      <c r="E45" s="772"/>
      <c r="F45" s="772"/>
      <c r="G45" s="772"/>
      <c r="H45" s="772"/>
      <c r="I45" s="772"/>
      <c r="J45" s="772"/>
      <c r="K45" s="772"/>
      <c r="L45" s="772"/>
      <c r="M45" s="772"/>
      <c r="N45" s="772"/>
      <c r="O45" s="772"/>
      <c r="P45" s="772"/>
      <c r="Q45" s="772"/>
      <c r="R45" s="772"/>
      <c r="S45" s="772"/>
      <c r="T45" s="772"/>
      <c r="U45" s="772"/>
      <c r="V45" s="772"/>
      <c r="W45" s="772"/>
      <c r="X45" s="772"/>
      <c r="Y45" s="773"/>
      <c r="Z45" s="16"/>
    </row>
    <row r="46" spans="2:26" ht="9" customHeight="1" x14ac:dyDescent="0.3">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3"/>
      <c r="Z46" s="16"/>
    </row>
    <row r="47" spans="2:26" ht="9" customHeight="1" x14ac:dyDescent="0.3">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3"/>
      <c r="Z47" s="16"/>
    </row>
    <row r="48" spans="2:26" ht="9" customHeight="1" x14ac:dyDescent="0.3">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3"/>
      <c r="Z48" s="16"/>
    </row>
    <row r="49" spans="2:26" ht="9" customHeight="1" x14ac:dyDescent="0.3">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3"/>
      <c r="Z49" s="16"/>
    </row>
    <row r="50" spans="2:26" ht="9" customHeight="1" x14ac:dyDescent="0.3">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3"/>
      <c r="Z50" s="16"/>
    </row>
    <row r="51" spans="2:26" ht="9" customHeight="1" x14ac:dyDescent="0.3">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3"/>
      <c r="Z51" s="16"/>
    </row>
    <row r="52" spans="2:26" ht="9" customHeight="1" x14ac:dyDescent="0.3">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3"/>
      <c r="Z52" s="16"/>
    </row>
    <row r="53" spans="2:26" ht="9" customHeight="1" x14ac:dyDescent="0.3">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3"/>
      <c r="Z53" s="16"/>
    </row>
    <row r="54" spans="2:26" ht="9" customHeight="1" x14ac:dyDescent="0.3">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3"/>
      <c r="Z54" s="16"/>
    </row>
    <row r="55" spans="2:26" ht="9" customHeight="1" thickBot="1" x14ac:dyDescent="0.35">
      <c r="B55" s="14"/>
      <c r="C55" s="774"/>
      <c r="D55" s="775"/>
      <c r="E55" s="775"/>
      <c r="F55" s="775"/>
      <c r="G55" s="775"/>
      <c r="H55" s="775"/>
      <c r="I55" s="775"/>
      <c r="J55" s="775"/>
      <c r="K55" s="775"/>
      <c r="L55" s="775"/>
      <c r="M55" s="775"/>
      <c r="N55" s="775"/>
      <c r="O55" s="775"/>
      <c r="P55" s="775"/>
      <c r="Q55" s="775"/>
      <c r="R55" s="775"/>
      <c r="S55" s="775"/>
      <c r="T55" s="775"/>
      <c r="U55" s="775"/>
      <c r="V55" s="775"/>
      <c r="W55" s="775"/>
      <c r="X55" s="775"/>
      <c r="Y55" s="776"/>
      <c r="Z55" s="16"/>
    </row>
    <row r="56" spans="2:26" ht="7.5" customHeight="1"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40"/>
    </row>
    <row r="57" spans="2:26" ht="7.5" customHeight="1"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26" ht="14.25" customHeight="1" x14ac:dyDescent="0.3">
      <c r="B58" s="43"/>
      <c r="C58" s="757" t="s">
        <v>42</v>
      </c>
      <c r="D58" s="758"/>
      <c r="E58" s="758"/>
      <c r="F58" s="758"/>
      <c r="G58" s="759"/>
      <c r="H58" s="757" t="s">
        <v>54</v>
      </c>
      <c r="I58" s="759"/>
      <c r="J58" s="757" t="s">
        <v>55</v>
      </c>
      <c r="K58" s="758"/>
      <c r="L58" s="758"/>
      <c r="M58" s="759"/>
      <c r="N58" s="757" t="s">
        <v>57</v>
      </c>
      <c r="O58" s="758"/>
      <c r="P58" s="758"/>
      <c r="Q58" s="758"/>
      <c r="R58" s="758"/>
      <c r="S58" s="758"/>
      <c r="T58" s="758"/>
      <c r="U58" s="758"/>
      <c r="V58" s="758"/>
      <c r="W58" s="758"/>
      <c r="X58" s="758"/>
      <c r="Y58" s="759"/>
      <c r="Z58" s="44"/>
    </row>
    <row r="59" spans="2:26" ht="14.25" customHeight="1" x14ac:dyDescent="0.3">
      <c r="B59" s="45"/>
      <c r="C59" s="760"/>
      <c r="D59" s="761"/>
      <c r="E59" s="761"/>
      <c r="F59" s="761"/>
      <c r="G59" s="762"/>
      <c r="H59" s="760"/>
      <c r="I59" s="762"/>
      <c r="J59" s="760"/>
      <c r="K59" s="761"/>
      <c r="L59" s="761"/>
      <c r="M59" s="762"/>
      <c r="N59" s="760"/>
      <c r="O59" s="761"/>
      <c r="P59" s="761"/>
      <c r="Q59" s="761"/>
      <c r="R59" s="761"/>
      <c r="S59" s="761"/>
      <c r="T59" s="761"/>
      <c r="U59" s="761"/>
      <c r="V59" s="761"/>
      <c r="W59" s="761"/>
      <c r="X59" s="761"/>
      <c r="Y59" s="762"/>
      <c r="Z59" s="44"/>
    </row>
    <row r="60" spans="2:26" ht="15" customHeight="1" thickBot="1" x14ac:dyDescent="0.35">
      <c r="B60" s="45"/>
      <c r="C60" s="760"/>
      <c r="D60" s="761"/>
      <c r="E60" s="761"/>
      <c r="F60" s="761"/>
      <c r="G60" s="762"/>
      <c r="H60" s="760"/>
      <c r="I60" s="762"/>
      <c r="J60" s="760"/>
      <c r="K60" s="761"/>
      <c r="L60" s="761"/>
      <c r="M60" s="762"/>
      <c r="N60" s="760"/>
      <c r="O60" s="761"/>
      <c r="P60" s="761"/>
      <c r="Q60" s="761"/>
      <c r="R60" s="761"/>
      <c r="S60" s="761"/>
      <c r="T60" s="761"/>
      <c r="U60" s="761"/>
      <c r="V60" s="761"/>
      <c r="W60" s="761"/>
      <c r="X60" s="761"/>
      <c r="Y60" s="762"/>
      <c r="Z60" s="44"/>
    </row>
    <row r="61" spans="2:26" x14ac:dyDescent="0.3">
      <c r="B61" s="43"/>
      <c r="C61" s="763" t="s">
        <v>47</v>
      </c>
      <c r="D61" s="764"/>
      <c r="E61" s="764"/>
      <c r="F61" s="764"/>
      <c r="G61" s="765"/>
      <c r="H61" s="766"/>
      <c r="I61" s="766"/>
      <c r="J61" s="766"/>
      <c r="K61" s="766"/>
      <c r="L61" s="766"/>
      <c r="M61" s="766"/>
      <c r="N61" s="766"/>
      <c r="O61" s="766"/>
      <c r="P61" s="766"/>
      <c r="Q61" s="766"/>
      <c r="R61" s="766"/>
      <c r="S61" s="766"/>
      <c r="T61" s="766"/>
      <c r="U61" s="766"/>
      <c r="V61" s="766"/>
      <c r="W61" s="766"/>
      <c r="X61" s="766"/>
      <c r="Y61" s="767"/>
      <c r="Z61" s="46"/>
    </row>
    <row r="62" spans="2:26" x14ac:dyDescent="0.3">
      <c r="B62" s="43"/>
      <c r="C62" s="750" t="s">
        <v>48</v>
      </c>
      <c r="D62" s="751"/>
      <c r="E62" s="751"/>
      <c r="F62" s="751"/>
      <c r="G62" s="752"/>
      <c r="H62" s="753"/>
      <c r="I62" s="753"/>
      <c r="J62" s="753"/>
      <c r="K62" s="753"/>
      <c r="L62" s="753"/>
      <c r="M62" s="753"/>
      <c r="N62" s="754"/>
      <c r="O62" s="754"/>
      <c r="P62" s="754"/>
      <c r="Q62" s="754"/>
      <c r="R62" s="754"/>
      <c r="S62" s="754"/>
      <c r="T62" s="754"/>
      <c r="U62" s="754"/>
      <c r="V62" s="754"/>
      <c r="W62" s="754"/>
      <c r="X62" s="754"/>
      <c r="Y62" s="755"/>
      <c r="Z62" s="46"/>
    </row>
    <row r="63" spans="2:26" x14ac:dyDescent="0.3">
      <c r="B63" s="43"/>
      <c r="C63" s="750" t="s">
        <v>49</v>
      </c>
      <c r="D63" s="751"/>
      <c r="E63" s="751"/>
      <c r="F63" s="751"/>
      <c r="G63" s="752"/>
      <c r="H63" s="753"/>
      <c r="I63" s="753"/>
      <c r="J63" s="753"/>
      <c r="K63" s="753"/>
      <c r="L63" s="753"/>
      <c r="M63" s="753"/>
      <c r="N63" s="753"/>
      <c r="O63" s="753"/>
      <c r="P63" s="753"/>
      <c r="Q63" s="753"/>
      <c r="R63" s="753"/>
      <c r="S63" s="753"/>
      <c r="T63" s="753"/>
      <c r="U63" s="753"/>
      <c r="V63" s="753"/>
      <c r="W63" s="753"/>
      <c r="X63" s="753"/>
      <c r="Y63" s="756"/>
      <c r="Z63" s="46"/>
    </row>
    <row r="64" spans="2:26" ht="15" thickBot="1" x14ac:dyDescent="0.35">
      <c r="B64" s="43"/>
      <c r="C64" s="745" t="s">
        <v>50</v>
      </c>
      <c r="D64" s="746"/>
      <c r="E64" s="746"/>
      <c r="F64" s="746"/>
      <c r="G64" s="747"/>
      <c r="H64" s="748"/>
      <c r="I64" s="748"/>
      <c r="J64" s="748"/>
      <c r="K64" s="748"/>
      <c r="L64" s="748"/>
      <c r="M64" s="748"/>
      <c r="N64" s="748"/>
      <c r="O64" s="748"/>
      <c r="P64" s="748"/>
      <c r="Q64" s="748"/>
      <c r="R64" s="748"/>
      <c r="S64" s="748"/>
      <c r="T64" s="748"/>
      <c r="U64" s="748"/>
      <c r="V64" s="748"/>
      <c r="W64" s="748"/>
      <c r="X64" s="748"/>
      <c r="Y64" s="749"/>
      <c r="Z64" s="46"/>
    </row>
    <row r="65" spans="2:26" ht="8.25" customHeight="1" x14ac:dyDescent="0.3">
      <c r="B65" s="49"/>
      <c r="C65" s="37"/>
      <c r="D65" s="37"/>
      <c r="E65" s="37"/>
      <c r="F65" s="37"/>
      <c r="G65" s="37"/>
      <c r="H65" s="37"/>
      <c r="I65" s="37"/>
      <c r="J65" s="37"/>
      <c r="K65" s="37"/>
      <c r="L65" s="37"/>
      <c r="M65" s="37"/>
      <c r="N65" s="37"/>
      <c r="O65" s="37"/>
      <c r="P65" s="37"/>
      <c r="Q65" s="37"/>
      <c r="R65" s="37"/>
      <c r="S65" s="37"/>
      <c r="T65" s="37"/>
      <c r="U65" s="37"/>
      <c r="V65" s="37"/>
      <c r="W65" s="37"/>
      <c r="X65" s="37"/>
      <c r="Y65" s="37"/>
      <c r="Z65" s="50"/>
    </row>
    <row r="66" spans="2:26" ht="6.75" customHeight="1" x14ac:dyDescent="0.3"/>
  </sheetData>
  <mergeCells count="79">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R28"/>
    <mergeCell ref="T28:U28"/>
    <mergeCell ref="W28:X28"/>
    <mergeCell ref="C30:Y31"/>
    <mergeCell ref="C32:G33"/>
    <mergeCell ref="H32:H33"/>
    <mergeCell ref="I32:I33"/>
    <mergeCell ref="J32:J33"/>
    <mergeCell ref="K32:Y33"/>
    <mergeCell ref="C43:Y55"/>
    <mergeCell ref="C34:G34"/>
    <mergeCell ref="K34:Y34"/>
    <mergeCell ref="C35:G35"/>
    <mergeCell ref="K35:Y35"/>
    <mergeCell ref="C36:G36"/>
    <mergeCell ref="K36:Y36"/>
    <mergeCell ref="C37:G37"/>
    <mergeCell ref="K37:Y37"/>
    <mergeCell ref="C38:G38"/>
    <mergeCell ref="K38:Y38"/>
    <mergeCell ref="C41:Y42"/>
    <mergeCell ref="C58:G60"/>
    <mergeCell ref="H58:I60"/>
    <mergeCell ref="J58:M60"/>
    <mergeCell ref="N58: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 ref="J63:M63"/>
    <mergeCell ref="N63:Y63"/>
  </mergeCells>
  <printOptions horizontalCentered="1"/>
  <pageMargins left="0.23622047244094491" right="0.23622047244094491" top="0.35433070866141736" bottom="0.74803149606299213" header="0.31496062992125984" footer="0.31496062992125984"/>
  <pageSetup scale="80" fitToHeight="0" orientation="portrait" r:id="rId1"/>
  <headerFooter>
    <oddFooter>&amp;L&amp;8Calle 26 No.57-41 Torre 8, Pisos 7 y 8 CEMSA – C.P. 111321
PBX: 3779555 – Información: Línea 195
www.umv.gov.co&amp;C&amp;9&amp;P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82A59-DEA1-474E-BA33-FF4AD1805319}">
  <sheetPr>
    <pageSetUpPr fitToPage="1"/>
  </sheetPr>
  <dimension ref="B1:W62"/>
  <sheetViews>
    <sheetView showGridLines="0" view="pageBreakPreview" topLeftCell="A7" zoomScale="120" zoomScaleNormal="120" zoomScaleSheetLayoutView="120" workbookViewId="0">
      <selection activeCell="C32" sqref="C32:V33"/>
    </sheetView>
  </sheetViews>
  <sheetFormatPr baseColWidth="10" defaultColWidth="3.6640625" defaultRowHeight="14.4" x14ac:dyDescent="0.3"/>
  <cols>
    <col min="1" max="1" width="3.6640625" style="1"/>
    <col min="2" max="2" width="2.88671875" style="1" customWidth="1"/>
    <col min="3" max="3" width="2.6640625" style="1" customWidth="1"/>
    <col min="4" max="4" width="14.6640625" style="1" customWidth="1"/>
    <col min="5" max="6" width="13.44140625" style="1" customWidth="1"/>
    <col min="7" max="7" width="12.44140625" style="1" customWidth="1"/>
    <col min="8" max="10" width="3.44140625" style="1" customWidth="1"/>
    <col min="11" max="12" width="2.6640625" style="1" customWidth="1"/>
    <col min="13" max="13" width="7.6640625" style="1" customWidth="1"/>
    <col min="14" max="15" width="4.88671875" style="1" customWidth="1"/>
    <col min="16" max="16" width="4.33203125" style="1" customWidth="1"/>
    <col min="17" max="18" width="6.44140625" style="1" customWidth="1"/>
    <col min="19" max="19" width="4.44140625" style="1" customWidth="1"/>
    <col min="20" max="20" width="5.5546875" style="1" customWidth="1"/>
    <col min="21" max="21" width="5.88671875" style="1" customWidth="1"/>
    <col min="22" max="22" width="5.109375" style="1" customWidth="1"/>
    <col min="23" max="24" width="1.6640625" style="1" customWidth="1"/>
    <col min="25" max="16384" width="3.6640625" style="1"/>
  </cols>
  <sheetData>
    <row r="1" spans="2:23" ht="9" customHeight="1" thickBot="1" x14ac:dyDescent="0.35">
      <c r="B1" s="2"/>
      <c r="C1" s="2"/>
    </row>
    <row r="2" spans="2:23" ht="27.75" customHeight="1" x14ac:dyDescent="0.3">
      <c r="B2" s="571"/>
      <c r="C2" s="572"/>
      <c r="D2" s="572"/>
      <c r="E2" s="575" t="s">
        <v>0</v>
      </c>
      <c r="F2" s="575"/>
      <c r="G2" s="575"/>
      <c r="H2" s="575"/>
      <c r="I2" s="575"/>
      <c r="J2" s="575"/>
      <c r="K2" s="575"/>
      <c r="L2" s="575"/>
      <c r="M2" s="575"/>
      <c r="N2" s="575"/>
      <c r="O2" s="575"/>
      <c r="P2" s="575"/>
      <c r="Q2" s="575"/>
      <c r="R2" s="575"/>
      <c r="S2" s="575"/>
      <c r="T2" s="575"/>
      <c r="U2" s="575"/>
      <c r="V2" s="575"/>
      <c r="W2" s="576"/>
    </row>
    <row r="3" spans="2:23" ht="15" customHeight="1" x14ac:dyDescent="0.3">
      <c r="B3" s="573"/>
      <c r="C3" s="448"/>
      <c r="D3" s="448"/>
      <c r="E3" s="577" t="s">
        <v>1</v>
      </c>
      <c r="F3" s="577"/>
      <c r="G3" s="577"/>
      <c r="H3" s="577"/>
      <c r="I3" s="577"/>
      <c r="J3" s="577"/>
      <c r="K3" s="577"/>
      <c r="L3" s="577"/>
      <c r="M3" s="577" t="s">
        <v>2</v>
      </c>
      <c r="N3" s="577"/>
      <c r="O3" s="577"/>
      <c r="P3" s="577"/>
      <c r="Q3" s="577"/>
      <c r="R3" s="577"/>
      <c r="S3" s="577"/>
      <c r="T3" s="577"/>
      <c r="U3" s="577"/>
      <c r="V3" s="577"/>
      <c r="W3" s="578"/>
    </row>
    <row r="4" spans="2:23" ht="15" customHeight="1" thickBot="1" x14ac:dyDescent="0.35">
      <c r="B4" s="574"/>
      <c r="C4" s="442"/>
      <c r="D4" s="442"/>
      <c r="E4" s="579" t="s">
        <v>3</v>
      </c>
      <c r="F4" s="579"/>
      <c r="G4" s="579"/>
      <c r="H4" s="579"/>
      <c r="I4" s="579"/>
      <c r="J4" s="579"/>
      <c r="K4" s="579"/>
      <c r="L4" s="579"/>
      <c r="M4" s="579"/>
      <c r="N4" s="579"/>
      <c r="O4" s="579"/>
      <c r="P4" s="579"/>
      <c r="Q4" s="579"/>
      <c r="R4" s="579"/>
      <c r="S4" s="579"/>
      <c r="T4" s="579"/>
      <c r="U4" s="579"/>
      <c r="V4" s="579"/>
      <c r="W4" s="580"/>
    </row>
    <row r="5" spans="2:23" ht="8.25" customHeight="1" x14ac:dyDescent="0.3">
      <c r="E5" s="3"/>
      <c r="F5" s="3"/>
      <c r="G5" s="3"/>
      <c r="H5" s="3"/>
      <c r="I5" s="3"/>
      <c r="J5" s="3"/>
      <c r="K5" s="3"/>
      <c r="L5" s="3"/>
      <c r="M5" s="3"/>
      <c r="N5" s="3"/>
      <c r="O5" s="3"/>
      <c r="P5" s="3"/>
      <c r="Q5" s="3"/>
      <c r="R5" s="3"/>
      <c r="S5" s="3"/>
      <c r="T5" s="3"/>
      <c r="U5" s="3"/>
      <c r="V5" s="3"/>
      <c r="W5" s="3"/>
    </row>
    <row r="6" spans="2:23" ht="9" customHeight="1" thickBot="1" x14ac:dyDescent="0.35">
      <c r="B6" s="4"/>
      <c r="C6" s="5"/>
      <c r="D6" s="5"/>
      <c r="E6" s="5"/>
      <c r="F6" s="6"/>
      <c r="G6" s="6"/>
      <c r="H6" s="6"/>
      <c r="I6" s="6"/>
      <c r="J6" s="6"/>
      <c r="K6" s="6"/>
      <c r="L6" s="6"/>
      <c r="M6" s="6"/>
      <c r="N6" s="6"/>
      <c r="O6" s="7"/>
      <c r="P6" s="7"/>
      <c r="Q6" s="7"/>
      <c r="R6" s="7"/>
      <c r="S6" s="7"/>
      <c r="T6" s="5"/>
      <c r="U6" s="5"/>
      <c r="V6" s="5"/>
      <c r="W6" s="8"/>
    </row>
    <row r="7" spans="2:23" s="62" customFormat="1" ht="9.75" customHeight="1" x14ac:dyDescent="0.25">
      <c r="B7" s="63"/>
      <c r="C7" s="798" t="s">
        <v>4</v>
      </c>
      <c r="D7" s="799"/>
      <c r="E7" s="800"/>
      <c r="F7" s="856" t="s">
        <v>106</v>
      </c>
      <c r="G7" s="857"/>
      <c r="H7" s="857"/>
      <c r="I7" s="857"/>
      <c r="J7" s="857"/>
      <c r="K7" s="857"/>
      <c r="L7" s="857"/>
      <c r="M7" s="857"/>
      <c r="N7" s="857"/>
      <c r="O7" s="857"/>
      <c r="P7" s="857"/>
      <c r="Q7" s="857"/>
      <c r="R7" s="857"/>
      <c r="S7" s="857"/>
      <c r="T7" s="857"/>
      <c r="U7" s="857"/>
      <c r="V7" s="858"/>
      <c r="W7" s="64"/>
    </row>
    <row r="8" spans="2:23" s="62" customFormat="1" ht="9.75" customHeight="1" thickBot="1" x14ac:dyDescent="0.3">
      <c r="B8" s="63"/>
      <c r="C8" s="801"/>
      <c r="D8" s="802"/>
      <c r="E8" s="803"/>
      <c r="F8" s="859"/>
      <c r="G8" s="860"/>
      <c r="H8" s="860"/>
      <c r="I8" s="860"/>
      <c r="J8" s="860"/>
      <c r="K8" s="860"/>
      <c r="L8" s="860"/>
      <c r="M8" s="860"/>
      <c r="N8" s="860"/>
      <c r="O8" s="860"/>
      <c r="P8" s="860"/>
      <c r="Q8" s="860"/>
      <c r="R8" s="860"/>
      <c r="S8" s="860"/>
      <c r="T8" s="860"/>
      <c r="U8" s="860"/>
      <c r="V8" s="861"/>
      <c r="W8" s="64"/>
    </row>
    <row r="9" spans="2:23" s="62" customFormat="1" ht="5.25" customHeight="1" thickBot="1" x14ac:dyDescent="0.3">
      <c r="B9" s="63"/>
      <c r="C9" s="53"/>
      <c r="D9" s="53"/>
      <c r="E9" s="53"/>
      <c r="F9" s="65"/>
      <c r="G9" s="65"/>
      <c r="H9" s="65"/>
      <c r="I9" s="65"/>
      <c r="J9" s="65"/>
      <c r="K9" s="65"/>
      <c r="L9" s="65"/>
      <c r="M9" s="65"/>
      <c r="N9" s="65"/>
      <c r="O9" s="55"/>
      <c r="P9" s="55"/>
      <c r="Q9" s="55"/>
      <c r="R9" s="55"/>
      <c r="S9" s="55"/>
      <c r="T9" s="53"/>
      <c r="U9" s="53"/>
      <c r="V9" s="53"/>
      <c r="W9" s="64"/>
    </row>
    <row r="10" spans="2:23" s="62" customFormat="1" ht="15" customHeight="1" x14ac:dyDescent="0.25">
      <c r="B10" s="63"/>
      <c r="C10" s="798" t="s">
        <v>6</v>
      </c>
      <c r="D10" s="799"/>
      <c r="E10" s="800"/>
      <c r="F10" s="610" t="s">
        <v>130</v>
      </c>
      <c r="G10" s="611"/>
      <c r="H10" s="611"/>
      <c r="I10" s="611"/>
      <c r="J10" s="611"/>
      <c r="K10" s="611"/>
      <c r="L10" s="611"/>
      <c r="M10" s="611"/>
      <c r="N10" s="612"/>
      <c r="O10" s="850" t="s">
        <v>8</v>
      </c>
      <c r="P10" s="851"/>
      <c r="Q10" s="851"/>
      <c r="R10" s="852"/>
      <c r="S10" s="844" t="s">
        <v>9</v>
      </c>
      <c r="T10" s="845"/>
      <c r="U10" s="845"/>
      <c r="V10" s="846"/>
      <c r="W10" s="64"/>
    </row>
    <row r="11" spans="2:23" s="62" customFormat="1" ht="16.5" customHeight="1" thickBot="1" x14ac:dyDescent="0.3">
      <c r="B11" s="63"/>
      <c r="C11" s="801"/>
      <c r="D11" s="802"/>
      <c r="E11" s="803"/>
      <c r="F11" s="613"/>
      <c r="G11" s="614"/>
      <c r="H11" s="614"/>
      <c r="I11" s="614"/>
      <c r="J11" s="614"/>
      <c r="K11" s="614"/>
      <c r="L11" s="614"/>
      <c r="M11" s="614"/>
      <c r="N11" s="615"/>
      <c r="O11" s="853" t="s">
        <v>131</v>
      </c>
      <c r="P11" s="854"/>
      <c r="Q11" s="854"/>
      <c r="R11" s="855"/>
      <c r="S11" s="550">
        <v>10</v>
      </c>
      <c r="T11" s="569"/>
      <c r="U11" s="569"/>
      <c r="V11" s="570"/>
      <c r="W11" s="64"/>
    </row>
    <row r="12" spans="2:23" s="62" customFormat="1" ht="6" customHeight="1" thickBot="1" x14ac:dyDescent="0.3">
      <c r="B12" s="66"/>
      <c r="C12" s="54"/>
      <c r="D12" s="54"/>
      <c r="E12" s="54"/>
      <c r="F12" s="54"/>
      <c r="G12" s="54"/>
      <c r="H12" s="54"/>
      <c r="I12" s="54"/>
      <c r="J12" s="54"/>
      <c r="K12" s="54"/>
      <c r="L12" s="54"/>
      <c r="M12" s="54"/>
      <c r="N12" s="54"/>
      <c r="O12" s="54"/>
      <c r="P12" s="54"/>
      <c r="Q12" s="54"/>
      <c r="R12" s="54"/>
      <c r="S12" s="54"/>
      <c r="T12" s="54"/>
      <c r="U12" s="54"/>
      <c r="V12" s="54"/>
      <c r="W12" s="67"/>
    </row>
    <row r="13" spans="2:23" s="62" customFormat="1" ht="15" customHeight="1" x14ac:dyDescent="0.25">
      <c r="B13" s="66"/>
      <c r="C13" s="798" t="s">
        <v>12</v>
      </c>
      <c r="D13" s="799"/>
      <c r="E13" s="800"/>
      <c r="F13" s="804" t="s">
        <v>132</v>
      </c>
      <c r="G13" s="805"/>
      <c r="H13" s="805"/>
      <c r="I13" s="805"/>
      <c r="J13" s="805"/>
      <c r="K13" s="805"/>
      <c r="L13" s="805"/>
      <c r="M13" s="805"/>
      <c r="N13" s="805"/>
      <c r="O13" s="805"/>
      <c r="P13" s="806"/>
      <c r="Q13" s="798" t="s">
        <v>14</v>
      </c>
      <c r="R13" s="799"/>
      <c r="S13" s="799"/>
      <c r="T13" s="799"/>
      <c r="U13" s="799"/>
      <c r="V13" s="800"/>
      <c r="W13" s="67"/>
    </row>
    <row r="14" spans="2:23" s="62" customFormat="1" ht="21.75" customHeight="1" thickBot="1" x14ac:dyDescent="0.3">
      <c r="B14" s="66"/>
      <c r="C14" s="801"/>
      <c r="D14" s="802"/>
      <c r="E14" s="803"/>
      <c r="F14" s="807"/>
      <c r="G14" s="808"/>
      <c r="H14" s="808"/>
      <c r="I14" s="808"/>
      <c r="J14" s="808"/>
      <c r="K14" s="808"/>
      <c r="L14" s="808"/>
      <c r="M14" s="808"/>
      <c r="N14" s="808"/>
      <c r="O14" s="808"/>
      <c r="P14" s="809"/>
      <c r="Q14" s="593" t="s">
        <v>70</v>
      </c>
      <c r="R14" s="594"/>
      <c r="S14" s="594"/>
      <c r="T14" s="594"/>
      <c r="U14" s="594"/>
      <c r="V14" s="595"/>
      <c r="W14" s="67"/>
    </row>
    <row r="15" spans="2:23" s="62" customFormat="1" ht="6" customHeight="1" thickBot="1" x14ac:dyDescent="0.3">
      <c r="B15" s="66"/>
      <c r="C15" s="54"/>
      <c r="D15" s="54"/>
      <c r="E15" s="54"/>
      <c r="F15" s="54"/>
      <c r="G15" s="54"/>
      <c r="H15" s="54"/>
      <c r="I15" s="54"/>
      <c r="J15" s="54"/>
      <c r="K15" s="54"/>
      <c r="L15" s="54"/>
      <c r="M15" s="54"/>
      <c r="N15" s="54"/>
      <c r="O15" s="54"/>
      <c r="P15" s="54"/>
      <c r="Q15" s="54"/>
      <c r="R15" s="54"/>
      <c r="S15" s="54"/>
      <c r="T15" s="54"/>
      <c r="U15" s="54"/>
      <c r="V15" s="54"/>
      <c r="W15" s="67"/>
    </row>
    <row r="16" spans="2:23" s="62" customFormat="1" ht="30.75" customHeight="1" thickBot="1" x14ac:dyDescent="0.3">
      <c r="B16" s="66"/>
      <c r="C16" s="789" t="s">
        <v>16</v>
      </c>
      <c r="D16" s="790"/>
      <c r="E16" s="791"/>
      <c r="F16" s="786" t="s">
        <v>133</v>
      </c>
      <c r="G16" s="787"/>
      <c r="H16" s="787"/>
      <c r="I16" s="787"/>
      <c r="J16" s="787"/>
      <c r="K16" s="787"/>
      <c r="L16" s="787"/>
      <c r="M16" s="787"/>
      <c r="N16" s="787"/>
      <c r="O16" s="787"/>
      <c r="P16" s="787"/>
      <c r="Q16" s="787"/>
      <c r="R16" s="787"/>
      <c r="S16" s="787"/>
      <c r="T16" s="787"/>
      <c r="U16" s="787"/>
      <c r="V16" s="788"/>
      <c r="W16" s="67"/>
    </row>
    <row r="17" spans="2:23" s="62" customFormat="1" ht="6" customHeight="1" thickBot="1" x14ac:dyDescent="0.3">
      <c r="B17" s="66"/>
      <c r="C17" s="55"/>
      <c r="D17" s="55"/>
      <c r="E17" s="55"/>
      <c r="F17" s="68"/>
      <c r="G17" s="68"/>
      <c r="H17" s="68"/>
      <c r="I17" s="68"/>
      <c r="J17" s="68"/>
      <c r="K17" s="68"/>
      <c r="L17" s="68"/>
      <c r="M17" s="68"/>
      <c r="N17" s="68"/>
      <c r="O17" s="68"/>
      <c r="P17" s="68"/>
      <c r="Q17" s="68"/>
      <c r="R17" s="68"/>
      <c r="S17" s="68"/>
      <c r="T17" s="68"/>
      <c r="U17" s="68"/>
      <c r="V17" s="68"/>
      <c r="W17" s="67"/>
    </row>
    <row r="18" spans="2:23" s="62" customFormat="1" ht="59.25" customHeight="1" thickBot="1" x14ac:dyDescent="0.3">
      <c r="B18" s="66"/>
      <c r="C18" s="789" t="s">
        <v>111</v>
      </c>
      <c r="D18" s="790"/>
      <c r="E18" s="791"/>
      <c r="F18" s="786" t="s">
        <v>134</v>
      </c>
      <c r="G18" s="787"/>
      <c r="H18" s="787"/>
      <c r="I18" s="787"/>
      <c r="J18" s="787"/>
      <c r="K18" s="787"/>
      <c r="L18" s="787"/>
      <c r="M18" s="787"/>
      <c r="N18" s="787"/>
      <c r="O18" s="787"/>
      <c r="P18" s="787"/>
      <c r="Q18" s="787"/>
      <c r="R18" s="787"/>
      <c r="S18" s="787"/>
      <c r="T18" s="787"/>
      <c r="U18" s="787"/>
      <c r="V18" s="788"/>
      <c r="W18" s="67"/>
    </row>
    <row r="19" spans="2:23" s="62" customFormat="1" ht="8.25" customHeight="1" thickBot="1" x14ac:dyDescent="0.3">
      <c r="B19" s="66"/>
      <c r="C19" s="55"/>
      <c r="D19" s="55"/>
      <c r="E19" s="55"/>
      <c r="F19" s="68"/>
      <c r="G19" s="68"/>
      <c r="H19" s="68"/>
      <c r="I19" s="68"/>
      <c r="J19" s="68"/>
      <c r="K19" s="68"/>
      <c r="L19" s="68"/>
      <c r="M19" s="68"/>
      <c r="N19" s="68"/>
      <c r="O19" s="68"/>
      <c r="P19" s="68"/>
      <c r="Q19" s="68"/>
      <c r="R19" s="68"/>
      <c r="S19" s="68"/>
      <c r="T19" s="68"/>
      <c r="U19" s="68"/>
      <c r="V19" s="68"/>
      <c r="W19" s="67"/>
    </row>
    <row r="20" spans="2:23" s="62" customFormat="1" ht="15" customHeight="1" x14ac:dyDescent="0.25">
      <c r="B20" s="66"/>
      <c r="C20" s="792" t="s">
        <v>113</v>
      </c>
      <c r="D20" s="793"/>
      <c r="E20" s="794"/>
      <c r="F20" s="538" t="s">
        <v>135</v>
      </c>
      <c r="G20" s="539"/>
      <c r="H20" s="539"/>
      <c r="I20" s="540"/>
      <c r="J20" s="844" t="s">
        <v>22</v>
      </c>
      <c r="K20" s="845"/>
      <c r="L20" s="845"/>
      <c r="M20" s="845"/>
      <c r="N20" s="845"/>
      <c r="O20" s="845"/>
      <c r="P20" s="846"/>
      <c r="Q20" s="844" t="s">
        <v>23</v>
      </c>
      <c r="R20" s="845"/>
      <c r="S20" s="845"/>
      <c r="T20" s="845"/>
      <c r="U20" s="845"/>
      <c r="V20" s="846"/>
      <c r="W20" s="67"/>
    </row>
    <row r="21" spans="2:23" s="62" customFormat="1" ht="13.8" thickBot="1" x14ac:dyDescent="0.3">
      <c r="B21" s="66"/>
      <c r="C21" s="795"/>
      <c r="D21" s="796"/>
      <c r="E21" s="797"/>
      <c r="F21" s="541"/>
      <c r="G21" s="542"/>
      <c r="H21" s="542"/>
      <c r="I21" s="543"/>
      <c r="J21" s="547" t="s">
        <v>136</v>
      </c>
      <c r="K21" s="548"/>
      <c r="L21" s="548"/>
      <c r="M21" s="548"/>
      <c r="N21" s="548"/>
      <c r="O21" s="548"/>
      <c r="P21" s="549"/>
      <c r="Q21" s="550" t="s">
        <v>25</v>
      </c>
      <c r="R21" s="548"/>
      <c r="S21" s="548"/>
      <c r="T21" s="548"/>
      <c r="U21" s="548"/>
      <c r="V21" s="549"/>
      <c r="W21" s="67"/>
    </row>
    <row r="22" spans="2:23" s="62" customFormat="1" ht="6.75" customHeight="1" thickBot="1" x14ac:dyDescent="0.3">
      <c r="B22" s="66"/>
      <c r="C22" s="54"/>
      <c r="D22" s="54"/>
      <c r="E22" s="54"/>
      <c r="F22" s="54"/>
      <c r="G22" s="54"/>
      <c r="H22" s="54"/>
      <c r="I22" s="54"/>
      <c r="J22" s="54"/>
      <c r="K22" s="54"/>
      <c r="L22" s="54"/>
      <c r="M22" s="54"/>
      <c r="N22" s="54"/>
      <c r="O22" s="54"/>
      <c r="P22" s="54"/>
      <c r="Q22" s="54"/>
      <c r="R22" s="54"/>
      <c r="S22" s="54"/>
      <c r="T22" s="54"/>
      <c r="U22" s="54"/>
      <c r="V22" s="54"/>
      <c r="W22" s="67"/>
    </row>
    <row r="23" spans="2:23" s="62" customFormat="1" ht="24.75" customHeight="1" x14ac:dyDescent="0.25">
      <c r="B23" s="66"/>
      <c r="C23" s="844" t="s">
        <v>26</v>
      </c>
      <c r="D23" s="845"/>
      <c r="E23" s="845"/>
      <c r="F23" s="846"/>
      <c r="G23" s="844" t="s">
        <v>27</v>
      </c>
      <c r="H23" s="845"/>
      <c r="I23" s="845"/>
      <c r="J23" s="845"/>
      <c r="K23" s="845"/>
      <c r="L23" s="845"/>
      <c r="M23" s="846"/>
      <c r="N23" s="844" t="s">
        <v>28</v>
      </c>
      <c r="O23" s="845"/>
      <c r="P23" s="845"/>
      <c r="Q23" s="845"/>
      <c r="R23" s="845"/>
      <c r="S23" s="845"/>
      <c r="T23" s="845"/>
      <c r="U23" s="845"/>
      <c r="V23" s="846"/>
      <c r="W23" s="67"/>
    </row>
    <row r="24" spans="2:23" s="62" customFormat="1" ht="39.75" customHeight="1" thickBot="1" x14ac:dyDescent="0.3">
      <c r="B24" s="66"/>
      <c r="C24" s="847" t="s">
        <v>137</v>
      </c>
      <c r="D24" s="848"/>
      <c r="E24" s="848"/>
      <c r="F24" s="849"/>
      <c r="G24" s="675" t="s">
        <v>138</v>
      </c>
      <c r="H24" s="676"/>
      <c r="I24" s="676"/>
      <c r="J24" s="676"/>
      <c r="K24" s="676"/>
      <c r="L24" s="676"/>
      <c r="M24" s="677"/>
      <c r="N24" s="529" t="s">
        <v>117</v>
      </c>
      <c r="O24" s="530"/>
      <c r="P24" s="530"/>
      <c r="Q24" s="530"/>
      <c r="R24" s="530"/>
      <c r="S24" s="530"/>
      <c r="T24" s="530"/>
      <c r="U24" s="530"/>
      <c r="V24" s="531"/>
      <c r="W24" s="67"/>
    </row>
    <row r="25" spans="2:23" s="62" customFormat="1" ht="6.75" customHeight="1" thickBot="1" x14ac:dyDescent="0.3">
      <c r="B25" s="66"/>
      <c r="C25" s="54"/>
      <c r="D25" s="54"/>
      <c r="E25" s="54"/>
      <c r="F25" s="54"/>
      <c r="G25" s="54"/>
      <c r="H25" s="54"/>
      <c r="I25" s="54"/>
      <c r="J25" s="54"/>
      <c r="K25" s="54"/>
      <c r="L25" s="54"/>
      <c r="M25" s="54"/>
      <c r="N25" s="54"/>
      <c r="O25" s="54"/>
      <c r="P25" s="54"/>
      <c r="Q25" s="54"/>
      <c r="R25" s="54"/>
      <c r="S25" s="54"/>
      <c r="T25" s="54"/>
      <c r="U25" s="54"/>
      <c r="V25" s="54"/>
      <c r="W25" s="67"/>
    </row>
    <row r="26" spans="2:23" s="62" customFormat="1" ht="33" customHeight="1" thickBot="1" x14ac:dyDescent="0.3">
      <c r="B26" s="66"/>
      <c r="C26" s="789" t="s">
        <v>32</v>
      </c>
      <c r="D26" s="790"/>
      <c r="E26" s="791"/>
      <c r="F26" s="786" t="s">
        <v>139</v>
      </c>
      <c r="G26" s="787"/>
      <c r="H26" s="787"/>
      <c r="I26" s="787"/>
      <c r="J26" s="787"/>
      <c r="K26" s="787"/>
      <c r="L26" s="787"/>
      <c r="M26" s="787"/>
      <c r="N26" s="787"/>
      <c r="O26" s="787"/>
      <c r="P26" s="787"/>
      <c r="Q26" s="787"/>
      <c r="R26" s="787"/>
      <c r="S26" s="787"/>
      <c r="T26" s="787"/>
      <c r="U26" s="787"/>
      <c r="V26" s="788"/>
      <c r="W26" s="67"/>
    </row>
    <row r="27" spans="2:23" ht="7.5" customHeight="1" thickBot="1" x14ac:dyDescent="0.35">
      <c r="B27" s="14"/>
      <c r="C27" s="13"/>
      <c r="D27" s="13"/>
      <c r="E27" s="13"/>
      <c r="F27" s="17"/>
      <c r="G27" s="17"/>
      <c r="H27" s="17"/>
      <c r="I27" s="17"/>
      <c r="J27" s="17"/>
      <c r="K27" s="17"/>
      <c r="L27" s="17"/>
      <c r="M27" s="17"/>
      <c r="N27" s="17"/>
      <c r="O27" s="17"/>
      <c r="P27" s="17"/>
      <c r="Q27" s="17"/>
      <c r="R27" s="17"/>
      <c r="S27" s="17"/>
      <c r="T27" s="17"/>
      <c r="U27" s="17"/>
      <c r="V27" s="17"/>
      <c r="W27" s="16"/>
    </row>
    <row r="28" spans="2:23" ht="61.95" customHeight="1" thickBot="1" x14ac:dyDescent="0.35">
      <c r="B28" s="14"/>
      <c r="C28" s="789" t="s">
        <v>34</v>
      </c>
      <c r="D28" s="790"/>
      <c r="E28" s="791"/>
      <c r="F28" s="839" t="s">
        <v>140</v>
      </c>
      <c r="G28" s="840"/>
      <c r="H28" s="841" t="s">
        <v>36</v>
      </c>
      <c r="I28" s="842"/>
      <c r="J28" s="842"/>
      <c r="K28" s="842"/>
      <c r="L28" s="842"/>
      <c r="M28" s="843"/>
      <c r="N28" s="523" t="s">
        <v>141</v>
      </c>
      <c r="O28" s="524"/>
      <c r="P28" s="69"/>
      <c r="Q28" s="524" t="s">
        <v>142</v>
      </c>
      <c r="R28" s="524"/>
      <c r="S28" s="69" t="s">
        <v>40</v>
      </c>
      <c r="T28" s="524" t="s">
        <v>143</v>
      </c>
      <c r="U28" s="524"/>
      <c r="V28" s="70"/>
      <c r="W28" s="16"/>
    </row>
    <row r="29" spans="2:23" ht="13.2" customHeight="1" thickBot="1" x14ac:dyDescent="0.35">
      <c r="B29" s="14"/>
      <c r="C29" s="15"/>
      <c r="D29" s="15"/>
      <c r="E29" s="15"/>
      <c r="F29" s="15"/>
      <c r="G29" s="15"/>
      <c r="H29" s="15"/>
      <c r="I29" s="15"/>
      <c r="J29" s="15"/>
      <c r="K29" s="15"/>
      <c r="L29" s="15"/>
      <c r="M29" s="15"/>
      <c r="N29" s="15"/>
      <c r="O29" s="15"/>
      <c r="P29" s="15"/>
      <c r="Q29" s="15"/>
      <c r="R29" s="15"/>
      <c r="S29" s="15"/>
      <c r="T29" s="15"/>
      <c r="U29" s="15"/>
      <c r="V29" s="15"/>
      <c r="W29" s="16"/>
    </row>
    <row r="30" spans="2:23" s="22" customFormat="1" ht="6.75" customHeight="1" x14ac:dyDescent="0.3">
      <c r="B30" s="21"/>
      <c r="C30" s="507" t="s">
        <v>41</v>
      </c>
      <c r="D30" s="508"/>
      <c r="E30" s="508"/>
      <c r="F30" s="508"/>
      <c r="G30" s="508"/>
      <c r="H30" s="508"/>
      <c r="I30" s="508"/>
      <c r="J30" s="508"/>
      <c r="K30" s="508"/>
      <c r="L30" s="508"/>
      <c r="M30" s="508"/>
      <c r="N30" s="508"/>
      <c r="O30" s="508"/>
      <c r="P30" s="508"/>
      <c r="Q30" s="508"/>
      <c r="R30" s="508"/>
      <c r="S30" s="508"/>
      <c r="T30" s="508"/>
      <c r="U30" s="508"/>
      <c r="V30" s="509"/>
      <c r="W30" s="16"/>
    </row>
    <row r="31" spans="2:23" s="22" customFormat="1" ht="6.75" customHeight="1" thickBot="1" x14ac:dyDescent="0.35">
      <c r="B31" s="21"/>
      <c r="C31" s="510"/>
      <c r="D31" s="511"/>
      <c r="E31" s="511"/>
      <c r="F31" s="511"/>
      <c r="G31" s="511"/>
      <c r="H31" s="511"/>
      <c r="I31" s="511"/>
      <c r="J31" s="511"/>
      <c r="K31" s="511"/>
      <c r="L31" s="511"/>
      <c r="M31" s="511"/>
      <c r="N31" s="511"/>
      <c r="O31" s="511"/>
      <c r="P31" s="511"/>
      <c r="Q31" s="511"/>
      <c r="R31" s="511"/>
      <c r="S31" s="511"/>
      <c r="T31" s="511"/>
      <c r="U31" s="511"/>
      <c r="V31" s="512"/>
      <c r="W31" s="16"/>
    </row>
    <row r="32" spans="2:23" s="22" customFormat="1" ht="24" customHeight="1" x14ac:dyDescent="0.3">
      <c r="B32" s="21"/>
      <c r="C32" s="507" t="s">
        <v>42</v>
      </c>
      <c r="D32" s="509"/>
      <c r="E32" s="784" t="s">
        <v>144</v>
      </c>
      <c r="F32" s="513" t="s">
        <v>145</v>
      </c>
      <c r="G32" s="513" t="s">
        <v>125</v>
      </c>
      <c r="H32" s="515" t="s">
        <v>46</v>
      </c>
      <c r="I32" s="508"/>
      <c r="J32" s="508"/>
      <c r="K32" s="508"/>
      <c r="L32" s="508"/>
      <c r="M32" s="508"/>
      <c r="N32" s="508"/>
      <c r="O32" s="508"/>
      <c r="P32" s="508"/>
      <c r="Q32" s="508"/>
      <c r="R32" s="508"/>
      <c r="S32" s="508"/>
      <c r="T32" s="508"/>
      <c r="U32" s="508"/>
      <c r="V32" s="509"/>
      <c r="W32" s="16"/>
    </row>
    <row r="33" spans="2:23" s="22" customFormat="1" ht="19.5" customHeight="1" thickBot="1" x14ac:dyDescent="0.35">
      <c r="B33" s="21"/>
      <c r="C33" s="510"/>
      <c r="D33" s="512"/>
      <c r="E33" s="785"/>
      <c r="F33" s="514"/>
      <c r="G33" s="514"/>
      <c r="H33" s="516"/>
      <c r="I33" s="511"/>
      <c r="J33" s="511"/>
      <c r="K33" s="511"/>
      <c r="L33" s="511"/>
      <c r="M33" s="511"/>
      <c r="N33" s="511"/>
      <c r="O33" s="511"/>
      <c r="P33" s="511"/>
      <c r="Q33" s="511"/>
      <c r="R33" s="511"/>
      <c r="S33" s="511"/>
      <c r="T33" s="511"/>
      <c r="U33" s="511"/>
      <c r="V33" s="512"/>
      <c r="W33" s="16"/>
    </row>
    <row r="34" spans="2:23" s="22" customFormat="1" ht="37.5" customHeight="1" x14ac:dyDescent="0.3">
      <c r="B34" s="21"/>
      <c r="C34" s="465" t="s">
        <v>146</v>
      </c>
      <c r="D34" s="467"/>
      <c r="E34" s="57"/>
      <c r="F34" s="57"/>
      <c r="G34" s="58" t="e">
        <f>+E34/F34</f>
        <v>#DIV/0!</v>
      </c>
      <c r="H34" s="777"/>
      <c r="I34" s="778"/>
      <c r="J34" s="778"/>
      <c r="K34" s="778"/>
      <c r="L34" s="778"/>
      <c r="M34" s="778"/>
      <c r="N34" s="778"/>
      <c r="O34" s="778"/>
      <c r="P34" s="778"/>
      <c r="Q34" s="778"/>
      <c r="R34" s="778"/>
      <c r="S34" s="778"/>
      <c r="T34" s="778"/>
      <c r="U34" s="778"/>
      <c r="V34" s="779"/>
      <c r="W34" s="16"/>
    </row>
    <row r="35" spans="2:23" s="22" customFormat="1" ht="37.5" customHeight="1" x14ac:dyDescent="0.3">
      <c r="B35" s="21"/>
      <c r="C35" s="465" t="s">
        <v>147</v>
      </c>
      <c r="D35" s="467"/>
      <c r="E35" s="59"/>
      <c r="F35" s="59"/>
      <c r="G35" s="58" t="e">
        <f>+E35/F35</f>
        <v>#DIV/0!</v>
      </c>
      <c r="H35" s="780"/>
      <c r="I35" s="781"/>
      <c r="J35" s="781"/>
      <c r="K35" s="781"/>
      <c r="L35" s="781"/>
      <c r="M35" s="781"/>
      <c r="N35" s="781"/>
      <c r="O35" s="781"/>
      <c r="P35" s="781"/>
      <c r="Q35" s="781"/>
      <c r="R35" s="781"/>
      <c r="S35" s="781"/>
      <c r="T35" s="781"/>
      <c r="U35" s="781"/>
      <c r="V35" s="782"/>
      <c r="W35" s="16"/>
    </row>
    <row r="36" spans="2:23" s="22" customFormat="1" ht="37.5" customHeight="1" thickBot="1" x14ac:dyDescent="0.35">
      <c r="B36" s="21"/>
      <c r="C36" s="465" t="s">
        <v>148</v>
      </c>
      <c r="D36" s="467"/>
      <c r="E36" s="59"/>
      <c r="F36" s="59"/>
      <c r="G36" s="58" t="e">
        <f>+E36/F36</f>
        <v>#DIV/0!</v>
      </c>
      <c r="H36" s="783"/>
      <c r="I36" s="739"/>
      <c r="J36" s="739"/>
      <c r="K36" s="739"/>
      <c r="L36" s="739"/>
      <c r="M36" s="739"/>
      <c r="N36" s="739"/>
      <c r="O36" s="739"/>
      <c r="P36" s="739"/>
      <c r="Q36" s="739"/>
      <c r="R36" s="739"/>
      <c r="S36" s="739"/>
      <c r="T36" s="739"/>
      <c r="U36" s="739"/>
      <c r="V36" s="740"/>
      <c r="W36" s="16"/>
    </row>
    <row r="37" spans="2:23" s="22" customFormat="1" ht="18" customHeight="1" thickBot="1" x14ac:dyDescent="0.35">
      <c r="B37" s="21"/>
      <c r="C37" s="599" t="s">
        <v>51</v>
      </c>
      <c r="D37" s="601"/>
      <c r="E37" s="60">
        <f>SUM(E34:E36)</f>
        <v>0</v>
      </c>
      <c r="F37" s="60">
        <f>SUM(F34:F36)</f>
        <v>0</v>
      </c>
      <c r="G37" s="61" t="e">
        <f>E37/F37</f>
        <v>#DIV/0!</v>
      </c>
      <c r="H37" s="474"/>
      <c r="I37" s="475"/>
      <c r="J37" s="475"/>
      <c r="K37" s="475"/>
      <c r="L37" s="475"/>
      <c r="M37" s="475"/>
      <c r="N37" s="475"/>
      <c r="O37" s="475"/>
      <c r="P37" s="475"/>
      <c r="Q37" s="475"/>
      <c r="R37" s="475"/>
      <c r="S37" s="475"/>
      <c r="T37" s="475"/>
      <c r="U37" s="475"/>
      <c r="V37" s="476"/>
      <c r="W37" s="16"/>
    </row>
    <row r="38" spans="2:23" s="22" customFormat="1" ht="6.75" customHeight="1" x14ac:dyDescent="0.3">
      <c r="B38" s="21"/>
      <c r="C38" s="15"/>
      <c r="D38" s="15"/>
      <c r="E38" s="35"/>
      <c r="F38" s="35"/>
      <c r="G38" s="36"/>
      <c r="H38" s="15"/>
      <c r="I38" s="15"/>
      <c r="J38" s="15"/>
      <c r="K38" s="15"/>
      <c r="L38" s="15"/>
      <c r="M38" s="15"/>
      <c r="N38" s="15"/>
      <c r="O38" s="15"/>
      <c r="P38" s="15"/>
      <c r="Q38" s="15"/>
      <c r="R38" s="15"/>
      <c r="S38" s="15"/>
      <c r="T38" s="15"/>
      <c r="U38" s="15"/>
      <c r="V38" s="15"/>
      <c r="W38" s="16"/>
    </row>
    <row r="39" spans="2:23" s="22" customFormat="1" ht="0.75" customHeight="1" thickBot="1" x14ac:dyDescent="0.35">
      <c r="B39" s="21"/>
      <c r="C39" s="15"/>
      <c r="D39" s="15"/>
      <c r="E39" s="35"/>
      <c r="F39" s="35"/>
      <c r="G39" s="36"/>
      <c r="H39" s="15"/>
      <c r="I39" s="15"/>
      <c r="J39" s="15"/>
      <c r="K39" s="15"/>
      <c r="L39" s="15"/>
      <c r="M39" s="15"/>
      <c r="N39" s="15"/>
      <c r="O39" s="15"/>
      <c r="P39" s="15"/>
      <c r="Q39" s="15"/>
      <c r="R39" s="15"/>
      <c r="S39" s="15"/>
      <c r="T39" s="15"/>
      <c r="U39" s="15"/>
      <c r="V39" s="15"/>
      <c r="W39" s="16"/>
    </row>
    <row r="40" spans="2:23" s="22" customFormat="1" ht="9" customHeight="1" x14ac:dyDescent="0.3">
      <c r="B40" s="21"/>
      <c r="C40" s="829" t="s">
        <v>52</v>
      </c>
      <c r="D40" s="830"/>
      <c r="E40" s="830"/>
      <c r="F40" s="830"/>
      <c r="G40" s="830"/>
      <c r="H40" s="830"/>
      <c r="I40" s="830"/>
      <c r="J40" s="830"/>
      <c r="K40" s="830"/>
      <c r="L40" s="830"/>
      <c r="M40" s="830"/>
      <c r="N40" s="830"/>
      <c r="O40" s="830"/>
      <c r="P40" s="830"/>
      <c r="Q40" s="830"/>
      <c r="R40" s="830"/>
      <c r="S40" s="830"/>
      <c r="T40" s="830"/>
      <c r="U40" s="830"/>
      <c r="V40" s="831"/>
      <c r="W40" s="16"/>
    </row>
    <row r="41" spans="2:23" ht="9" customHeight="1" thickBot="1" x14ac:dyDescent="0.35">
      <c r="B41" s="14"/>
      <c r="C41" s="832"/>
      <c r="D41" s="833"/>
      <c r="E41" s="833"/>
      <c r="F41" s="833"/>
      <c r="G41" s="833"/>
      <c r="H41" s="833"/>
      <c r="I41" s="833"/>
      <c r="J41" s="833"/>
      <c r="K41" s="833"/>
      <c r="L41" s="833"/>
      <c r="M41" s="833"/>
      <c r="N41" s="833"/>
      <c r="O41" s="833"/>
      <c r="P41" s="833"/>
      <c r="Q41" s="833"/>
      <c r="R41" s="833"/>
      <c r="S41" s="833"/>
      <c r="T41" s="833"/>
      <c r="U41" s="833"/>
      <c r="V41" s="834"/>
      <c r="W41" s="16"/>
    </row>
    <row r="42" spans="2:23" ht="9" customHeight="1" x14ac:dyDescent="0.3">
      <c r="B42" s="14"/>
      <c r="C42" s="768" t="s">
        <v>53</v>
      </c>
      <c r="D42" s="769"/>
      <c r="E42" s="769"/>
      <c r="F42" s="769"/>
      <c r="G42" s="769"/>
      <c r="H42" s="769"/>
      <c r="I42" s="769"/>
      <c r="J42" s="769"/>
      <c r="K42" s="769"/>
      <c r="L42" s="769"/>
      <c r="M42" s="769"/>
      <c r="N42" s="769"/>
      <c r="O42" s="769"/>
      <c r="P42" s="769"/>
      <c r="Q42" s="769"/>
      <c r="R42" s="769"/>
      <c r="S42" s="769"/>
      <c r="T42" s="769"/>
      <c r="U42" s="769"/>
      <c r="V42" s="770"/>
      <c r="W42" s="16"/>
    </row>
    <row r="43" spans="2:23" ht="9" customHeight="1" x14ac:dyDescent="0.3">
      <c r="B43" s="14"/>
      <c r="C43" s="771"/>
      <c r="D43" s="772"/>
      <c r="E43" s="772"/>
      <c r="F43" s="772"/>
      <c r="G43" s="772"/>
      <c r="H43" s="772"/>
      <c r="I43" s="772"/>
      <c r="J43" s="772"/>
      <c r="K43" s="772"/>
      <c r="L43" s="772"/>
      <c r="M43" s="772"/>
      <c r="N43" s="772"/>
      <c r="O43" s="772"/>
      <c r="P43" s="772"/>
      <c r="Q43" s="772"/>
      <c r="R43" s="772"/>
      <c r="S43" s="772"/>
      <c r="T43" s="772"/>
      <c r="U43" s="772"/>
      <c r="V43" s="773"/>
      <c r="W43" s="16"/>
    </row>
    <row r="44" spans="2:23" ht="9" customHeight="1" x14ac:dyDescent="0.3">
      <c r="B44" s="14"/>
      <c r="C44" s="771"/>
      <c r="D44" s="772"/>
      <c r="E44" s="772"/>
      <c r="F44" s="772"/>
      <c r="G44" s="772"/>
      <c r="H44" s="772"/>
      <c r="I44" s="772"/>
      <c r="J44" s="772"/>
      <c r="K44" s="772"/>
      <c r="L44" s="772"/>
      <c r="M44" s="772"/>
      <c r="N44" s="772"/>
      <c r="O44" s="772"/>
      <c r="P44" s="772"/>
      <c r="Q44" s="772"/>
      <c r="R44" s="772"/>
      <c r="S44" s="772"/>
      <c r="T44" s="772"/>
      <c r="U44" s="772"/>
      <c r="V44" s="773"/>
      <c r="W44" s="16"/>
    </row>
    <row r="45" spans="2:23" ht="9" customHeight="1" x14ac:dyDescent="0.3">
      <c r="B45" s="14"/>
      <c r="C45" s="771"/>
      <c r="D45" s="772"/>
      <c r="E45" s="772"/>
      <c r="F45" s="772"/>
      <c r="G45" s="772"/>
      <c r="H45" s="772"/>
      <c r="I45" s="772"/>
      <c r="J45" s="772"/>
      <c r="K45" s="772"/>
      <c r="L45" s="772"/>
      <c r="M45" s="772"/>
      <c r="N45" s="772"/>
      <c r="O45" s="772"/>
      <c r="P45" s="772"/>
      <c r="Q45" s="772"/>
      <c r="R45" s="772"/>
      <c r="S45" s="772"/>
      <c r="T45" s="772"/>
      <c r="U45" s="772"/>
      <c r="V45" s="773"/>
      <c r="W45" s="16"/>
    </row>
    <row r="46" spans="2:23" ht="9" customHeight="1" x14ac:dyDescent="0.3">
      <c r="B46" s="14"/>
      <c r="C46" s="771"/>
      <c r="D46" s="772"/>
      <c r="E46" s="772"/>
      <c r="F46" s="772"/>
      <c r="G46" s="772"/>
      <c r="H46" s="772"/>
      <c r="I46" s="772"/>
      <c r="J46" s="772"/>
      <c r="K46" s="772"/>
      <c r="L46" s="772"/>
      <c r="M46" s="772"/>
      <c r="N46" s="772"/>
      <c r="O46" s="772"/>
      <c r="P46" s="772"/>
      <c r="Q46" s="772"/>
      <c r="R46" s="772"/>
      <c r="S46" s="772"/>
      <c r="T46" s="772"/>
      <c r="U46" s="772"/>
      <c r="V46" s="773"/>
      <c r="W46" s="16"/>
    </row>
    <row r="47" spans="2:23" ht="9" customHeight="1" x14ac:dyDescent="0.3">
      <c r="B47" s="14"/>
      <c r="C47" s="771"/>
      <c r="D47" s="772"/>
      <c r="E47" s="772"/>
      <c r="F47" s="772"/>
      <c r="G47" s="772"/>
      <c r="H47" s="772"/>
      <c r="I47" s="772"/>
      <c r="J47" s="772"/>
      <c r="K47" s="772"/>
      <c r="L47" s="772"/>
      <c r="M47" s="772"/>
      <c r="N47" s="772"/>
      <c r="O47" s="772"/>
      <c r="P47" s="772"/>
      <c r="Q47" s="772"/>
      <c r="R47" s="772"/>
      <c r="S47" s="772"/>
      <c r="T47" s="772"/>
      <c r="U47" s="772"/>
      <c r="V47" s="773"/>
      <c r="W47" s="16"/>
    </row>
    <row r="48" spans="2:23" ht="9" customHeight="1" x14ac:dyDescent="0.3">
      <c r="B48" s="14"/>
      <c r="C48" s="771"/>
      <c r="D48" s="772"/>
      <c r="E48" s="772"/>
      <c r="F48" s="772"/>
      <c r="G48" s="772"/>
      <c r="H48" s="772"/>
      <c r="I48" s="772"/>
      <c r="J48" s="772"/>
      <c r="K48" s="772"/>
      <c r="L48" s="772"/>
      <c r="M48" s="772"/>
      <c r="N48" s="772"/>
      <c r="O48" s="772"/>
      <c r="P48" s="772"/>
      <c r="Q48" s="772"/>
      <c r="R48" s="772"/>
      <c r="S48" s="772"/>
      <c r="T48" s="772"/>
      <c r="U48" s="772"/>
      <c r="V48" s="773"/>
      <c r="W48" s="16"/>
    </row>
    <row r="49" spans="2:23" ht="9" customHeight="1" x14ac:dyDescent="0.3">
      <c r="B49" s="14"/>
      <c r="C49" s="771"/>
      <c r="D49" s="772"/>
      <c r="E49" s="772"/>
      <c r="F49" s="772"/>
      <c r="G49" s="772"/>
      <c r="H49" s="772"/>
      <c r="I49" s="772"/>
      <c r="J49" s="772"/>
      <c r="K49" s="772"/>
      <c r="L49" s="772"/>
      <c r="M49" s="772"/>
      <c r="N49" s="772"/>
      <c r="O49" s="772"/>
      <c r="P49" s="772"/>
      <c r="Q49" s="772"/>
      <c r="R49" s="772"/>
      <c r="S49" s="772"/>
      <c r="T49" s="772"/>
      <c r="U49" s="772"/>
      <c r="V49" s="773"/>
      <c r="W49" s="16"/>
    </row>
    <row r="50" spans="2:23" ht="9" customHeight="1" x14ac:dyDescent="0.3">
      <c r="B50" s="14"/>
      <c r="C50" s="771"/>
      <c r="D50" s="772"/>
      <c r="E50" s="772"/>
      <c r="F50" s="772"/>
      <c r="G50" s="772"/>
      <c r="H50" s="772"/>
      <c r="I50" s="772"/>
      <c r="J50" s="772"/>
      <c r="K50" s="772"/>
      <c r="L50" s="772"/>
      <c r="M50" s="772"/>
      <c r="N50" s="772"/>
      <c r="O50" s="772"/>
      <c r="P50" s="772"/>
      <c r="Q50" s="772"/>
      <c r="R50" s="772"/>
      <c r="S50" s="772"/>
      <c r="T50" s="772"/>
      <c r="U50" s="772"/>
      <c r="V50" s="773"/>
      <c r="W50" s="16"/>
    </row>
    <row r="51" spans="2:23" ht="9" customHeight="1" x14ac:dyDescent="0.3">
      <c r="B51" s="14"/>
      <c r="C51" s="771"/>
      <c r="D51" s="772"/>
      <c r="E51" s="772"/>
      <c r="F51" s="772"/>
      <c r="G51" s="772"/>
      <c r="H51" s="772"/>
      <c r="I51" s="772"/>
      <c r="J51" s="772"/>
      <c r="K51" s="772"/>
      <c r="L51" s="772"/>
      <c r="M51" s="772"/>
      <c r="N51" s="772"/>
      <c r="O51" s="772"/>
      <c r="P51" s="772"/>
      <c r="Q51" s="772"/>
      <c r="R51" s="772"/>
      <c r="S51" s="772"/>
      <c r="T51" s="772"/>
      <c r="U51" s="772"/>
      <c r="V51" s="773"/>
      <c r="W51" s="16"/>
    </row>
    <row r="52" spans="2:23" ht="9" customHeight="1" x14ac:dyDescent="0.3">
      <c r="B52" s="14"/>
      <c r="C52" s="771"/>
      <c r="D52" s="772"/>
      <c r="E52" s="772"/>
      <c r="F52" s="772"/>
      <c r="G52" s="772"/>
      <c r="H52" s="772"/>
      <c r="I52" s="772"/>
      <c r="J52" s="772"/>
      <c r="K52" s="772"/>
      <c r="L52" s="772"/>
      <c r="M52" s="772"/>
      <c r="N52" s="772"/>
      <c r="O52" s="772"/>
      <c r="P52" s="772"/>
      <c r="Q52" s="772"/>
      <c r="R52" s="772"/>
      <c r="S52" s="772"/>
      <c r="T52" s="772"/>
      <c r="U52" s="772"/>
      <c r="V52" s="773"/>
      <c r="W52" s="16"/>
    </row>
    <row r="53" spans="2:23" ht="9" customHeight="1" x14ac:dyDescent="0.3">
      <c r="B53" s="14"/>
      <c r="C53" s="771"/>
      <c r="D53" s="772"/>
      <c r="E53" s="772"/>
      <c r="F53" s="772"/>
      <c r="G53" s="772"/>
      <c r="H53" s="772"/>
      <c r="I53" s="772"/>
      <c r="J53" s="772"/>
      <c r="K53" s="772"/>
      <c r="L53" s="772"/>
      <c r="M53" s="772"/>
      <c r="N53" s="772"/>
      <c r="O53" s="772"/>
      <c r="P53" s="772"/>
      <c r="Q53" s="772"/>
      <c r="R53" s="772"/>
      <c r="S53" s="772"/>
      <c r="T53" s="772"/>
      <c r="U53" s="772"/>
      <c r="V53" s="773"/>
      <c r="W53" s="16"/>
    </row>
    <row r="54" spans="2:23" ht="9" customHeight="1" thickBot="1" x14ac:dyDescent="0.35">
      <c r="B54" s="14"/>
      <c r="C54" s="774"/>
      <c r="D54" s="775"/>
      <c r="E54" s="775"/>
      <c r="F54" s="775"/>
      <c r="G54" s="775"/>
      <c r="H54" s="775"/>
      <c r="I54" s="775"/>
      <c r="J54" s="775"/>
      <c r="K54" s="775"/>
      <c r="L54" s="775"/>
      <c r="M54" s="775"/>
      <c r="N54" s="775"/>
      <c r="O54" s="775"/>
      <c r="P54" s="775"/>
      <c r="Q54" s="775"/>
      <c r="R54" s="775"/>
      <c r="S54" s="775"/>
      <c r="T54" s="775"/>
      <c r="U54" s="775"/>
      <c r="V54" s="776"/>
      <c r="W54" s="16"/>
    </row>
    <row r="55" spans="2:23" ht="7.5" customHeight="1" x14ac:dyDescent="0.3">
      <c r="B55" s="39"/>
      <c r="C55" s="37"/>
      <c r="D55" s="37"/>
      <c r="E55" s="37"/>
      <c r="F55" s="37"/>
      <c r="G55" s="37"/>
      <c r="H55" s="37"/>
      <c r="I55" s="37"/>
      <c r="J55" s="37"/>
      <c r="K55" s="37"/>
      <c r="L55" s="37"/>
      <c r="M55" s="37"/>
      <c r="N55" s="37"/>
      <c r="O55" s="37"/>
      <c r="P55" s="37"/>
      <c r="Q55" s="37"/>
      <c r="R55" s="37"/>
      <c r="S55" s="37"/>
      <c r="T55" s="37"/>
      <c r="U55" s="37"/>
      <c r="V55" s="37"/>
      <c r="W55" s="40"/>
    </row>
    <row r="56" spans="2:23" ht="7.5" customHeight="1" thickBot="1" x14ac:dyDescent="0.35">
      <c r="B56" s="41"/>
      <c r="C56" s="38"/>
      <c r="D56" s="38"/>
      <c r="E56" s="38"/>
      <c r="F56" s="38"/>
      <c r="G56" s="38"/>
      <c r="H56" s="38"/>
      <c r="I56" s="38"/>
      <c r="J56" s="38"/>
      <c r="K56" s="38"/>
      <c r="L56" s="38"/>
      <c r="M56" s="38"/>
      <c r="N56" s="38"/>
      <c r="O56" s="38"/>
      <c r="P56" s="38"/>
      <c r="Q56" s="38"/>
      <c r="R56" s="38"/>
      <c r="S56" s="38"/>
      <c r="T56" s="38"/>
      <c r="U56" s="38"/>
      <c r="V56" s="38"/>
      <c r="W56" s="42"/>
    </row>
    <row r="57" spans="2:23" ht="24" customHeight="1" thickBot="1" x14ac:dyDescent="0.35">
      <c r="B57" s="43"/>
      <c r="C57" s="835" t="s">
        <v>42</v>
      </c>
      <c r="D57" s="836"/>
      <c r="E57" s="836" t="s">
        <v>54</v>
      </c>
      <c r="F57" s="836"/>
      <c r="G57" s="836" t="s">
        <v>55</v>
      </c>
      <c r="H57" s="836"/>
      <c r="I57" s="836"/>
      <c r="J57" s="836"/>
      <c r="K57" s="836" t="s">
        <v>56</v>
      </c>
      <c r="L57" s="836"/>
      <c r="M57" s="836"/>
      <c r="N57" s="836"/>
      <c r="O57" s="836"/>
      <c r="P57" s="836"/>
      <c r="Q57" s="837" t="s">
        <v>57</v>
      </c>
      <c r="R57" s="837"/>
      <c r="S57" s="837"/>
      <c r="T57" s="837"/>
      <c r="U57" s="837"/>
      <c r="V57" s="838"/>
      <c r="W57" s="44"/>
    </row>
    <row r="58" spans="2:23" ht="14.25" customHeight="1" x14ac:dyDescent="0.3">
      <c r="B58" s="45"/>
      <c r="C58" s="819" t="s">
        <v>149</v>
      </c>
      <c r="D58" s="820"/>
      <c r="E58" s="821"/>
      <c r="F58" s="821"/>
      <c r="G58" s="821"/>
      <c r="H58" s="821"/>
      <c r="I58" s="821"/>
      <c r="J58" s="821"/>
      <c r="K58" s="821"/>
      <c r="L58" s="821"/>
      <c r="M58" s="821"/>
      <c r="N58" s="821"/>
      <c r="O58" s="821"/>
      <c r="P58" s="821"/>
      <c r="Q58" s="822"/>
      <c r="R58" s="822"/>
      <c r="S58" s="822"/>
      <c r="T58" s="822"/>
      <c r="U58" s="822"/>
      <c r="V58" s="823"/>
      <c r="W58" s="44"/>
    </row>
    <row r="59" spans="2:23" ht="15" customHeight="1" x14ac:dyDescent="0.3">
      <c r="B59" s="45"/>
      <c r="C59" s="824" t="s">
        <v>150</v>
      </c>
      <c r="D59" s="825"/>
      <c r="E59" s="826"/>
      <c r="F59" s="826"/>
      <c r="G59" s="826"/>
      <c r="H59" s="826"/>
      <c r="I59" s="826"/>
      <c r="J59" s="826"/>
      <c r="K59" s="826"/>
      <c r="L59" s="826"/>
      <c r="M59" s="826"/>
      <c r="N59" s="826"/>
      <c r="O59" s="826"/>
      <c r="P59" s="826"/>
      <c r="Q59" s="827"/>
      <c r="R59" s="827"/>
      <c r="S59" s="827"/>
      <c r="T59" s="827"/>
      <c r="U59" s="827"/>
      <c r="V59" s="828"/>
      <c r="W59" s="44"/>
    </row>
    <row r="60" spans="2:23" ht="14.25" customHeight="1" thickBot="1" x14ac:dyDescent="0.35">
      <c r="B60" s="43"/>
      <c r="C60" s="814" t="s">
        <v>151</v>
      </c>
      <c r="D60" s="815"/>
      <c r="E60" s="816"/>
      <c r="F60" s="816"/>
      <c r="G60" s="816"/>
      <c r="H60" s="816"/>
      <c r="I60" s="816"/>
      <c r="J60" s="816"/>
      <c r="K60" s="816"/>
      <c r="L60" s="816"/>
      <c r="M60" s="816"/>
      <c r="N60" s="816"/>
      <c r="O60" s="816"/>
      <c r="P60" s="816"/>
      <c r="Q60" s="817"/>
      <c r="R60" s="817"/>
      <c r="S60" s="817"/>
      <c r="T60" s="817"/>
      <c r="U60" s="817"/>
      <c r="V60" s="818"/>
      <c r="W60" s="46"/>
    </row>
    <row r="61" spans="2:23" ht="8.25" customHeight="1" x14ac:dyDescent="0.3">
      <c r="B61" s="49"/>
      <c r="C61" s="37"/>
      <c r="D61" s="37"/>
      <c r="E61" s="37"/>
      <c r="F61" s="37"/>
      <c r="G61" s="37"/>
      <c r="H61" s="37"/>
      <c r="I61" s="37"/>
      <c r="J61" s="37"/>
      <c r="K61" s="37"/>
      <c r="L61" s="37"/>
      <c r="M61" s="37"/>
      <c r="N61" s="37"/>
      <c r="O61" s="37"/>
      <c r="P61" s="37"/>
      <c r="Q61" s="37"/>
      <c r="R61" s="37"/>
      <c r="S61" s="37"/>
      <c r="T61" s="37"/>
      <c r="U61" s="37"/>
      <c r="V61" s="37"/>
      <c r="W61" s="50"/>
    </row>
    <row r="62" spans="2:23" ht="6.75" customHeight="1" x14ac:dyDescent="0.3"/>
  </sheetData>
  <mergeCells count="77">
    <mergeCell ref="C7:E8"/>
    <mergeCell ref="F7:V8"/>
    <mergeCell ref="B2:D4"/>
    <mergeCell ref="E2:W2"/>
    <mergeCell ref="E3:L3"/>
    <mergeCell ref="M3:W3"/>
    <mergeCell ref="E4:W4"/>
    <mergeCell ref="C10:E11"/>
    <mergeCell ref="F10:N11"/>
    <mergeCell ref="O10:R10"/>
    <mergeCell ref="S10:V10"/>
    <mergeCell ref="O11:R11"/>
    <mergeCell ref="S11:V11"/>
    <mergeCell ref="C13:E14"/>
    <mergeCell ref="F13:P14"/>
    <mergeCell ref="Q13:V13"/>
    <mergeCell ref="Q14:V14"/>
    <mergeCell ref="C16:E16"/>
    <mergeCell ref="F16:V16"/>
    <mergeCell ref="C18:E18"/>
    <mergeCell ref="F18:V18"/>
    <mergeCell ref="C20:E21"/>
    <mergeCell ref="F20:I21"/>
    <mergeCell ref="J20:P20"/>
    <mergeCell ref="Q20:V20"/>
    <mergeCell ref="J21:P21"/>
    <mergeCell ref="Q21:V21"/>
    <mergeCell ref="C23:F23"/>
    <mergeCell ref="G23:M23"/>
    <mergeCell ref="N23:V23"/>
    <mergeCell ref="C24:F24"/>
    <mergeCell ref="G24:M24"/>
    <mergeCell ref="N24:V24"/>
    <mergeCell ref="C26:E26"/>
    <mergeCell ref="F26:V26"/>
    <mergeCell ref="C28:E28"/>
    <mergeCell ref="F28:G28"/>
    <mergeCell ref="H28:M28"/>
    <mergeCell ref="N28:O28"/>
    <mergeCell ref="Q28:R28"/>
    <mergeCell ref="T28:U28"/>
    <mergeCell ref="C30:V31"/>
    <mergeCell ref="C32:D33"/>
    <mergeCell ref="E32:E33"/>
    <mergeCell ref="F32:F33"/>
    <mergeCell ref="G32:G33"/>
    <mergeCell ref="H32:V33"/>
    <mergeCell ref="C34:D34"/>
    <mergeCell ref="H34:V34"/>
    <mergeCell ref="C35:D35"/>
    <mergeCell ref="H35:V35"/>
    <mergeCell ref="C36:D36"/>
    <mergeCell ref="H36:V36"/>
    <mergeCell ref="C37:D37"/>
    <mergeCell ref="H37:V37"/>
    <mergeCell ref="C40:V41"/>
    <mergeCell ref="C42:V54"/>
    <mergeCell ref="C57:D57"/>
    <mergeCell ref="E57:F57"/>
    <mergeCell ref="G57:J57"/>
    <mergeCell ref="K57:P57"/>
    <mergeCell ref="Q57:V57"/>
    <mergeCell ref="C59:D59"/>
    <mergeCell ref="E59:F59"/>
    <mergeCell ref="G59:J59"/>
    <mergeCell ref="K59:P59"/>
    <mergeCell ref="Q59:V59"/>
    <mergeCell ref="C58:D58"/>
    <mergeCell ref="E58:F58"/>
    <mergeCell ref="G58:J58"/>
    <mergeCell ref="K58:P58"/>
    <mergeCell ref="Q58:V58"/>
    <mergeCell ref="C60:D60"/>
    <mergeCell ref="E60:F60"/>
    <mergeCell ref="G60:J60"/>
    <mergeCell ref="K60:P60"/>
    <mergeCell ref="Q60:V60"/>
  </mergeCells>
  <printOptions horizontalCentered="1"/>
  <pageMargins left="0.23622047244094491" right="0.23622047244094491" top="0.35433070866141736" bottom="0.74803149606299213" header="0.31496062992125984" footer="0.31496062992125984"/>
  <pageSetup scale="74" fitToHeight="0" orientation="portrait" r:id="rId1"/>
  <headerFooter>
    <oddFooter>&amp;L&amp;8Calle 26 No.57-41 Torre 8, Pisos 7 y 8 CEMSA – C.P. 111321
PBX: 3779555 – Información: Línea 195
www.umv.gov.co&amp;C&amp;9&amp;P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E9B3-E020-432C-A18D-67278A2D7736}">
  <sheetPr>
    <pageSetUpPr fitToPage="1"/>
  </sheetPr>
  <dimension ref="B1:AH108"/>
  <sheetViews>
    <sheetView showGridLines="0" view="pageBreakPreview" zoomScale="120" zoomScaleNormal="120" zoomScaleSheetLayoutView="120" workbookViewId="0">
      <selection activeCell="I10" sqref="I10:T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8.44140625" style="1" customWidth="1"/>
    <col min="9" max="11" width="9.6640625" style="1" customWidth="1"/>
    <col min="12" max="12" width="11.6640625" style="1" customWidth="1"/>
    <col min="13" max="13" width="8.109375" style="1" customWidth="1"/>
    <col min="14" max="15" width="3.44140625" style="1" customWidth="1"/>
    <col min="16" max="16" width="3.33203125" style="1" customWidth="1"/>
    <col min="17" max="18" width="2.6640625" style="1" customWidth="1"/>
    <col min="19" max="19" width="8.44140625" style="1" customWidth="1"/>
    <col min="20" max="20" width="3.5546875" style="1" customWidth="1"/>
    <col min="21" max="21" width="6.109375" style="1" customWidth="1"/>
    <col min="22" max="22" width="4.33203125" style="1" customWidth="1"/>
    <col min="23" max="24" width="6.44140625" style="1" customWidth="1"/>
    <col min="25" max="25" width="4.44140625" style="1" customWidth="1"/>
    <col min="26" max="26" width="5" style="1" customWidth="1"/>
    <col min="27" max="27" width="6.33203125" style="1" customWidth="1"/>
    <col min="28" max="28" width="5.109375" style="1" customWidth="1"/>
    <col min="29" max="30" width="1.6640625" style="1" customWidth="1"/>
    <col min="31" max="34" width="10.5546875" style="149" customWidth="1"/>
    <col min="35" max="16384" width="3.6640625" style="1"/>
  </cols>
  <sheetData>
    <row r="1" spans="2:34" ht="9" customHeight="1" thickBot="1" x14ac:dyDescent="0.35">
      <c r="B1" s="2"/>
      <c r="C1" s="2"/>
      <c r="D1" s="2"/>
      <c r="E1" s="2"/>
      <c r="F1" s="2"/>
    </row>
    <row r="2" spans="2:34" ht="27.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6"/>
    </row>
    <row r="3" spans="2:34" ht="15" customHeight="1" x14ac:dyDescent="0.3">
      <c r="B3" s="573"/>
      <c r="C3" s="448"/>
      <c r="D3" s="448"/>
      <c r="E3" s="448"/>
      <c r="F3" s="448"/>
      <c r="G3" s="448"/>
      <c r="H3" s="883" t="s">
        <v>1</v>
      </c>
      <c r="I3" s="883"/>
      <c r="J3" s="883"/>
      <c r="K3" s="883"/>
      <c r="L3" s="883"/>
      <c r="M3" s="883"/>
      <c r="N3" s="883"/>
      <c r="O3" s="883"/>
      <c r="P3" s="883"/>
      <c r="Q3" s="883"/>
      <c r="R3" s="883"/>
      <c r="S3" s="883" t="s">
        <v>2</v>
      </c>
      <c r="T3" s="883"/>
      <c r="U3" s="883"/>
      <c r="V3" s="883"/>
      <c r="W3" s="883"/>
      <c r="X3" s="883"/>
      <c r="Y3" s="883"/>
      <c r="Z3" s="883"/>
      <c r="AA3" s="883"/>
      <c r="AB3" s="883"/>
      <c r="AC3" s="884"/>
      <c r="AE3" s="865" t="s">
        <v>42</v>
      </c>
      <c r="AF3" s="865" t="s">
        <v>412</v>
      </c>
      <c r="AG3" s="865" t="s">
        <v>413</v>
      </c>
      <c r="AH3" s="865" t="s">
        <v>125</v>
      </c>
    </row>
    <row r="4" spans="2:34" ht="15" customHeight="1" thickBot="1" x14ac:dyDescent="0.35">
      <c r="B4" s="574"/>
      <c r="C4" s="442"/>
      <c r="D4" s="442"/>
      <c r="E4" s="442"/>
      <c r="F4" s="442"/>
      <c r="G4" s="442"/>
      <c r="H4" s="869" t="s">
        <v>3</v>
      </c>
      <c r="I4" s="869"/>
      <c r="J4" s="869"/>
      <c r="K4" s="869"/>
      <c r="L4" s="869"/>
      <c r="M4" s="869"/>
      <c r="N4" s="869"/>
      <c r="O4" s="869"/>
      <c r="P4" s="869"/>
      <c r="Q4" s="869"/>
      <c r="R4" s="869"/>
      <c r="S4" s="869"/>
      <c r="T4" s="869"/>
      <c r="U4" s="869"/>
      <c r="V4" s="869"/>
      <c r="W4" s="869"/>
      <c r="X4" s="869"/>
      <c r="Y4" s="869"/>
      <c r="Z4" s="869"/>
      <c r="AA4" s="869"/>
      <c r="AB4" s="869"/>
      <c r="AC4" s="870"/>
      <c r="AE4" s="865"/>
      <c r="AF4" s="865"/>
      <c r="AG4" s="865"/>
      <c r="AH4" s="865"/>
    </row>
    <row r="5" spans="2:34" ht="8.25" customHeight="1" x14ac:dyDescent="0.3">
      <c r="H5" s="3"/>
      <c r="I5" s="3"/>
      <c r="J5" s="3"/>
      <c r="K5" s="3"/>
      <c r="L5" s="3"/>
      <c r="M5" s="3"/>
      <c r="N5" s="3"/>
      <c r="O5" s="3"/>
      <c r="P5" s="3"/>
      <c r="Q5" s="3"/>
      <c r="R5" s="3"/>
      <c r="S5" s="3"/>
      <c r="T5" s="3"/>
      <c r="U5" s="3"/>
      <c r="V5" s="3"/>
      <c r="W5" s="3"/>
      <c r="X5" s="3"/>
      <c r="Y5" s="3"/>
      <c r="Z5" s="3"/>
      <c r="AA5" s="3"/>
      <c r="AB5" s="3"/>
      <c r="AC5" s="3"/>
      <c r="AE5" s="150" t="s">
        <v>146</v>
      </c>
      <c r="AF5" s="151">
        <f>K51</f>
        <v>0</v>
      </c>
      <c r="AG5" s="151">
        <f t="shared" ref="AG5:AH5" si="0">L51</f>
        <v>0</v>
      </c>
      <c r="AH5" s="152" t="e">
        <f t="shared" si="0"/>
        <v>#DIV/0!</v>
      </c>
    </row>
    <row r="6" spans="2:34" s="62" customFormat="1" ht="9" customHeight="1" thickBot="1" x14ac:dyDescent="0.3">
      <c r="B6" s="153"/>
      <c r="C6" s="154"/>
      <c r="D6" s="154"/>
      <c r="E6" s="154"/>
      <c r="F6" s="154"/>
      <c r="G6" s="154"/>
      <c r="H6" s="154"/>
      <c r="I6" s="154"/>
      <c r="J6" s="154"/>
      <c r="K6" s="154"/>
      <c r="L6" s="155"/>
      <c r="M6" s="155"/>
      <c r="N6" s="155"/>
      <c r="O6" s="155"/>
      <c r="P6" s="155"/>
      <c r="Q6" s="155"/>
      <c r="R6" s="155"/>
      <c r="S6" s="155"/>
      <c r="T6" s="155"/>
      <c r="U6" s="156"/>
      <c r="V6" s="156"/>
      <c r="W6" s="156"/>
      <c r="X6" s="156"/>
      <c r="Y6" s="156"/>
      <c r="Z6" s="154"/>
      <c r="AA6" s="154"/>
      <c r="AB6" s="154"/>
      <c r="AC6" s="157"/>
      <c r="AE6" s="150" t="s">
        <v>414</v>
      </c>
      <c r="AF6" s="151">
        <f>K69</f>
        <v>0</v>
      </c>
      <c r="AG6" s="151">
        <f t="shared" ref="AG6:AH6" si="1">L69</f>
        <v>0</v>
      </c>
      <c r="AH6" s="152" t="e">
        <f t="shared" si="1"/>
        <v>#DIV/0!</v>
      </c>
    </row>
    <row r="7" spans="2:34" s="62" customFormat="1" ht="9.75" customHeight="1" x14ac:dyDescent="0.25">
      <c r="B7" s="63"/>
      <c r="C7" s="798" t="s">
        <v>4</v>
      </c>
      <c r="D7" s="799"/>
      <c r="E7" s="799"/>
      <c r="F7" s="799"/>
      <c r="G7" s="799"/>
      <c r="H7" s="800"/>
      <c r="I7" s="871" t="s">
        <v>106</v>
      </c>
      <c r="J7" s="872"/>
      <c r="K7" s="872"/>
      <c r="L7" s="872"/>
      <c r="M7" s="872"/>
      <c r="N7" s="872"/>
      <c r="O7" s="872"/>
      <c r="P7" s="872"/>
      <c r="Q7" s="872"/>
      <c r="R7" s="872"/>
      <c r="S7" s="872"/>
      <c r="T7" s="872"/>
      <c r="U7" s="872"/>
      <c r="V7" s="872"/>
      <c r="W7" s="872"/>
      <c r="X7" s="872"/>
      <c r="Y7" s="872"/>
      <c r="Z7" s="872"/>
      <c r="AA7" s="872"/>
      <c r="AB7" s="873"/>
      <c r="AC7" s="64"/>
      <c r="AE7" s="150" t="s">
        <v>415</v>
      </c>
      <c r="AF7" s="151">
        <f>K87</f>
        <v>0</v>
      </c>
      <c r="AG7" s="151">
        <f t="shared" ref="AG7:AH7" si="2">L87</f>
        <v>0</v>
      </c>
      <c r="AH7" s="152" t="e">
        <f t="shared" si="2"/>
        <v>#DIV/0!</v>
      </c>
    </row>
    <row r="8" spans="2:34" s="62" customFormat="1" ht="9.75" customHeight="1" thickBot="1" x14ac:dyDescent="0.3">
      <c r="B8" s="63"/>
      <c r="C8" s="801"/>
      <c r="D8" s="802"/>
      <c r="E8" s="802"/>
      <c r="F8" s="802"/>
      <c r="G8" s="802"/>
      <c r="H8" s="803"/>
      <c r="I8" s="874"/>
      <c r="J8" s="875"/>
      <c r="K8" s="875"/>
      <c r="L8" s="875"/>
      <c r="M8" s="875"/>
      <c r="N8" s="875"/>
      <c r="O8" s="875"/>
      <c r="P8" s="875"/>
      <c r="Q8" s="875"/>
      <c r="R8" s="875"/>
      <c r="S8" s="875"/>
      <c r="T8" s="875"/>
      <c r="U8" s="875"/>
      <c r="V8" s="875"/>
      <c r="W8" s="875"/>
      <c r="X8" s="875"/>
      <c r="Y8" s="875"/>
      <c r="Z8" s="875"/>
      <c r="AA8" s="875"/>
      <c r="AB8" s="876"/>
      <c r="AC8" s="64"/>
      <c r="AE8" s="158"/>
      <c r="AF8" s="158"/>
      <c r="AG8" s="158"/>
      <c r="AH8" s="158"/>
    </row>
    <row r="9" spans="2:34" s="62" customFormat="1" ht="5.25" customHeight="1" thickBot="1" x14ac:dyDescent="0.3">
      <c r="B9" s="63"/>
      <c r="C9" s="53"/>
      <c r="D9" s="53"/>
      <c r="E9" s="53"/>
      <c r="F9" s="53"/>
      <c r="G9" s="53"/>
      <c r="H9" s="53"/>
      <c r="I9" s="53"/>
      <c r="J9" s="53"/>
      <c r="K9" s="53"/>
      <c r="L9" s="65"/>
      <c r="M9" s="65"/>
      <c r="N9" s="65"/>
      <c r="O9" s="65"/>
      <c r="P9" s="65"/>
      <c r="Q9" s="65"/>
      <c r="R9" s="65"/>
      <c r="S9" s="65"/>
      <c r="T9" s="65"/>
      <c r="U9" s="55"/>
      <c r="V9" s="55"/>
      <c r="W9" s="55"/>
      <c r="X9" s="55"/>
      <c r="Y9" s="55"/>
      <c r="Z9" s="53"/>
      <c r="AA9" s="53"/>
      <c r="AB9" s="53"/>
      <c r="AC9" s="64"/>
      <c r="AE9" s="158"/>
      <c r="AF9" s="158"/>
      <c r="AG9" s="158"/>
      <c r="AH9" s="158"/>
    </row>
    <row r="10" spans="2:34" s="62" customFormat="1" ht="15" customHeight="1" x14ac:dyDescent="0.25">
      <c r="B10" s="63"/>
      <c r="C10" s="798" t="s">
        <v>6</v>
      </c>
      <c r="D10" s="799"/>
      <c r="E10" s="799"/>
      <c r="F10" s="799"/>
      <c r="G10" s="799"/>
      <c r="H10" s="800"/>
      <c r="I10" s="877" t="s">
        <v>416</v>
      </c>
      <c r="J10" s="878"/>
      <c r="K10" s="878"/>
      <c r="L10" s="878"/>
      <c r="M10" s="878"/>
      <c r="N10" s="878"/>
      <c r="O10" s="878"/>
      <c r="P10" s="878"/>
      <c r="Q10" s="878"/>
      <c r="R10" s="878"/>
      <c r="S10" s="878"/>
      <c r="T10" s="879"/>
      <c r="U10" s="850" t="s">
        <v>8</v>
      </c>
      <c r="V10" s="851"/>
      <c r="W10" s="851"/>
      <c r="X10" s="852"/>
      <c r="Y10" s="844" t="s">
        <v>9</v>
      </c>
      <c r="Z10" s="845"/>
      <c r="AA10" s="845"/>
      <c r="AB10" s="846"/>
      <c r="AC10" s="64"/>
      <c r="AE10" s="158"/>
      <c r="AF10" s="158"/>
      <c r="AG10" s="158"/>
      <c r="AH10" s="158"/>
    </row>
    <row r="11" spans="2:34" s="62" customFormat="1" ht="16.5" customHeight="1" thickBot="1" x14ac:dyDescent="0.3">
      <c r="B11" s="63"/>
      <c r="C11" s="801"/>
      <c r="D11" s="802"/>
      <c r="E11" s="802"/>
      <c r="F11" s="802"/>
      <c r="G11" s="802"/>
      <c r="H11" s="803"/>
      <c r="I11" s="880"/>
      <c r="J11" s="881"/>
      <c r="K11" s="881"/>
      <c r="L11" s="881"/>
      <c r="M11" s="881"/>
      <c r="N11" s="881"/>
      <c r="O11" s="881"/>
      <c r="P11" s="881"/>
      <c r="Q11" s="881"/>
      <c r="R11" s="881"/>
      <c r="S11" s="881"/>
      <c r="T11" s="882"/>
      <c r="U11" s="853" t="s">
        <v>417</v>
      </c>
      <c r="V11" s="854"/>
      <c r="W11" s="854"/>
      <c r="X11" s="855"/>
      <c r="Y11" s="550">
        <v>3</v>
      </c>
      <c r="Z11" s="569"/>
      <c r="AA11" s="569"/>
      <c r="AB11" s="570"/>
      <c r="AC11" s="64"/>
      <c r="AE11" s="158"/>
      <c r="AF11" s="158"/>
      <c r="AG11" s="158"/>
      <c r="AH11" s="158"/>
    </row>
    <row r="12" spans="2:34" s="62" customFormat="1" ht="6" customHeight="1" thickBot="1" x14ac:dyDescent="0.3">
      <c r="B12" s="66"/>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67"/>
      <c r="AE12" s="158"/>
      <c r="AF12" s="158"/>
      <c r="AG12" s="158"/>
      <c r="AH12" s="158"/>
    </row>
    <row r="13" spans="2:34" s="62" customFormat="1" ht="15" customHeight="1" x14ac:dyDescent="0.25">
      <c r="B13" s="66"/>
      <c r="C13" s="798" t="s">
        <v>12</v>
      </c>
      <c r="D13" s="799"/>
      <c r="E13" s="799"/>
      <c r="F13" s="799"/>
      <c r="G13" s="799"/>
      <c r="H13" s="800"/>
      <c r="I13" s="866" t="s">
        <v>418</v>
      </c>
      <c r="J13" s="867"/>
      <c r="K13" s="867"/>
      <c r="L13" s="867"/>
      <c r="M13" s="867"/>
      <c r="N13" s="867"/>
      <c r="O13" s="867"/>
      <c r="P13" s="867"/>
      <c r="Q13" s="867"/>
      <c r="R13" s="867"/>
      <c r="S13" s="867"/>
      <c r="T13" s="867"/>
      <c r="U13" s="867"/>
      <c r="V13" s="868"/>
      <c r="W13" s="798" t="s">
        <v>14</v>
      </c>
      <c r="X13" s="799"/>
      <c r="Y13" s="799"/>
      <c r="Z13" s="799"/>
      <c r="AA13" s="799"/>
      <c r="AB13" s="800"/>
      <c r="AC13" s="67"/>
      <c r="AE13" s="158"/>
      <c r="AF13" s="158"/>
      <c r="AG13" s="158"/>
      <c r="AH13" s="158"/>
    </row>
    <row r="14" spans="2:34" s="62" customFormat="1" ht="15" customHeight="1" thickBot="1" x14ac:dyDescent="0.3">
      <c r="B14" s="66"/>
      <c r="C14" s="801"/>
      <c r="D14" s="802"/>
      <c r="E14" s="802"/>
      <c r="F14" s="802"/>
      <c r="G14" s="802"/>
      <c r="H14" s="803"/>
      <c r="I14" s="853"/>
      <c r="J14" s="854"/>
      <c r="K14" s="854"/>
      <c r="L14" s="854"/>
      <c r="M14" s="854"/>
      <c r="N14" s="854"/>
      <c r="O14" s="854"/>
      <c r="P14" s="854"/>
      <c r="Q14" s="854"/>
      <c r="R14" s="854"/>
      <c r="S14" s="854"/>
      <c r="T14" s="854"/>
      <c r="U14" s="854"/>
      <c r="V14" s="855"/>
      <c r="W14" s="593" t="s">
        <v>15</v>
      </c>
      <c r="X14" s="594"/>
      <c r="Y14" s="594"/>
      <c r="Z14" s="594"/>
      <c r="AA14" s="594"/>
      <c r="AB14" s="595"/>
      <c r="AC14" s="67"/>
      <c r="AE14" s="158"/>
      <c r="AF14" s="158"/>
      <c r="AG14" s="158"/>
      <c r="AH14" s="158"/>
    </row>
    <row r="15" spans="2:34" s="62" customFormat="1" ht="6" customHeight="1" thickBot="1" x14ac:dyDescent="0.3">
      <c r="B15" s="66"/>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67"/>
      <c r="AE15" s="158"/>
      <c r="AF15" s="158"/>
      <c r="AG15" s="158"/>
      <c r="AH15" s="158"/>
    </row>
    <row r="16" spans="2:34" s="62" customFormat="1" ht="20.25" customHeight="1" thickBot="1" x14ac:dyDescent="0.3">
      <c r="B16" s="66"/>
      <c r="C16" s="789" t="s">
        <v>16</v>
      </c>
      <c r="D16" s="790"/>
      <c r="E16" s="790"/>
      <c r="F16" s="790"/>
      <c r="G16" s="790"/>
      <c r="H16" s="791"/>
      <c r="I16" s="862" t="s">
        <v>419</v>
      </c>
      <c r="J16" s="863"/>
      <c r="K16" s="863"/>
      <c r="L16" s="863"/>
      <c r="M16" s="863"/>
      <c r="N16" s="863"/>
      <c r="O16" s="863"/>
      <c r="P16" s="863"/>
      <c r="Q16" s="863"/>
      <c r="R16" s="863"/>
      <c r="S16" s="863"/>
      <c r="T16" s="863"/>
      <c r="U16" s="863"/>
      <c r="V16" s="863"/>
      <c r="W16" s="863"/>
      <c r="X16" s="863"/>
      <c r="Y16" s="863"/>
      <c r="Z16" s="863"/>
      <c r="AA16" s="863"/>
      <c r="AB16" s="864"/>
      <c r="AC16" s="67"/>
      <c r="AE16" s="158"/>
      <c r="AF16" s="158"/>
      <c r="AG16" s="158"/>
      <c r="AH16" s="158"/>
    </row>
    <row r="17" spans="2:34" s="62" customFormat="1" ht="6" customHeight="1" thickBot="1" x14ac:dyDescent="0.3">
      <c r="B17" s="66"/>
      <c r="C17" s="55"/>
      <c r="D17" s="55"/>
      <c r="E17" s="55"/>
      <c r="F17" s="55"/>
      <c r="G17" s="55"/>
      <c r="H17" s="55"/>
      <c r="I17" s="55"/>
      <c r="J17" s="55"/>
      <c r="K17" s="55"/>
      <c r="L17" s="68"/>
      <c r="M17" s="68"/>
      <c r="N17" s="68"/>
      <c r="O17" s="68"/>
      <c r="P17" s="68"/>
      <c r="Q17" s="68"/>
      <c r="R17" s="68"/>
      <c r="S17" s="68"/>
      <c r="T17" s="68"/>
      <c r="U17" s="68"/>
      <c r="V17" s="68"/>
      <c r="W17" s="68"/>
      <c r="X17" s="68"/>
      <c r="Y17" s="68"/>
      <c r="Z17" s="68"/>
      <c r="AA17" s="68"/>
      <c r="AB17" s="68"/>
      <c r="AC17" s="67"/>
      <c r="AE17" s="158"/>
      <c r="AF17" s="158"/>
      <c r="AG17" s="158"/>
      <c r="AH17" s="158"/>
    </row>
    <row r="18" spans="2:34" s="62" customFormat="1" ht="22.5" customHeight="1" thickBot="1" x14ac:dyDescent="0.3">
      <c r="B18" s="66"/>
      <c r="C18" s="789" t="s">
        <v>111</v>
      </c>
      <c r="D18" s="790"/>
      <c r="E18" s="790"/>
      <c r="F18" s="790"/>
      <c r="G18" s="790"/>
      <c r="H18" s="791"/>
      <c r="I18" s="862" t="s">
        <v>420</v>
      </c>
      <c r="J18" s="863"/>
      <c r="K18" s="863"/>
      <c r="L18" s="863"/>
      <c r="M18" s="863"/>
      <c r="N18" s="863"/>
      <c r="O18" s="863"/>
      <c r="P18" s="863"/>
      <c r="Q18" s="863"/>
      <c r="R18" s="863"/>
      <c r="S18" s="863"/>
      <c r="T18" s="863"/>
      <c r="U18" s="863"/>
      <c r="V18" s="863"/>
      <c r="W18" s="863"/>
      <c r="X18" s="863"/>
      <c r="Y18" s="863"/>
      <c r="Z18" s="863"/>
      <c r="AA18" s="863"/>
      <c r="AB18" s="864"/>
      <c r="AC18" s="67"/>
      <c r="AE18" s="158"/>
      <c r="AF18" s="158"/>
      <c r="AG18" s="158"/>
      <c r="AH18" s="158"/>
    </row>
    <row r="19" spans="2:34" s="62" customFormat="1" ht="8.25" customHeight="1" thickBot="1" x14ac:dyDescent="0.3">
      <c r="B19" s="66"/>
      <c r="C19" s="55"/>
      <c r="D19" s="55"/>
      <c r="E19" s="55"/>
      <c r="F19" s="55"/>
      <c r="G19" s="55"/>
      <c r="H19" s="55"/>
      <c r="I19" s="55"/>
      <c r="J19" s="55"/>
      <c r="K19" s="55"/>
      <c r="L19" s="68"/>
      <c r="M19" s="68"/>
      <c r="N19" s="68"/>
      <c r="O19" s="68"/>
      <c r="P19" s="68"/>
      <c r="Q19" s="68"/>
      <c r="R19" s="68"/>
      <c r="S19" s="68"/>
      <c r="T19" s="68"/>
      <c r="U19" s="68"/>
      <c r="V19" s="68"/>
      <c r="W19" s="68"/>
      <c r="X19" s="68"/>
      <c r="Y19" s="68"/>
      <c r="Z19" s="68"/>
      <c r="AA19" s="68"/>
      <c r="AB19" s="68"/>
      <c r="AC19" s="67"/>
      <c r="AE19" s="158"/>
      <c r="AF19" s="158"/>
      <c r="AG19" s="158"/>
      <c r="AH19" s="158"/>
    </row>
    <row r="20" spans="2:34" s="62" customFormat="1" ht="12.75" customHeight="1" x14ac:dyDescent="0.25">
      <c r="B20" s="66"/>
      <c r="C20" s="792" t="s">
        <v>113</v>
      </c>
      <c r="D20" s="793"/>
      <c r="E20" s="793"/>
      <c r="F20" s="793"/>
      <c r="G20" s="793"/>
      <c r="H20" s="794"/>
      <c r="I20" s="538" t="s">
        <v>135</v>
      </c>
      <c r="J20" s="539"/>
      <c r="K20" s="539"/>
      <c r="L20" s="539"/>
      <c r="M20" s="539"/>
      <c r="N20" s="539"/>
      <c r="O20" s="540"/>
      <c r="P20" s="844" t="s">
        <v>22</v>
      </c>
      <c r="Q20" s="845"/>
      <c r="R20" s="845"/>
      <c r="S20" s="845"/>
      <c r="T20" s="845"/>
      <c r="U20" s="845"/>
      <c r="V20" s="846"/>
      <c r="W20" s="844" t="s">
        <v>23</v>
      </c>
      <c r="X20" s="845"/>
      <c r="Y20" s="845"/>
      <c r="Z20" s="845"/>
      <c r="AA20" s="845"/>
      <c r="AB20" s="846"/>
      <c r="AC20" s="67"/>
      <c r="AE20" s="158"/>
      <c r="AF20" s="158"/>
      <c r="AG20" s="158"/>
      <c r="AH20" s="158"/>
    </row>
    <row r="21" spans="2:34" s="62" customFormat="1" ht="15.75" customHeight="1" thickBot="1" x14ac:dyDescent="0.3">
      <c r="B21" s="66"/>
      <c r="C21" s="795"/>
      <c r="D21" s="796"/>
      <c r="E21" s="796"/>
      <c r="F21" s="796"/>
      <c r="G21" s="796"/>
      <c r="H21" s="797"/>
      <c r="I21" s="541"/>
      <c r="J21" s="542"/>
      <c r="K21" s="542"/>
      <c r="L21" s="542"/>
      <c r="M21" s="542"/>
      <c r="N21" s="542"/>
      <c r="O21" s="543"/>
      <c r="P21" s="547" t="s">
        <v>421</v>
      </c>
      <c r="Q21" s="548"/>
      <c r="R21" s="548"/>
      <c r="S21" s="548"/>
      <c r="T21" s="548"/>
      <c r="U21" s="548"/>
      <c r="V21" s="549"/>
      <c r="W21" s="550" t="s">
        <v>25</v>
      </c>
      <c r="X21" s="548"/>
      <c r="Y21" s="548"/>
      <c r="Z21" s="548"/>
      <c r="AA21" s="548"/>
      <c r="AB21" s="549"/>
      <c r="AC21" s="67"/>
      <c r="AE21" s="158"/>
      <c r="AF21" s="158"/>
      <c r="AG21" s="158"/>
      <c r="AH21" s="158"/>
    </row>
    <row r="22" spans="2:34" s="62" customFormat="1" ht="6.75" customHeight="1" thickBot="1" x14ac:dyDescent="0.3">
      <c r="B22" s="66"/>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67"/>
      <c r="AE22" s="158"/>
      <c r="AF22" s="158"/>
      <c r="AG22" s="158"/>
      <c r="AH22" s="158"/>
    </row>
    <row r="23" spans="2:34" s="62" customFormat="1" ht="24.75" customHeight="1" x14ac:dyDescent="0.25">
      <c r="B23" s="66"/>
      <c r="C23" s="844" t="s">
        <v>26</v>
      </c>
      <c r="D23" s="845"/>
      <c r="E23" s="845"/>
      <c r="F23" s="845"/>
      <c r="G23" s="845"/>
      <c r="H23" s="845"/>
      <c r="I23" s="845"/>
      <c r="J23" s="845"/>
      <c r="K23" s="846"/>
      <c r="L23" s="844" t="s">
        <v>27</v>
      </c>
      <c r="M23" s="845"/>
      <c r="N23" s="845"/>
      <c r="O23" s="845"/>
      <c r="P23" s="845"/>
      <c r="Q23" s="845"/>
      <c r="R23" s="845"/>
      <c r="S23" s="846"/>
      <c r="T23" s="844" t="s">
        <v>28</v>
      </c>
      <c r="U23" s="845"/>
      <c r="V23" s="845"/>
      <c r="W23" s="845"/>
      <c r="X23" s="845"/>
      <c r="Y23" s="845"/>
      <c r="Z23" s="845"/>
      <c r="AA23" s="845"/>
      <c r="AB23" s="846"/>
      <c r="AC23" s="67"/>
      <c r="AE23" s="158"/>
      <c r="AF23" s="158"/>
      <c r="AG23" s="158"/>
      <c r="AH23" s="158"/>
    </row>
    <row r="24" spans="2:34" s="62" customFormat="1" ht="25.5" customHeight="1" thickBot="1" x14ac:dyDescent="0.3">
      <c r="B24" s="66"/>
      <c r="C24" s="885" t="s">
        <v>422</v>
      </c>
      <c r="D24" s="886"/>
      <c r="E24" s="886"/>
      <c r="F24" s="886"/>
      <c r="G24" s="886"/>
      <c r="H24" s="886"/>
      <c r="I24" s="886"/>
      <c r="J24" s="886"/>
      <c r="K24" s="887"/>
      <c r="L24" s="888" t="s">
        <v>423</v>
      </c>
      <c r="M24" s="889"/>
      <c r="N24" s="889"/>
      <c r="O24" s="889"/>
      <c r="P24" s="889"/>
      <c r="Q24" s="889"/>
      <c r="R24" s="889"/>
      <c r="S24" s="890"/>
      <c r="T24" s="529" t="s">
        <v>117</v>
      </c>
      <c r="U24" s="530"/>
      <c r="V24" s="530"/>
      <c r="W24" s="530"/>
      <c r="X24" s="530"/>
      <c r="Y24" s="530"/>
      <c r="Z24" s="530"/>
      <c r="AA24" s="530"/>
      <c r="AB24" s="531"/>
      <c r="AC24" s="67"/>
      <c r="AE24" s="158"/>
      <c r="AF24" s="158"/>
      <c r="AG24" s="158"/>
      <c r="AH24" s="158"/>
    </row>
    <row r="25" spans="2:34" s="62" customFormat="1" ht="6.75" customHeight="1" thickBot="1" x14ac:dyDescent="0.3">
      <c r="B25" s="66"/>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67"/>
      <c r="AE25" s="158"/>
      <c r="AF25" s="158"/>
      <c r="AG25" s="158"/>
      <c r="AH25" s="158"/>
    </row>
    <row r="26" spans="2:34" s="62" customFormat="1" ht="21" customHeight="1" thickBot="1" x14ac:dyDescent="0.3">
      <c r="B26" s="66"/>
      <c r="C26" s="789" t="s">
        <v>32</v>
      </c>
      <c r="D26" s="790"/>
      <c r="E26" s="790"/>
      <c r="F26" s="790"/>
      <c r="G26" s="790"/>
      <c r="H26" s="791"/>
      <c r="I26" s="862" t="s">
        <v>424</v>
      </c>
      <c r="J26" s="863"/>
      <c r="K26" s="863"/>
      <c r="L26" s="863"/>
      <c r="M26" s="863"/>
      <c r="N26" s="863"/>
      <c r="O26" s="863"/>
      <c r="P26" s="863"/>
      <c r="Q26" s="863"/>
      <c r="R26" s="863"/>
      <c r="S26" s="863"/>
      <c r="T26" s="863"/>
      <c r="U26" s="863"/>
      <c r="V26" s="863"/>
      <c r="W26" s="863"/>
      <c r="X26" s="863"/>
      <c r="Y26" s="863"/>
      <c r="Z26" s="863"/>
      <c r="AA26" s="863"/>
      <c r="AB26" s="864"/>
      <c r="AC26" s="67"/>
      <c r="AE26" s="158"/>
      <c r="AF26" s="158"/>
      <c r="AG26" s="158"/>
      <c r="AH26" s="158"/>
    </row>
    <row r="27" spans="2:34" s="62" customFormat="1" ht="7.5" customHeight="1" thickBot="1" x14ac:dyDescent="0.3">
      <c r="B27" s="66"/>
      <c r="C27" s="55"/>
      <c r="D27" s="55"/>
      <c r="E27" s="55"/>
      <c r="F27" s="55"/>
      <c r="G27" s="55"/>
      <c r="H27" s="55"/>
      <c r="I27" s="55"/>
      <c r="J27" s="55"/>
      <c r="K27" s="55"/>
      <c r="L27" s="68"/>
      <c r="M27" s="68"/>
      <c r="N27" s="68"/>
      <c r="O27" s="68"/>
      <c r="P27" s="68"/>
      <c r="Q27" s="68"/>
      <c r="R27" s="68"/>
      <c r="S27" s="68"/>
      <c r="T27" s="68"/>
      <c r="U27" s="68"/>
      <c r="V27" s="68"/>
      <c r="W27" s="68"/>
      <c r="X27" s="68"/>
      <c r="Y27" s="68"/>
      <c r="Z27" s="68"/>
      <c r="AA27" s="68"/>
      <c r="AB27" s="68"/>
      <c r="AC27" s="67"/>
      <c r="AE27" s="158"/>
      <c r="AF27" s="158"/>
      <c r="AG27" s="158"/>
      <c r="AH27" s="158"/>
    </row>
    <row r="28" spans="2:34" s="62" customFormat="1" ht="23.25" customHeight="1" thickBot="1" x14ac:dyDescent="0.3">
      <c r="B28" s="66"/>
      <c r="C28" s="789" t="s">
        <v>34</v>
      </c>
      <c r="D28" s="790"/>
      <c r="E28" s="790"/>
      <c r="F28" s="790"/>
      <c r="G28" s="790"/>
      <c r="H28" s="791"/>
      <c r="I28" s="891" t="s">
        <v>77</v>
      </c>
      <c r="J28" s="892"/>
      <c r="K28" s="892"/>
      <c r="L28" s="892"/>
      <c r="M28" s="893"/>
      <c r="N28" s="841" t="s">
        <v>36</v>
      </c>
      <c r="O28" s="842"/>
      <c r="P28" s="842"/>
      <c r="Q28" s="842"/>
      <c r="R28" s="842"/>
      <c r="S28" s="843"/>
      <c r="T28" s="894" t="s">
        <v>141</v>
      </c>
      <c r="U28" s="895"/>
      <c r="V28" s="69" t="s">
        <v>40</v>
      </c>
      <c r="W28" s="895" t="s">
        <v>142</v>
      </c>
      <c r="X28" s="895"/>
      <c r="Y28" s="69"/>
      <c r="Z28" s="895" t="s">
        <v>143</v>
      </c>
      <c r="AA28" s="895"/>
      <c r="AB28" s="70"/>
      <c r="AC28" s="67"/>
      <c r="AE28" s="158"/>
      <c r="AF28" s="158"/>
      <c r="AG28" s="158"/>
      <c r="AH28" s="158"/>
    </row>
    <row r="29" spans="2:34" ht="6.75" customHeight="1"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6"/>
      <c r="AE29" s="159"/>
      <c r="AF29" s="159"/>
      <c r="AG29" s="159"/>
      <c r="AH29" s="159"/>
    </row>
    <row r="30" spans="2:34" s="22" customFormat="1" ht="6.75" customHeigh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9"/>
      <c r="AC30" s="16"/>
      <c r="AE30" s="159"/>
      <c r="AF30" s="159"/>
      <c r="AG30" s="159"/>
      <c r="AH30" s="159"/>
    </row>
    <row r="31" spans="2:34" s="22" customFormat="1" ht="6.75" customHeight="1"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2"/>
      <c r="AC31" s="16"/>
      <c r="AE31" s="159"/>
      <c r="AF31" s="159"/>
      <c r="AG31" s="159"/>
      <c r="AH31" s="159"/>
    </row>
    <row r="32" spans="2:34" s="22" customFormat="1" ht="14.25" customHeight="1" x14ac:dyDescent="0.3">
      <c r="B32" s="21"/>
      <c r="C32" s="896" t="s">
        <v>42</v>
      </c>
      <c r="D32" s="897"/>
      <c r="E32" s="897"/>
      <c r="F32" s="897"/>
      <c r="G32" s="898"/>
      <c r="H32" s="902" t="s">
        <v>425</v>
      </c>
      <c r="I32" s="902" t="s">
        <v>426</v>
      </c>
      <c r="J32" s="902" t="s">
        <v>427</v>
      </c>
      <c r="K32" s="902" t="s">
        <v>412</v>
      </c>
      <c r="L32" s="904" t="s">
        <v>413</v>
      </c>
      <c r="M32" s="904" t="s">
        <v>125</v>
      </c>
      <c r="N32" s="515" t="s">
        <v>46</v>
      </c>
      <c r="O32" s="508"/>
      <c r="P32" s="508"/>
      <c r="Q32" s="508"/>
      <c r="R32" s="508"/>
      <c r="S32" s="508"/>
      <c r="T32" s="508"/>
      <c r="U32" s="508"/>
      <c r="V32" s="508"/>
      <c r="W32" s="508"/>
      <c r="X32" s="508"/>
      <c r="Y32" s="508"/>
      <c r="Z32" s="508"/>
      <c r="AA32" s="508"/>
      <c r="AB32" s="509"/>
      <c r="AC32" s="16"/>
      <c r="AE32" s="159"/>
      <c r="AF32" s="159"/>
      <c r="AG32" s="159"/>
      <c r="AH32" s="159"/>
    </row>
    <row r="33" spans="2:34" s="22" customFormat="1" ht="19.5" customHeight="1" thickBot="1" x14ac:dyDescent="0.35">
      <c r="B33" s="21"/>
      <c r="C33" s="899"/>
      <c r="D33" s="900"/>
      <c r="E33" s="900"/>
      <c r="F33" s="900"/>
      <c r="G33" s="901"/>
      <c r="H33" s="903"/>
      <c r="I33" s="903"/>
      <c r="J33" s="903"/>
      <c r="K33" s="903"/>
      <c r="L33" s="905"/>
      <c r="M33" s="905"/>
      <c r="N33" s="516"/>
      <c r="O33" s="511"/>
      <c r="P33" s="511"/>
      <c r="Q33" s="511"/>
      <c r="R33" s="511"/>
      <c r="S33" s="511"/>
      <c r="T33" s="511"/>
      <c r="U33" s="511"/>
      <c r="V33" s="511"/>
      <c r="W33" s="511"/>
      <c r="X33" s="511"/>
      <c r="Y33" s="511"/>
      <c r="Z33" s="511"/>
      <c r="AA33" s="511"/>
      <c r="AB33" s="512"/>
      <c r="AC33" s="16"/>
      <c r="AE33" s="159"/>
      <c r="AF33" s="159"/>
      <c r="AG33" s="159"/>
      <c r="AH33" s="159"/>
    </row>
    <row r="34" spans="2:34" s="22" customFormat="1" ht="9" customHeight="1" x14ac:dyDescent="0.3">
      <c r="B34" s="21"/>
      <c r="C34" s="906" t="s">
        <v>428</v>
      </c>
      <c r="D34" s="907"/>
      <c r="E34" s="907"/>
      <c r="F34" s="907"/>
      <c r="G34" s="907"/>
      <c r="H34" s="160" t="s">
        <v>429</v>
      </c>
      <c r="I34" s="161"/>
      <c r="J34" s="161"/>
      <c r="K34" s="162"/>
      <c r="L34" s="161"/>
      <c r="M34" s="163" t="e">
        <f t="shared" ref="M34:M50" si="3">K34/L34</f>
        <v>#DIV/0!</v>
      </c>
      <c r="N34" s="910" t="s">
        <v>430</v>
      </c>
      <c r="O34" s="911"/>
      <c r="P34" s="911"/>
      <c r="Q34" s="911"/>
      <c r="R34" s="911"/>
      <c r="S34" s="911"/>
      <c r="T34" s="911"/>
      <c r="U34" s="911"/>
      <c r="V34" s="911"/>
      <c r="W34" s="911"/>
      <c r="X34" s="911"/>
      <c r="Y34" s="911"/>
      <c r="Z34" s="911"/>
      <c r="AA34" s="911"/>
      <c r="AB34" s="912"/>
      <c r="AC34" s="16"/>
      <c r="AE34" s="159"/>
      <c r="AF34" s="159"/>
      <c r="AG34" s="159"/>
      <c r="AH34" s="159"/>
    </row>
    <row r="35" spans="2:34" s="22" customFormat="1" ht="9" customHeight="1" x14ac:dyDescent="0.3">
      <c r="B35" s="21"/>
      <c r="C35" s="908"/>
      <c r="D35" s="909"/>
      <c r="E35" s="909"/>
      <c r="F35" s="909"/>
      <c r="G35" s="909"/>
      <c r="H35" s="164" t="s">
        <v>431</v>
      </c>
      <c r="I35" s="165"/>
      <c r="J35" s="165"/>
      <c r="K35" s="166"/>
      <c r="L35" s="165"/>
      <c r="M35" s="167" t="e">
        <f t="shared" si="3"/>
        <v>#DIV/0!</v>
      </c>
      <c r="N35" s="913"/>
      <c r="O35" s="914"/>
      <c r="P35" s="914"/>
      <c r="Q35" s="914"/>
      <c r="R35" s="914"/>
      <c r="S35" s="914"/>
      <c r="T35" s="914"/>
      <c r="U35" s="914"/>
      <c r="V35" s="914"/>
      <c r="W35" s="914"/>
      <c r="X35" s="914"/>
      <c r="Y35" s="914"/>
      <c r="Z35" s="914"/>
      <c r="AA35" s="914"/>
      <c r="AB35" s="915"/>
      <c r="AC35" s="16"/>
      <c r="AE35" s="159"/>
      <c r="AF35" s="159"/>
      <c r="AG35" s="159"/>
      <c r="AH35" s="159"/>
    </row>
    <row r="36" spans="2:34" s="22" customFormat="1" ht="9" customHeight="1" x14ac:dyDescent="0.3">
      <c r="B36" s="21"/>
      <c r="C36" s="908"/>
      <c r="D36" s="909"/>
      <c r="E36" s="909"/>
      <c r="F36" s="909"/>
      <c r="G36" s="909"/>
      <c r="H36" s="164" t="s">
        <v>432</v>
      </c>
      <c r="I36" s="165"/>
      <c r="J36" s="165"/>
      <c r="K36" s="166"/>
      <c r="L36" s="165"/>
      <c r="M36" s="167" t="e">
        <f t="shared" si="3"/>
        <v>#DIV/0!</v>
      </c>
      <c r="N36" s="913"/>
      <c r="O36" s="914"/>
      <c r="P36" s="914"/>
      <c r="Q36" s="914"/>
      <c r="R36" s="914"/>
      <c r="S36" s="914"/>
      <c r="T36" s="914"/>
      <c r="U36" s="914"/>
      <c r="V36" s="914"/>
      <c r="W36" s="914"/>
      <c r="X36" s="914"/>
      <c r="Y36" s="914"/>
      <c r="Z36" s="914"/>
      <c r="AA36" s="914"/>
      <c r="AB36" s="915"/>
      <c r="AC36" s="16"/>
      <c r="AE36" s="159"/>
      <c r="AF36" s="159"/>
      <c r="AG36" s="159"/>
      <c r="AH36" s="159"/>
    </row>
    <row r="37" spans="2:34" s="22" customFormat="1" ht="9" customHeight="1" x14ac:dyDescent="0.3">
      <c r="B37" s="21"/>
      <c r="C37" s="908"/>
      <c r="D37" s="909"/>
      <c r="E37" s="909"/>
      <c r="F37" s="909"/>
      <c r="G37" s="909"/>
      <c r="H37" s="168" t="s">
        <v>433</v>
      </c>
      <c r="I37" s="165"/>
      <c r="J37" s="165"/>
      <c r="K37" s="166"/>
      <c r="L37" s="165"/>
      <c r="M37" s="167" t="e">
        <f t="shared" si="3"/>
        <v>#DIV/0!</v>
      </c>
      <c r="N37" s="913"/>
      <c r="O37" s="914"/>
      <c r="P37" s="914"/>
      <c r="Q37" s="914"/>
      <c r="R37" s="914"/>
      <c r="S37" s="914"/>
      <c r="T37" s="914"/>
      <c r="U37" s="914"/>
      <c r="V37" s="914"/>
      <c r="W37" s="914"/>
      <c r="X37" s="914"/>
      <c r="Y37" s="914"/>
      <c r="Z37" s="914"/>
      <c r="AA37" s="914"/>
      <c r="AB37" s="915"/>
      <c r="AC37" s="16"/>
      <c r="AE37" s="159"/>
      <c r="AF37" s="159"/>
      <c r="AG37" s="159"/>
      <c r="AH37" s="159"/>
    </row>
    <row r="38" spans="2:34" s="22" customFormat="1" ht="9" customHeight="1" x14ac:dyDescent="0.3">
      <c r="B38" s="21"/>
      <c r="C38" s="908"/>
      <c r="D38" s="909"/>
      <c r="E38" s="909"/>
      <c r="F38" s="909"/>
      <c r="G38" s="909"/>
      <c r="H38" s="168" t="s">
        <v>434</v>
      </c>
      <c r="I38" s="165"/>
      <c r="J38" s="165"/>
      <c r="K38" s="166"/>
      <c r="L38" s="165"/>
      <c r="M38" s="167" t="e">
        <f t="shared" si="3"/>
        <v>#DIV/0!</v>
      </c>
      <c r="N38" s="913"/>
      <c r="O38" s="914"/>
      <c r="P38" s="914"/>
      <c r="Q38" s="914"/>
      <c r="R38" s="914"/>
      <c r="S38" s="914"/>
      <c r="T38" s="914"/>
      <c r="U38" s="914"/>
      <c r="V38" s="914"/>
      <c r="W38" s="914"/>
      <c r="X38" s="914"/>
      <c r="Y38" s="914"/>
      <c r="Z38" s="914"/>
      <c r="AA38" s="914"/>
      <c r="AB38" s="915"/>
      <c r="AC38" s="16"/>
      <c r="AE38" s="159"/>
      <c r="AF38" s="159"/>
      <c r="AG38" s="159"/>
      <c r="AH38" s="159"/>
    </row>
    <row r="39" spans="2:34" s="22" customFormat="1" ht="9" customHeight="1" x14ac:dyDescent="0.3">
      <c r="B39" s="21"/>
      <c r="C39" s="908"/>
      <c r="D39" s="909"/>
      <c r="E39" s="909"/>
      <c r="F39" s="909"/>
      <c r="G39" s="909"/>
      <c r="H39" s="168" t="s">
        <v>435</v>
      </c>
      <c r="I39" s="165"/>
      <c r="J39" s="165"/>
      <c r="K39" s="166"/>
      <c r="L39" s="165"/>
      <c r="M39" s="167" t="e">
        <f t="shared" si="3"/>
        <v>#DIV/0!</v>
      </c>
      <c r="N39" s="913"/>
      <c r="O39" s="914"/>
      <c r="P39" s="914"/>
      <c r="Q39" s="914"/>
      <c r="R39" s="914"/>
      <c r="S39" s="914"/>
      <c r="T39" s="914"/>
      <c r="U39" s="914"/>
      <c r="V39" s="914"/>
      <c r="W39" s="914"/>
      <c r="X39" s="914"/>
      <c r="Y39" s="914"/>
      <c r="Z39" s="914"/>
      <c r="AA39" s="914"/>
      <c r="AB39" s="915"/>
      <c r="AC39" s="16"/>
      <c r="AE39" s="159"/>
      <c r="AF39" s="159"/>
      <c r="AG39" s="159"/>
      <c r="AH39" s="159"/>
    </row>
    <row r="40" spans="2:34" s="22" customFormat="1" ht="9" customHeight="1" x14ac:dyDescent="0.3">
      <c r="B40" s="21"/>
      <c r="C40" s="908"/>
      <c r="D40" s="909"/>
      <c r="E40" s="909"/>
      <c r="F40" s="909"/>
      <c r="G40" s="909"/>
      <c r="H40" s="169" t="s">
        <v>436</v>
      </c>
      <c r="I40" s="165"/>
      <c r="J40" s="165"/>
      <c r="K40" s="166"/>
      <c r="L40" s="165"/>
      <c r="M40" s="167" t="e">
        <f t="shared" si="3"/>
        <v>#DIV/0!</v>
      </c>
      <c r="N40" s="913"/>
      <c r="O40" s="914"/>
      <c r="P40" s="914"/>
      <c r="Q40" s="914"/>
      <c r="R40" s="914"/>
      <c r="S40" s="914"/>
      <c r="T40" s="914"/>
      <c r="U40" s="914"/>
      <c r="V40" s="914"/>
      <c r="W40" s="914"/>
      <c r="X40" s="914"/>
      <c r="Y40" s="914"/>
      <c r="Z40" s="914"/>
      <c r="AA40" s="914"/>
      <c r="AB40" s="915"/>
      <c r="AC40" s="16"/>
      <c r="AE40" s="149"/>
      <c r="AF40" s="149"/>
      <c r="AG40" s="149"/>
      <c r="AH40" s="149"/>
    </row>
    <row r="41" spans="2:34" s="22" customFormat="1" ht="9" customHeight="1" x14ac:dyDescent="0.3">
      <c r="B41" s="21"/>
      <c r="C41" s="908"/>
      <c r="D41" s="909"/>
      <c r="E41" s="909"/>
      <c r="F41" s="909"/>
      <c r="G41" s="909"/>
      <c r="H41" s="169" t="s">
        <v>437</v>
      </c>
      <c r="I41" s="165"/>
      <c r="J41" s="165"/>
      <c r="K41" s="166"/>
      <c r="L41" s="165"/>
      <c r="M41" s="167" t="e">
        <f t="shared" si="3"/>
        <v>#DIV/0!</v>
      </c>
      <c r="N41" s="913"/>
      <c r="O41" s="914"/>
      <c r="P41" s="914"/>
      <c r="Q41" s="914"/>
      <c r="R41" s="914"/>
      <c r="S41" s="914"/>
      <c r="T41" s="914"/>
      <c r="U41" s="914"/>
      <c r="V41" s="914"/>
      <c r="W41" s="914"/>
      <c r="X41" s="914"/>
      <c r="Y41" s="914"/>
      <c r="Z41" s="914"/>
      <c r="AA41" s="914"/>
      <c r="AB41" s="915"/>
      <c r="AC41" s="16"/>
      <c r="AE41" s="149"/>
      <c r="AF41" s="149"/>
      <c r="AG41" s="149"/>
      <c r="AH41" s="149"/>
    </row>
    <row r="42" spans="2:34" s="22" customFormat="1" ht="9" customHeight="1" x14ac:dyDescent="0.3">
      <c r="B42" s="21"/>
      <c r="C42" s="908"/>
      <c r="D42" s="909"/>
      <c r="E42" s="909"/>
      <c r="F42" s="909"/>
      <c r="G42" s="909"/>
      <c r="H42" s="169" t="s">
        <v>438</v>
      </c>
      <c r="I42" s="165"/>
      <c r="J42" s="165"/>
      <c r="K42" s="166"/>
      <c r="L42" s="165"/>
      <c r="M42" s="167" t="e">
        <f t="shared" si="3"/>
        <v>#DIV/0!</v>
      </c>
      <c r="N42" s="913"/>
      <c r="O42" s="914"/>
      <c r="P42" s="914"/>
      <c r="Q42" s="914"/>
      <c r="R42" s="914"/>
      <c r="S42" s="914"/>
      <c r="T42" s="914"/>
      <c r="U42" s="914"/>
      <c r="V42" s="914"/>
      <c r="W42" s="914"/>
      <c r="X42" s="914"/>
      <c r="Y42" s="914"/>
      <c r="Z42" s="914"/>
      <c r="AA42" s="914"/>
      <c r="AB42" s="915"/>
      <c r="AC42" s="16"/>
      <c r="AE42" s="149"/>
      <c r="AF42" s="149"/>
      <c r="AG42" s="149"/>
      <c r="AH42" s="149"/>
    </row>
    <row r="43" spans="2:34" s="22" customFormat="1" ht="9" customHeight="1" x14ac:dyDescent="0.3">
      <c r="B43" s="21"/>
      <c r="C43" s="908"/>
      <c r="D43" s="909"/>
      <c r="E43" s="909"/>
      <c r="F43" s="909"/>
      <c r="G43" s="909"/>
      <c r="H43" s="169" t="s">
        <v>439</v>
      </c>
      <c r="I43" s="165"/>
      <c r="J43" s="165"/>
      <c r="K43" s="166"/>
      <c r="L43" s="165"/>
      <c r="M43" s="167" t="e">
        <f t="shared" si="3"/>
        <v>#DIV/0!</v>
      </c>
      <c r="N43" s="913"/>
      <c r="O43" s="914"/>
      <c r="P43" s="914"/>
      <c r="Q43" s="914"/>
      <c r="R43" s="914"/>
      <c r="S43" s="914"/>
      <c r="T43" s="914"/>
      <c r="U43" s="914"/>
      <c r="V43" s="914"/>
      <c r="W43" s="914"/>
      <c r="X43" s="914"/>
      <c r="Y43" s="914"/>
      <c r="Z43" s="914"/>
      <c r="AA43" s="914"/>
      <c r="AB43" s="915"/>
      <c r="AC43" s="16"/>
      <c r="AE43" s="149"/>
      <c r="AF43" s="149"/>
      <c r="AG43" s="149"/>
      <c r="AH43" s="149"/>
    </row>
    <row r="44" spans="2:34" s="22" customFormat="1" ht="9" customHeight="1" x14ac:dyDescent="0.3">
      <c r="B44" s="21"/>
      <c r="C44" s="908"/>
      <c r="D44" s="909"/>
      <c r="E44" s="909"/>
      <c r="F44" s="909"/>
      <c r="G44" s="909"/>
      <c r="H44" s="169" t="s">
        <v>440</v>
      </c>
      <c r="I44" s="165"/>
      <c r="J44" s="165"/>
      <c r="K44" s="166"/>
      <c r="L44" s="165"/>
      <c r="M44" s="167" t="e">
        <f t="shared" si="3"/>
        <v>#DIV/0!</v>
      </c>
      <c r="N44" s="913"/>
      <c r="O44" s="914"/>
      <c r="P44" s="914"/>
      <c r="Q44" s="914"/>
      <c r="R44" s="914"/>
      <c r="S44" s="914"/>
      <c r="T44" s="914"/>
      <c r="U44" s="914"/>
      <c r="V44" s="914"/>
      <c r="W44" s="914"/>
      <c r="X44" s="914"/>
      <c r="Y44" s="914"/>
      <c r="Z44" s="914"/>
      <c r="AA44" s="914"/>
      <c r="AB44" s="915"/>
      <c r="AC44" s="16"/>
      <c r="AE44" s="149"/>
      <c r="AF44" s="149"/>
      <c r="AG44" s="149"/>
      <c r="AH44" s="149"/>
    </row>
    <row r="45" spans="2:34" s="22" customFormat="1" ht="9" customHeight="1" x14ac:dyDescent="0.3">
      <c r="B45" s="21"/>
      <c r="C45" s="908"/>
      <c r="D45" s="909"/>
      <c r="E45" s="909"/>
      <c r="F45" s="909"/>
      <c r="G45" s="909"/>
      <c r="H45" s="169" t="s">
        <v>441</v>
      </c>
      <c r="I45" s="165"/>
      <c r="J45" s="165"/>
      <c r="K45" s="166"/>
      <c r="L45" s="165"/>
      <c r="M45" s="167" t="e">
        <f t="shared" si="3"/>
        <v>#DIV/0!</v>
      </c>
      <c r="N45" s="913"/>
      <c r="O45" s="914"/>
      <c r="P45" s="914"/>
      <c r="Q45" s="914"/>
      <c r="R45" s="914"/>
      <c r="S45" s="914"/>
      <c r="T45" s="914"/>
      <c r="U45" s="914"/>
      <c r="V45" s="914"/>
      <c r="W45" s="914"/>
      <c r="X45" s="914"/>
      <c r="Y45" s="914"/>
      <c r="Z45" s="914"/>
      <c r="AA45" s="914"/>
      <c r="AB45" s="915"/>
      <c r="AC45" s="16"/>
      <c r="AE45" s="149"/>
      <c r="AF45" s="149"/>
      <c r="AG45" s="149"/>
      <c r="AH45" s="149"/>
    </row>
    <row r="46" spans="2:34" s="22" customFormat="1" ht="9" customHeight="1" x14ac:dyDescent="0.3">
      <c r="B46" s="21"/>
      <c r="C46" s="908"/>
      <c r="D46" s="909"/>
      <c r="E46" s="909"/>
      <c r="F46" s="909"/>
      <c r="G46" s="909"/>
      <c r="H46" s="169" t="s">
        <v>442</v>
      </c>
      <c r="I46" s="165"/>
      <c r="J46" s="165"/>
      <c r="K46" s="166"/>
      <c r="L46" s="165"/>
      <c r="M46" s="167" t="e">
        <f t="shared" si="3"/>
        <v>#DIV/0!</v>
      </c>
      <c r="N46" s="913"/>
      <c r="O46" s="914"/>
      <c r="P46" s="914"/>
      <c r="Q46" s="914"/>
      <c r="R46" s="914"/>
      <c r="S46" s="914"/>
      <c r="T46" s="914"/>
      <c r="U46" s="914"/>
      <c r="V46" s="914"/>
      <c r="W46" s="914"/>
      <c r="X46" s="914"/>
      <c r="Y46" s="914"/>
      <c r="Z46" s="914"/>
      <c r="AA46" s="914"/>
      <c r="AB46" s="915"/>
      <c r="AC46" s="16"/>
      <c r="AE46" s="149"/>
      <c r="AF46" s="149"/>
      <c r="AG46" s="149"/>
      <c r="AH46" s="149"/>
    </row>
    <row r="47" spans="2:34" s="22" customFormat="1" ht="9" customHeight="1" x14ac:dyDescent="0.3">
      <c r="B47" s="21"/>
      <c r="C47" s="908"/>
      <c r="D47" s="909"/>
      <c r="E47" s="909"/>
      <c r="F47" s="909"/>
      <c r="G47" s="909"/>
      <c r="H47" s="169" t="s">
        <v>443</v>
      </c>
      <c r="I47" s="165"/>
      <c r="J47" s="165"/>
      <c r="K47" s="166"/>
      <c r="L47" s="165"/>
      <c r="M47" s="167" t="e">
        <f t="shared" si="3"/>
        <v>#DIV/0!</v>
      </c>
      <c r="N47" s="913"/>
      <c r="O47" s="914"/>
      <c r="P47" s="914"/>
      <c r="Q47" s="914"/>
      <c r="R47" s="914"/>
      <c r="S47" s="914"/>
      <c r="T47" s="914"/>
      <c r="U47" s="914"/>
      <c r="V47" s="914"/>
      <c r="W47" s="914"/>
      <c r="X47" s="914"/>
      <c r="Y47" s="914"/>
      <c r="Z47" s="914"/>
      <c r="AA47" s="914"/>
      <c r="AB47" s="915"/>
      <c r="AC47" s="16"/>
      <c r="AE47" s="149"/>
      <c r="AF47" s="149"/>
      <c r="AG47" s="149"/>
      <c r="AH47" s="149"/>
    </row>
    <row r="48" spans="2:34" s="22" customFormat="1" ht="9" customHeight="1" x14ac:dyDescent="0.3">
      <c r="B48" s="21"/>
      <c r="C48" s="908"/>
      <c r="D48" s="909"/>
      <c r="E48" s="909"/>
      <c r="F48" s="909"/>
      <c r="G48" s="909"/>
      <c r="H48" s="169" t="s">
        <v>444</v>
      </c>
      <c r="I48" s="165"/>
      <c r="J48" s="165"/>
      <c r="K48" s="166"/>
      <c r="L48" s="165"/>
      <c r="M48" s="167" t="e">
        <f t="shared" si="3"/>
        <v>#DIV/0!</v>
      </c>
      <c r="N48" s="913"/>
      <c r="O48" s="914"/>
      <c r="P48" s="914"/>
      <c r="Q48" s="914"/>
      <c r="R48" s="914"/>
      <c r="S48" s="914"/>
      <c r="T48" s="914"/>
      <c r="U48" s="914"/>
      <c r="V48" s="914"/>
      <c r="W48" s="914"/>
      <c r="X48" s="914"/>
      <c r="Y48" s="914"/>
      <c r="Z48" s="914"/>
      <c r="AA48" s="914"/>
      <c r="AB48" s="915"/>
      <c r="AC48" s="16"/>
      <c r="AE48" s="149"/>
      <c r="AF48" s="149"/>
      <c r="AG48" s="149"/>
      <c r="AH48" s="149"/>
    </row>
    <row r="49" spans="2:34" s="22" customFormat="1" ht="9" customHeight="1" x14ac:dyDescent="0.3">
      <c r="B49" s="21"/>
      <c r="C49" s="908"/>
      <c r="D49" s="909"/>
      <c r="E49" s="909"/>
      <c r="F49" s="909"/>
      <c r="G49" s="909"/>
      <c r="H49" s="170" t="s">
        <v>445</v>
      </c>
      <c r="I49" s="171"/>
      <c r="J49" s="171"/>
      <c r="K49" s="172"/>
      <c r="L49" s="171"/>
      <c r="M49" s="167" t="e">
        <f t="shared" si="3"/>
        <v>#DIV/0!</v>
      </c>
      <c r="N49" s="913"/>
      <c r="O49" s="914"/>
      <c r="P49" s="914"/>
      <c r="Q49" s="914"/>
      <c r="R49" s="914"/>
      <c r="S49" s="914"/>
      <c r="T49" s="914"/>
      <c r="U49" s="914"/>
      <c r="V49" s="914"/>
      <c r="W49" s="914"/>
      <c r="X49" s="914"/>
      <c r="Y49" s="914"/>
      <c r="Z49" s="914"/>
      <c r="AA49" s="914"/>
      <c r="AB49" s="915"/>
      <c r="AC49" s="16"/>
      <c r="AE49" s="149"/>
      <c r="AF49" s="149"/>
      <c r="AG49" s="149"/>
      <c r="AH49" s="149"/>
    </row>
    <row r="50" spans="2:34" s="22" customFormat="1" ht="9" customHeight="1" thickBot="1" x14ac:dyDescent="0.35">
      <c r="B50" s="21"/>
      <c r="C50" s="908"/>
      <c r="D50" s="909"/>
      <c r="E50" s="909"/>
      <c r="F50" s="909"/>
      <c r="G50" s="909"/>
      <c r="H50" s="173" t="s">
        <v>446</v>
      </c>
      <c r="I50" s="174"/>
      <c r="J50" s="174"/>
      <c r="K50" s="175"/>
      <c r="L50" s="174"/>
      <c r="M50" s="176" t="e">
        <f t="shared" si="3"/>
        <v>#DIV/0!</v>
      </c>
      <c r="N50" s="913"/>
      <c r="O50" s="914"/>
      <c r="P50" s="914"/>
      <c r="Q50" s="914"/>
      <c r="R50" s="914"/>
      <c r="S50" s="914"/>
      <c r="T50" s="914"/>
      <c r="U50" s="914"/>
      <c r="V50" s="914"/>
      <c r="W50" s="914"/>
      <c r="X50" s="914"/>
      <c r="Y50" s="914"/>
      <c r="Z50" s="914"/>
      <c r="AA50" s="914"/>
      <c r="AB50" s="915"/>
      <c r="AC50" s="16"/>
      <c r="AE50" s="149"/>
      <c r="AF50" s="149"/>
      <c r="AG50" s="149"/>
      <c r="AH50" s="149"/>
    </row>
    <row r="51" spans="2:34" s="22" customFormat="1" ht="12" customHeight="1" thickTop="1" thickBot="1" x14ac:dyDescent="0.35">
      <c r="B51" s="21"/>
      <c r="C51" s="745"/>
      <c r="D51" s="746"/>
      <c r="E51" s="746"/>
      <c r="F51" s="746"/>
      <c r="G51" s="746"/>
      <c r="H51" s="919" t="s">
        <v>447</v>
      </c>
      <c r="I51" s="920"/>
      <c r="J51" s="921"/>
      <c r="K51" s="177">
        <f>SUM(K34:K50)</f>
        <v>0</v>
      </c>
      <c r="L51" s="178">
        <f>SUM(L34:L50)</f>
        <v>0</v>
      </c>
      <c r="M51" s="179" t="e">
        <f>K51/L51</f>
        <v>#DIV/0!</v>
      </c>
      <c r="N51" s="916"/>
      <c r="O51" s="917"/>
      <c r="P51" s="917"/>
      <c r="Q51" s="917"/>
      <c r="R51" s="917"/>
      <c r="S51" s="917"/>
      <c r="T51" s="917"/>
      <c r="U51" s="917"/>
      <c r="V51" s="917"/>
      <c r="W51" s="917"/>
      <c r="X51" s="917"/>
      <c r="Y51" s="917"/>
      <c r="Z51" s="917"/>
      <c r="AA51" s="917"/>
      <c r="AB51" s="918"/>
      <c r="AC51" s="16"/>
      <c r="AE51" s="149"/>
      <c r="AF51" s="149"/>
      <c r="AG51" s="149"/>
      <c r="AH51" s="149"/>
    </row>
    <row r="52" spans="2:34" s="22" customFormat="1" ht="9" customHeight="1" x14ac:dyDescent="0.3">
      <c r="B52" s="21"/>
      <c r="C52" s="906" t="s">
        <v>448</v>
      </c>
      <c r="D52" s="907"/>
      <c r="E52" s="907"/>
      <c r="F52" s="907"/>
      <c r="G52" s="907"/>
      <c r="H52" s="160" t="s">
        <v>429</v>
      </c>
      <c r="I52" s="161"/>
      <c r="J52" s="161"/>
      <c r="K52" s="162"/>
      <c r="L52" s="161"/>
      <c r="M52" s="163" t="e">
        <f t="shared" ref="M52:M68" si="4">K52/L52</f>
        <v>#DIV/0!</v>
      </c>
      <c r="N52" s="922"/>
      <c r="O52" s="923"/>
      <c r="P52" s="923"/>
      <c r="Q52" s="923"/>
      <c r="R52" s="923"/>
      <c r="S52" s="923"/>
      <c r="T52" s="923"/>
      <c r="U52" s="923"/>
      <c r="V52" s="923"/>
      <c r="W52" s="923"/>
      <c r="X52" s="923"/>
      <c r="Y52" s="923"/>
      <c r="Z52" s="923"/>
      <c r="AA52" s="923"/>
      <c r="AB52" s="924"/>
      <c r="AC52" s="16"/>
      <c r="AE52" s="149"/>
      <c r="AF52" s="149"/>
      <c r="AG52" s="149"/>
      <c r="AH52" s="149"/>
    </row>
    <row r="53" spans="2:34" s="22" customFormat="1" ht="9" customHeight="1" x14ac:dyDescent="0.3">
      <c r="B53" s="21"/>
      <c r="C53" s="908"/>
      <c r="D53" s="909"/>
      <c r="E53" s="909"/>
      <c r="F53" s="909"/>
      <c r="G53" s="909"/>
      <c r="H53" s="164" t="s">
        <v>431</v>
      </c>
      <c r="I53" s="165"/>
      <c r="J53" s="165"/>
      <c r="K53" s="166"/>
      <c r="L53" s="165"/>
      <c r="M53" s="167" t="e">
        <f t="shared" si="4"/>
        <v>#DIV/0!</v>
      </c>
      <c r="N53" s="925"/>
      <c r="O53" s="926"/>
      <c r="P53" s="926"/>
      <c r="Q53" s="926"/>
      <c r="R53" s="926"/>
      <c r="S53" s="926"/>
      <c r="T53" s="926"/>
      <c r="U53" s="926"/>
      <c r="V53" s="926"/>
      <c r="W53" s="926"/>
      <c r="X53" s="926"/>
      <c r="Y53" s="926"/>
      <c r="Z53" s="926"/>
      <c r="AA53" s="926"/>
      <c r="AB53" s="927"/>
      <c r="AC53" s="16"/>
      <c r="AE53" s="149"/>
      <c r="AF53" s="149"/>
      <c r="AG53" s="149"/>
      <c r="AH53" s="149"/>
    </row>
    <row r="54" spans="2:34" s="22" customFormat="1" ht="9" customHeight="1" x14ac:dyDescent="0.3">
      <c r="B54" s="21"/>
      <c r="C54" s="908"/>
      <c r="D54" s="909"/>
      <c r="E54" s="909"/>
      <c r="F54" s="909"/>
      <c r="G54" s="909"/>
      <c r="H54" s="164" t="s">
        <v>432</v>
      </c>
      <c r="I54" s="165"/>
      <c r="J54" s="165"/>
      <c r="K54" s="166"/>
      <c r="L54" s="165"/>
      <c r="M54" s="167" t="e">
        <f t="shared" si="4"/>
        <v>#DIV/0!</v>
      </c>
      <c r="N54" s="925"/>
      <c r="O54" s="926"/>
      <c r="P54" s="926"/>
      <c r="Q54" s="926"/>
      <c r="R54" s="926"/>
      <c r="S54" s="926"/>
      <c r="T54" s="926"/>
      <c r="U54" s="926"/>
      <c r="V54" s="926"/>
      <c r="W54" s="926"/>
      <c r="X54" s="926"/>
      <c r="Y54" s="926"/>
      <c r="Z54" s="926"/>
      <c r="AA54" s="926"/>
      <c r="AB54" s="927"/>
      <c r="AC54" s="16"/>
      <c r="AE54" s="149"/>
      <c r="AF54" s="149"/>
      <c r="AG54" s="149"/>
      <c r="AH54" s="149"/>
    </row>
    <row r="55" spans="2:34" s="22" customFormat="1" ht="9" customHeight="1" x14ac:dyDescent="0.3">
      <c r="B55" s="21"/>
      <c r="C55" s="908"/>
      <c r="D55" s="909"/>
      <c r="E55" s="909"/>
      <c r="F55" s="909"/>
      <c r="G55" s="909"/>
      <c r="H55" s="168" t="s">
        <v>433</v>
      </c>
      <c r="I55" s="165"/>
      <c r="J55" s="165"/>
      <c r="K55" s="166"/>
      <c r="L55" s="165"/>
      <c r="M55" s="167" t="e">
        <f t="shared" si="4"/>
        <v>#DIV/0!</v>
      </c>
      <c r="N55" s="925"/>
      <c r="O55" s="926"/>
      <c r="P55" s="926"/>
      <c r="Q55" s="926"/>
      <c r="R55" s="926"/>
      <c r="S55" s="926"/>
      <c r="T55" s="926"/>
      <c r="U55" s="926"/>
      <c r="V55" s="926"/>
      <c r="W55" s="926"/>
      <c r="X55" s="926"/>
      <c r="Y55" s="926"/>
      <c r="Z55" s="926"/>
      <c r="AA55" s="926"/>
      <c r="AB55" s="927"/>
      <c r="AC55" s="16"/>
      <c r="AE55" s="149"/>
      <c r="AF55" s="149"/>
      <c r="AG55" s="149"/>
      <c r="AH55" s="149"/>
    </row>
    <row r="56" spans="2:34" s="22" customFormat="1" ht="9" customHeight="1" x14ac:dyDescent="0.3">
      <c r="B56" s="21"/>
      <c r="C56" s="908"/>
      <c r="D56" s="909"/>
      <c r="E56" s="909"/>
      <c r="F56" s="909"/>
      <c r="G56" s="909"/>
      <c r="H56" s="168" t="s">
        <v>434</v>
      </c>
      <c r="I56" s="165"/>
      <c r="J56" s="165"/>
      <c r="K56" s="166"/>
      <c r="L56" s="165"/>
      <c r="M56" s="167" t="e">
        <f t="shared" si="4"/>
        <v>#DIV/0!</v>
      </c>
      <c r="N56" s="925"/>
      <c r="O56" s="926"/>
      <c r="P56" s="926"/>
      <c r="Q56" s="926"/>
      <c r="R56" s="926"/>
      <c r="S56" s="926"/>
      <c r="T56" s="926"/>
      <c r="U56" s="926"/>
      <c r="V56" s="926"/>
      <c r="W56" s="926"/>
      <c r="X56" s="926"/>
      <c r="Y56" s="926"/>
      <c r="Z56" s="926"/>
      <c r="AA56" s="926"/>
      <c r="AB56" s="927"/>
      <c r="AC56" s="16"/>
      <c r="AE56" s="149"/>
      <c r="AF56" s="149"/>
      <c r="AG56" s="149"/>
      <c r="AH56" s="149"/>
    </row>
    <row r="57" spans="2:34" s="22" customFormat="1" ht="9" customHeight="1" x14ac:dyDescent="0.3">
      <c r="B57" s="21"/>
      <c r="C57" s="908"/>
      <c r="D57" s="909"/>
      <c r="E57" s="909"/>
      <c r="F57" s="909"/>
      <c r="G57" s="909"/>
      <c r="H57" s="168" t="s">
        <v>435</v>
      </c>
      <c r="I57" s="165"/>
      <c r="J57" s="165"/>
      <c r="K57" s="166"/>
      <c r="L57" s="165"/>
      <c r="M57" s="167" t="e">
        <f t="shared" si="4"/>
        <v>#DIV/0!</v>
      </c>
      <c r="N57" s="925"/>
      <c r="O57" s="926"/>
      <c r="P57" s="926"/>
      <c r="Q57" s="926"/>
      <c r="R57" s="926"/>
      <c r="S57" s="926"/>
      <c r="T57" s="926"/>
      <c r="U57" s="926"/>
      <c r="V57" s="926"/>
      <c r="W57" s="926"/>
      <c r="X57" s="926"/>
      <c r="Y57" s="926"/>
      <c r="Z57" s="926"/>
      <c r="AA57" s="926"/>
      <c r="AB57" s="927"/>
      <c r="AC57" s="16"/>
      <c r="AE57" s="149"/>
      <c r="AF57" s="149"/>
      <c r="AG57" s="149"/>
      <c r="AH57" s="149"/>
    </row>
    <row r="58" spans="2:34" s="22" customFormat="1" ht="9" customHeight="1" x14ac:dyDescent="0.3">
      <c r="B58" s="21"/>
      <c r="C58" s="908"/>
      <c r="D58" s="909"/>
      <c r="E58" s="909"/>
      <c r="F58" s="909"/>
      <c r="G58" s="909"/>
      <c r="H58" s="169" t="s">
        <v>436</v>
      </c>
      <c r="I58" s="165"/>
      <c r="J58" s="165"/>
      <c r="K58" s="166"/>
      <c r="L58" s="165"/>
      <c r="M58" s="167" t="e">
        <f t="shared" si="4"/>
        <v>#DIV/0!</v>
      </c>
      <c r="N58" s="925"/>
      <c r="O58" s="926"/>
      <c r="P58" s="926"/>
      <c r="Q58" s="926"/>
      <c r="R58" s="926"/>
      <c r="S58" s="926"/>
      <c r="T58" s="926"/>
      <c r="U58" s="926"/>
      <c r="V58" s="926"/>
      <c r="W58" s="926"/>
      <c r="X58" s="926"/>
      <c r="Y58" s="926"/>
      <c r="Z58" s="926"/>
      <c r="AA58" s="926"/>
      <c r="AB58" s="927"/>
      <c r="AC58" s="16"/>
      <c r="AE58" s="149"/>
      <c r="AF58" s="149"/>
      <c r="AG58" s="149"/>
      <c r="AH58" s="149"/>
    </row>
    <row r="59" spans="2:34" s="22" customFormat="1" ht="9" customHeight="1" x14ac:dyDescent="0.3">
      <c r="B59" s="21"/>
      <c r="C59" s="908"/>
      <c r="D59" s="909"/>
      <c r="E59" s="909"/>
      <c r="F59" s="909"/>
      <c r="G59" s="909"/>
      <c r="H59" s="169" t="s">
        <v>437</v>
      </c>
      <c r="I59" s="165"/>
      <c r="J59" s="165"/>
      <c r="K59" s="166"/>
      <c r="L59" s="165"/>
      <c r="M59" s="167" t="e">
        <f t="shared" si="4"/>
        <v>#DIV/0!</v>
      </c>
      <c r="N59" s="925"/>
      <c r="O59" s="926"/>
      <c r="P59" s="926"/>
      <c r="Q59" s="926"/>
      <c r="R59" s="926"/>
      <c r="S59" s="926"/>
      <c r="T59" s="926"/>
      <c r="U59" s="926"/>
      <c r="V59" s="926"/>
      <c r="W59" s="926"/>
      <c r="X59" s="926"/>
      <c r="Y59" s="926"/>
      <c r="Z59" s="926"/>
      <c r="AA59" s="926"/>
      <c r="AB59" s="927"/>
      <c r="AC59" s="16"/>
      <c r="AE59" s="149"/>
      <c r="AF59" s="149"/>
      <c r="AG59" s="149"/>
      <c r="AH59" s="149"/>
    </row>
    <row r="60" spans="2:34" s="22" customFormat="1" ht="9" customHeight="1" x14ac:dyDescent="0.3">
      <c r="B60" s="21"/>
      <c r="C60" s="908"/>
      <c r="D60" s="909"/>
      <c r="E60" s="909"/>
      <c r="F60" s="909"/>
      <c r="G60" s="909"/>
      <c r="H60" s="169" t="s">
        <v>438</v>
      </c>
      <c r="I60" s="165"/>
      <c r="J60" s="165"/>
      <c r="K60" s="166"/>
      <c r="L60" s="165"/>
      <c r="M60" s="167" t="e">
        <f t="shared" si="4"/>
        <v>#DIV/0!</v>
      </c>
      <c r="N60" s="925"/>
      <c r="O60" s="926"/>
      <c r="P60" s="926"/>
      <c r="Q60" s="926"/>
      <c r="R60" s="926"/>
      <c r="S60" s="926"/>
      <c r="T60" s="926"/>
      <c r="U60" s="926"/>
      <c r="V60" s="926"/>
      <c r="W60" s="926"/>
      <c r="X60" s="926"/>
      <c r="Y60" s="926"/>
      <c r="Z60" s="926"/>
      <c r="AA60" s="926"/>
      <c r="AB60" s="927"/>
      <c r="AC60" s="16"/>
      <c r="AE60" s="149"/>
      <c r="AF60" s="149"/>
      <c r="AG60" s="149"/>
      <c r="AH60" s="149"/>
    </row>
    <row r="61" spans="2:34" s="22" customFormat="1" ht="9" customHeight="1" x14ac:dyDescent="0.3">
      <c r="B61" s="21"/>
      <c r="C61" s="908"/>
      <c r="D61" s="909"/>
      <c r="E61" s="909"/>
      <c r="F61" s="909"/>
      <c r="G61" s="909"/>
      <c r="H61" s="169" t="s">
        <v>439</v>
      </c>
      <c r="I61" s="165"/>
      <c r="J61" s="165"/>
      <c r="K61" s="166"/>
      <c r="L61" s="165"/>
      <c r="M61" s="167" t="e">
        <f t="shared" si="4"/>
        <v>#DIV/0!</v>
      </c>
      <c r="N61" s="925"/>
      <c r="O61" s="926"/>
      <c r="P61" s="926"/>
      <c r="Q61" s="926"/>
      <c r="R61" s="926"/>
      <c r="S61" s="926"/>
      <c r="T61" s="926"/>
      <c r="U61" s="926"/>
      <c r="V61" s="926"/>
      <c r="W61" s="926"/>
      <c r="X61" s="926"/>
      <c r="Y61" s="926"/>
      <c r="Z61" s="926"/>
      <c r="AA61" s="926"/>
      <c r="AB61" s="927"/>
      <c r="AC61" s="16"/>
      <c r="AE61" s="149"/>
      <c r="AF61" s="149"/>
      <c r="AG61" s="149"/>
      <c r="AH61" s="149"/>
    </row>
    <row r="62" spans="2:34" s="22" customFormat="1" ht="9" customHeight="1" x14ac:dyDescent="0.3">
      <c r="B62" s="21"/>
      <c r="C62" s="908"/>
      <c r="D62" s="909"/>
      <c r="E62" s="909"/>
      <c r="F62" s="909"/>
      <c r="G62" s="909"/>
      <c r="H62" s="169" t="s">
        <v>440</v>
      </c>
      <c r="I62" s="165"/>
      <c r="J62" s="165"/>
      <c r="K62" s="166"/>
      <c r="L62" s="165"/>
      <c r="M62" s="167" t="e">
        <f t="shared" si="4"/>
        <v>#DIV/0!</v>
      </c>
      <c r="N62" s="925"/>
      <c r="O62" s="926"/>
      <c r="P62" s="926"/>
      <c r="Q62" s="926"/>
      <c r="R62" s="926"/>
      <c r="S62" s="926"/>
      <c r="T62" s="926"/>
      <c r="U62" s="926"/>
      <c r="V62" s="926"/>
      <c r="W62" s="926"/>
      <c r="X62" s="926"/>
      <c r="Y62" s="926"/>
      <c r="Z62" s="926"/>
      <c r="AA62" s="926"/>
      <c r="AB62" s="927"/>
      <c r="AC62" s="16"/>
      <c r="AE62" s="149"/>
      <c r="AF62" s="149"/>
      <c r="AG62" s="149"/>
      <c r="AH62" s="149"/>
    </row>
    <row r="63" spans="2:34" s="22" customFormat="1" ht="9" customHeight="1" x14ac:dyDescent="0.3">
      <c r="B63" s="21"/>
      <c r="C63" s="908"/>
      <c r="D63" s="909"/>
      <c r="E63" s="909"/>
      <c r="F63" s="909"/>
      <c r="G63" s="909"/>
      <c r="H63" s="169" t="s">
        <v>441</v>
      </c>
      <c r="I63" s="165"/>
      <c r="J63" s="165"/>
      <c r="K63" s="166"/>
      <c r="L63" s="165"/>
      <c r="M63" s="167" t="e">
        <f t="shared" si="4"/>
        <v>#DIV/0!</v>
      </c>
      <c r="N63" s="925"/>
      <c r="O63" s="926"/>
      <c r="P63" s="926"/>
      <c r="Q63" s="926"/>
      <c r="R63" s="926"/>
      <c r="S63" s="926"/>
      <c r="T63" s="926"/>
      <c r="U63" s="926"/>
      <c r="V63" s="926"/>
      <c r="W63" s="926"/>
      <c r="X63" s="926"/>
      <c r="Y63" s="926"/>
      <c r="Z63" s="926"/>
      <c r="AA63" s="926"/>
      <c r="AB63" s="927"/>
      <c r="AC63" s="16"/>
      <c r="AE63" s="149"/>
      <c r="AF63" s="149"/>
      <c r="AG63" s="149"/>
      <c r="AH63" s="149"/>
    </row>
    <row r="64" spans="2:34" s="22" customFormat="1" ht="9" customHeight="1" x14ac:dyDescent="0.3">
      <c r="B64" s="21"/>
      <c r="C64" s="908"/>
      <c r="D64" s="909"/>
      <c r="E64" s="909"/>
      <c r="F64" s="909"/>
      <c r="G64" s="909"/>
      <c r="H64" s="169" t="s">
        <v>442</v>
      </c>
      <c r="I64" s="165"/>
      <c r="J64" s="165"/>
      <c r="K64" s="166"/>
      <c r="L64" s="165"/>
      <c r="M64" s="167" t="e">
        <f t="shared" si="4"/>
        <v>#DIV/0!</v>
      </c>
      <c r="N64" s="925"/>
      <c r="O64" s="926"/>
      <c r="P64" s="926"/>
      <c r="Q64" s="926"/>
      <c r="R64" s="926"/>
      <c r="S64" s="926"/>
      <c r="T64" s="926"/>
      <c r="U64" s="926"/>
      <c r="V64" s="926"/>
      <c r="W64" s="926"/>
      <c r="X64" s="926"/>
      <c r="Y64" s="926"/>
      <c r="Z64" s="926"/>
      <c r="AA64" s="926"/>
      <c r="AB64" s="927"/>
      <c r="AC64" s="16"/>
      <c r="AE64" s="149"/>
      <c r="AF64" s="149"/>
      <c r="AG64" s="149"/>
      <c r="AH64" s="149"/>
    </row>
    <row r="65" spans="2:34" s="22" customFormat="1" ht="9" customHeight="1" x14ac:dyDescent="0.3">
      <c r="B65" s="21"/>
      <c r="C65" s="908"/>
      <c r="D65" s="909"/>
      <c r="E65" s="909"/>
      <c r="F65" s="909"/>
      <c r="G65" s="909"/>
      <c r="H65" s="169" t="s">
        <v>443</v>
      </c>
      <c r="I65" s="165"/>
      <c r="J65" s="165"/>
      <c r="K65" s="166"/>
      <c r="L65" s="165"/>
      <c r="M65" s="167" t="e">
        <f t="shared" si="4"/>
        <v>#DIV/0!</v>
      </c>
      <c r="N65" s="925"/>
      <c r="O65" s="926"/>
      <c r="P65" s="926"/>
      <c r="Q65" s="926"/>
      <c r="R65" s="926"/>
      <c r="S65" s="926"/>
      <c r="T65" s="926"/>
      <c r="U65" s="926"/>
      <c r="V65" s="926"/>
      <c r="W65" s="926"/>
      <c r="X65" s="926"/>
      <c r="Y65" s="926"/>
      <c r="Z65" s="926"/>
      <c r="AA65" s="926"/>
      <c r="AB65" s="927"/>
      <c r="AC65" s="16"/>
      <c r="AE65" s="149"/>
      <c r="AF65" s="149"/>
      <c r="AG65" s="149"/>
      <c r="AH65" s="149"/>
    </row>
    <row r="66" spans="2:34" s="22" customFormat="1" ht="9" customHeight="1" x14ac:dyDescent="0.3">
      <c r="B66" s="21"/>
      <c r="C66" s="908"/>
      <c r="D66" s="909"/>
      <c r="E66" s="909"/>
      <c r="F66" s="909"/>
      <c r="G66" s="909"/>
      <c r="H66" s="169" t="s">
        <v>444</v>
      </c>
      <c r="I66" s="165"/>
      <c r="J66" s="165"/>
      <c r="K66" s="166"/>
      <c r="L66" s="165"/>
      <c r="M66" s="167" t="e">
        <f t="shared" si="4"/>
        <v>#DIV/0!</v>
      </c>
      <c r="N66" s="925"/>
      <c r="O66" s="926"/>
      <c r="P66" s="926"/>
      <c r="Q66" s="926"/>
      <c r="R66" s="926"/>
      <c r="S66" s="926"/>
      <c r="T66" s="926"/>
      <c r="U66" s="926"/>
      <c r="V66" s="926"/>
      <c r="W66" s="926"/>
      <c r="X66" s="926"/>
      <c r="Y66" s="926"/>
      <c r="Z66" s="926"/>
      <c r="AA66" s="926"/>
      <c r="AB66" s="927"/>
      <c r="AC66" s="16"/>
      <c r="AE66" s="149"/>
      <c r="AF66" s="149"/>
      <c r="AG66" s="149"/>
      <c r="AH66" s="149"/>
    </row>
    <row r="67" spans="2:34" s="22" customFormat="1" ht="9" customHeight="1" x14ac:dyDescent="0.3">
      <c r="B67" s="21"/>
      <c r="C67" s="908"/>
      <c r="D67" s="909"/>
      <c r="E67" s="909"/>
      <c r="F67" s="909"/>
      <c r="G67" s="909"/>
      <c r="H67" s="170" t="s">
        <v>445</v>
      </c>
      <c r="I67" s="171"/>
      <c r="J67" s="171"/>
      <c r="K67" s="172"/>
      <c r="L67" s="171"/>
      <c r="M67" s="167" t="e">
        <f t="shared" si="4"/>
        <v>#DIV/0!</v>
      </c>
      <c r="N67" s="925"/>
      <c r="O67" s="926"/>
      <c r="P67" s="926"/>
      <c r="Q67" s="926"/>
      <c r="R67" s="926"/>
      <c r="S67" s="926"/>
      <c r="T67" s="926"/>
      <c r="U67" s="926"/>
      <c r="V67" s="926"/>
      <c r="W67" s="926"/>
      <c r="X67" s="926"/>
      <c r="Y67" s="926"/>
      <c r="Z67" s="926"/>
      <c r="AA67" s="926"/>
      <c r="AB67" s="927"/>
      <c r="AC67" s="16"/>
      <c r="AE67" s="149"/>
      <c r="AF67" s="149"/>
      <c r="AG67" s="149"/>
      <c r="AH67" s="149"/>
    </row>
    <row r="68" spans="2:34" s="22" customFormat="1" ht="9" customHeight="1" thickBot="1" x14ac:dyDescent="0.35">
      <c r="B68" s="21"/>
      <c r="C68" s="908"/>
      <c r="D68" s="909"/>
      <c r="E68" s="909"/>
      <c r="F68" s="909"/>
      <c r="G68" s="909"/>
      <c r="H68" s="173" t="s">
        <v>446</v>
      </c>
      <c r="I68" s="174"/>
      <c r="J68" s="174"/>
      <c r="K68" s="175"/>
      <c r="L68" s="174"/>
      <c r="M68" s="176" t="e">
        <f t="shared" si="4"/>
        <v>#DIV/0!</v>
      </c>
      <c r="N68" s="925"/>
      <c r="O68" s="926"/>
      <c r="P68" s="926"/>
      <c r="Q68" s="926"/>
      <c r="R68" s="926"/>
      <c r="S68" s="926"/>
      <c r="T68" s="926"/>
      <c r="U68" s="926"/>
      <c r="V68" s="926"/>
      <c r="W68" s="926"/>
      <c r="X68" s="926"/>
      <c r="Y68" s="926"/>
      <c r="Z68" s="926"/>
      <c r="AA68" s="926"/>
      <c r="AB68" s="927"/>
      <c r="AC68" s="16"/>
      <c r="AE68" s="149"/>
      <c r="AF68" s="149"/>
      <c r="AG68" s="149"/>
      <c r="AH68" s="149"/>
    </row>
    <row r="69" spans="2:34" s="22" customFormat="1" ht="12" customHeight="1" thickTop="1" thickBot="1" x14ac:dyDescent="0.35">
      <c r="B69" s="21"/>
      <c r="C69" s="745"/>
      <c r="D69" s="746"/>
      <c r="E69" s="746"/>
      <c r="F69" s="746"/>
      <c r="G69" s="746"/>
      <c r="H69" s="919" t="s">
        <v>447</v>
      </c>
      <c r="I69" s="920"/>
      <c r="J69" s="921"/>
      <c r="K69" s="177">
        <f>SUM(K52:K68)</f>
        <v>0</v>
      </c>
      <c r="L69" s="178">
        <f>SUM(L52:L68)</f>
        <v>0</v>
      </c>
      <c r="M69" s="179" t="e">
        <f>K69/L69</f>
        <v>#DIV/0!</v>
      </c>
      <c r="N69" s="928"/>
      <c r="O69" s="929"/>
      <c r="P69" s="929"/>
      <c r="Q69" s="929"/>
      <c r="R69" s="929"/>
      <c r="S69" s="929"/>
      <c r="T69" s="929"/>
      <c r="U69" s="929"/>
      <c r="V69" s="929"/>
      <c r="W69" s="929"/>
      <c r="X69" s="929"/>
      <c r="Y69" s="929"/>
      <c r="Z69" s="929"/>
      <c r="AA69" s="929"/>
      <c r="AB69" s="930"/>
      <c r="AC69" s="16"/>
      <c r="AE69" s="149"/>
      <c r="AF69" s="149"/>
      <c r="AG69" s="149"/>
      <c r="AH69" s="149"/>
    </row>
    <row r="70" spans="2:34" s="22" customFormat="1" ht="9" customHeight="1" x14ac:dyDescent="0.3">
      <c r="B70" s="21"/>
      <c r="C70" s="906" t="s">
        <v>449</v>
      </c>
      <c r="D70" s="907"/>
      <c r="E70" s="907"/>
      <c r="F70" s="907"/>
      <c r="G70" s="907"/>
      <c r="H70" s="160" t="s">
        <v>429</v>
      </c>
      <c r="I70" s="161"/>
      <c r="J70" s="161"/>
      <c r="K70" s="162"/>
      <c r="L70" s="161"/>
      <c r="M70" s="163" t="e">
        <f t="shared" ref="M70:M86" si="5">K70/L70</f>
        <v>#DIV/0!</v>
      </c>
      <c r="N70" s="922"/>
      <c r="O70" s="923"/>
      <c r="P70" s="923"/>
      <c r="Q70" s="923"/>
      <c r="R70" s="923"/>
      <c r="S70" s="923"/>
      <c r="T70" s="923"/>
      <c r="U70" s="923"/>
      <c r="V70" s="923"/>
      <c r="W70" s="923"/>
      <c r="X70" s="923"/>
      <c r="Y70" s="923"/>
      <c r="Z70" s="923"/>
      <c r="AA70" s="923"/>
      <c r="AB70" s="924"/>
      <c r="AC70" s="16"/>
      <c r="AE70" s="149"/>
      <c r="AF70" s="149"/>
      <c r="AG70" s="149"/>
      <c r="AH70" s="149"/>
    </row>
    <row r="71" spans="2:34" s="22" customFormat="1" ht="9" customHeight="1" x14ac:dyDescent="0.3">
      <c r="B71" s="21"/>
      <c r="C71" s="908"/>
      <c r="D71" s="909"/>
      <c r="E71" s="909"/>
      <c r="F71" s="909"/>
      <c r="G71" s="909"/>
      <c r="H71" s="164" t="s">
        <v>431</v>
      </c>
      <c r="I71" s="165"/>
      <c r="J71" s="165"/>
      <c r="K71" s="166"/>
      <c r="L71" s="165"/>
      <c r="M71" s="167" t="e">
        <f t="shared" si="5"/>
        <v>#DIV/0!</v>
      </c>
      <c r="N71" s="925"/>
      <c r="O71" s="926"/>
      <c r="P71" s="926"/>
      <c r="Q71" s="926"/>
      <c r="R71" s="926"/>
      <c r="S71" s="926"/>
      <c r="T71" s="926"/>
      <c r="U71" s="926"/>
      <c r="V71" s="926"/>
      <c r="W71" s="926"/>
      <c r="X71" s="926"/>
      <c r="Y71" s="926"/>
      <c r="Z71" s="926"/>
      <c r="AA71" s="926"/>
      <c r="AB71" s="927"/>
      <c r="AC71" s="16"/>
      <c r="AE71" s="149"/>
      <c r="AF71" s="149"/>
      <c r="AG71" s="149"/>
      <c r="AH71" s="149"/>
    </row>
    <row r="72" spans="2:34" s="22" customFormat="1" ht="9" customHeight="1" x14ac:dyDescent="0.3">
      <c r="B72" s="21"/>
      <c r="C72" s="908"/>
      <c r="D72" s="909"/>
      <c r="E72" s="909"/>
      <c r="F72" s="909"/>
      <c r="G72" s="909"/>
      <c r="H72" s="164" t="s">
        <v>432</v>
      </c>
      <c r="I72" s="165"/>
      <c r="J72" s="165"/>
      <c r="K72" s="166"/>
      <c r="L72" s="165"/>
      <c r="M72" s="167" t="e">
        <f t="shared" si="5"/>
        <v>#DIV/0!</v>
      </c>
      <c r="N72" s="925"/>
      <c r="O72" s="926"/>
      <c r="P72" s="926"/>
      <c r="Q72" s="926"/>
      <c r="R72" s="926"/>
      <c r="S72" s="926"/>
      <c r="T72" s="926"/>
      <c r="U72" s="926"/>
      <c r="V72" s="926"/>
      <c r="W72" s="926"/>
      <c r="X72" s="926"/>
      <c r="Y72" s="926"/>
      <c r="Z72" s="926"/>
      <c r="AA72" s="926"/>
      <c r="AB72" s="927"/>
      <c r="AC72" s="16"/>
      <c r="AE72" s="149"/>
      <c r="AF72" s="149"/>
      <c r="AG72" s="149"/>
      <c r="AH72" s="149"/>
    </row>
    <row r="73" spans="2:34" s="22" customFormat="1" ht="9" customHeight="1" x14ac:dyDescent="0.3">
      <c r="B73" s="21"/>
      <c r="C73" s="908"/>
      <c r="D73" s="909"/>
      <c r="E73" s="909"/>
      <c r="F73" s="909"/>
      <c r="G73" s="909"/>
      <c r="H73" s="168" t="s">
        <v>433</v>
      </c>
      <c r="I73" s="165"/>
      <c r="J73" s="165"/>
      <c r="K73" s="166"/>
      <c r="L73" s="165"/>
      <c r="M73" s="167" t="e">
        <f t="shared" si="5"/>
        <v>#DIV/0!</v>
      </c>
      <c r="N73" s="925"/>
      <c r="O73" s="926"/>
      <c r="P73" s="926"/>
      <c r="Q73" s="926"/>
      <c r="R73" s="926"/>
      <c r="S73" s="926"/>
      <c r="T73" s="926"/>
      <c r="U73" s="926"/>
      <c r="V73" s="926"/>
      <c r="W73" s="926"/>
      <c r="X73" s="926"/>
      <c r="Y73" s="926"/>
      <c r="Z73" s="926"/>
      <c r="AA73" s="926"/>
      <c r="AB73" s="927"/>
      <c r="AC73" s="16"/>
      <c r="AE73" s="149"/>
      <c r="AF73" s="149"/>
      <c r="AG73" s="149"/>
      <c r="AH73" s="149"/>
    </row>
    <row r="74" spans="2:34" s="22" customFormat="1" ht="9" customHeight="1" x14ac:dyDescent="0.3">
      <c r="B74" s="21"/>
      <c r="C74" s="908"/>
      <c r="D74" s="909"/>
      <c r="E74" s="909"/>
      <c r="F74" s="909"/>
      <c r="G74" s="909"/>
      <c r="H74" s="168" t="s">
        <v>434</v>
      </c>
      <c r="I74" s="165"/>
      <c r="J74" s="165"/>
      <c r="K74" s="166"/>
      <c r="L74" s="165"/>
      <c r="M74" s="167" t="e">
        <f t="shared" si="5"/>
        <v>#DIV/0!</v>
      </c>
      <c r="N74" s="925"/>
      <c r="O74" s="926"/>
      <c r="P74" s="926"/>
      <c r="Q74" s="926"/>
      <c r="R74" s="926"/>
      <c r="S74" s="926"/>
      <c r="T74" s="926"/>
      <c r="U74" s="926"/>
      <c r="V74" s="926"/>
      <c r="W74" s="926"/>
      <c r="X74" s="926"/>
      <c r="Y74" s="926"/>
      <c r="Z74" s="926"/>
      <c r="AA74" s="926"/>
      <c r="AB74" s="927"/>
      <c r="AC74" s="16"/>
      <c r="AE74" s="149"/>
      <c r="AF74" s="149"/>
      <c r="AG74" s="149"/>
      <c r="AH74" s="149"/>
    </row>
    <row r="75" spans="2:34" s="22" customFormat="1" ht="9" customHeight="1" x14ac:dyDescent="0.3">
      <c r="B75" s="21"/>
      <c r="C75" s="908"/>
      <c r="D75" s="909"/>
      <c r="E75" s="909"/>
      <c r="F75" s="909"/>
      <c r="G75" s="909"/>
      <c r="H75" s="168" t="s">
        <v>435</v>
      </c>
      <c r="I75" s="165"/>
      <c r="J75" s="165"/>
      <c r="K75" s="166"/>
      <c r="L75" s="165"/>
      <c r="M75" s="167" t="e">
        <f t="shared" si="5"/>
        <v>#DIV/0!</v>
      </c>
      <c r="N75" s="925"/>
      <c r="O75" s="926"/>
      <c r="P75" s="926"/>
      <c r="Q75" s="926"/>
      <c r="R75" s="926"/>
      <c r="S75" s="926"/>
      <c r="T75" s="926"/>
      <c r="U75" s="926"/>
      <c r="V75" s="926"/>
      <c r="W75" s="926"/>
      <c r="X75" s="926"/>
      <c r="Y75" s="926"/>
      <c r="Z75" s="926"/>
      <c r="AA75" s="926"/>
      <c r="AB75" s="927"/>
      <c r="AC75" s="16"/>
      <c r="AE75" s="149"/>
      <c r="AF75" s="149"/>
      <c r="AG75" s="149"/>
      <c r="AH75" s="149"/>
    </row>
    <row r="76" spans="2:34" s="22" customFormat="1" ht="9" customHeight="1" x14ac:dyDescent="0.3">
      <c r="B76" s="21"/>
      <c r="C76" s="908"/>
      <c r="D76" s="909"/>
      <c r="E76" s="909"/>
      <c r="F76" s="909"/>
      <c r="G76" s="909"/>
      <c r="H76" s="169" t="s">
        <v>436</v>
      </c>
      <c r="I76" s="165"/>
      <c r="J76" s="165"/>
      <c r="K76" s="166"/>
      <c r="L76" s="165"/>
      <c r="M76" s="167" t="e">
        <f t="shared" si="5"/>
        <v>#DIV/0!</v>
      </c>
      <c r="N76" s="925"/>
      <c r="O76" s="926"/>
      <c r="P76" s="926"/>
      <c r="Q76" s="926"/>
      <c r="R76" s="926"/>
      <c r="S76" s="926"/>
      <c r="T76" s="926"/>
      <c r="U76" s="926"/>
      <c r="V76" s="926"/>
      <c r="W76" s="926"/>
      <c r="X76" s="926"/>
      <c r="Y76" s="926"/>
      <c r="Z76" s="926"/>
      <c r="AA76" s="926"/>
      <c r="AB76" s="927"/>
      <c r="AC76" s="16"/>
      <c r="AE76" s="149"/>
      <c r="AF76" s="149"/>
      <c r="AG76" s="149"/>
      <c r="AH76" s="149"/>
    </row>
    <row r="77" spans="2:34" s="22" customFormat="1" ht="9" customHeight="1" x14ac:dyDescent="0.3">
      <c r="B77" s="21"/>
      <c r="C77" s="908"/>
      <c r="D77" s="909"/>
      <c r="E77" s="909"/>
      <c r="F77" s="909"/>
      <c r="G77" s="909"/>
      <c r="H77" s="169" t="s">
        <v>437</v>
      </c>
      <c r="I77" s="165"/>
      <c r="J77" s="165"/>
      <c r="K77" s="166"/>
      <c r="L77" s="165"/>
      <c r="M77" s="167" t="e">
        <f t="shared" si="5"/>
        <v>#DIV/0!</v>
      </c>
      <c r="N77" s="925"/>
      <c r="O77" s="926"/>
      <c r="P77" s="926"/>
      <c r="Q77" s="926"/>
      <c r="R77" s="926"/>
      <c r="S77" s="926"/>
      <c r="T77" s="926"/>
      <c r="U77" s="926"/>
      <c r="V77" s="926"/>
      <c r="W77" s="926"/>
      <c r="X77" s="926"/>
      <c r="Y77" s="926"/>
      <c r="Z77" s="926"/>
      <c r="AA77" s="926"/>
      <c r="AB77" s="927"/>
      <c r="AC77" s="16"/>
      <c r="AE77" s="149"/>
      <c r="AF77" s="149"/>
      <c r="AG77" s="149"/>
      <c r="AH77" s="149"/>
    </row>
    <row r="78" spans="2:34" s="22" customFormat="1" ht="9" customHeight="1" x14ac:dyDescent="0.3">
      <c r="B78" s="21"/>
      <c r="C78" s="908"/>
      <c r="D78" s="909"/>
      <c r="E78" s="909"/>
      <c r="F78" s="909"/>
      <c r="G78" s="909"/>
      <c r="H78" s="169" t="s">
        <v>438</v>
      </c>
      <c r="I78" s="165"/>
      <c r="J78" s="165"/>
      <c r="K78" s="166"/>
      <c r="L78" s="165"/>
      <c r="M78" s="167" t="e">
        <f t="shared" si="5"/>
        <v>#DIV/0!</v>
      </c>
      <c r="N78" s="925"/>
      <c r="O78" s="926"/>
      <c r="P78" s="926"/>
      <c r="Q78" s="926"/>
      <c r="R78" s="926"/>
      <c r="S78" s="926"/>
      <c r="T78" s="926"/>
      <c r="U78" s="926"/>
      <c r="V78" s="926"/>
      <c r="W78" s="926"/>
      <c r="X78" s="926"/>
      <c r="Y78" s="926"/>
      <c r="Z78" s="926"/>
      <c r="AA78" s="926"/>
      <c r="AB78" s="927"/>
      <c r="AC78" s="16"/>
      <c r="AE78" s="149"/>
      <c r="AF78" s="149"/>
      <c r="AG78" s="149"/>
      <c r="AH78" s="149"/>
    </row>
    <row r="79" spans="2:34" s="22" customFormat="1" ht="9" customHeight="1" x14ac:dyDescent="0.3">
      <c r="B79" s="21"/>
      <c r="C79" s="908"/>
      <c r="D79" s="909"/>
      <c r="E79" s="909"/>
      <c r="F79" s="909"/>
      <c r="G79" s="909"/>
      <c r="H79" s="169" t="s">
        <v>439</v>
      </c>
      <c r="I79" s="165"/>
      <c r="J79" s="165"/>
      <c r="K79" s="166"/>
      <c r="L79" s="165"/>
      <c r="M79" s="167" t="e">
        <f t="shared" si="5"/>
        <v>#DIV/0!</v>
      </c>
      <c r="N79" s="925"/>
      <c r="O79" s="926"/>
      <c r="P79" s="926"/>
      <c r="Q79" s="926"/>
      <c r="R79" s="926"/>
      <c r="S79" s="926"/>
      <c r="T79" s="926"/>
      <c r="U79" s="926"/>
      <c r="V79" s="926"/>
      <c r="W79" s="926"/>
      <c r="X79" s="926"/>
      <c r="Y79" s="926"/>
      <c r="Z79" s="926"/>
      <c r="AA79" s="926"/>
      <c r="AB79" s="927"/>
      <c r="AC79" s="16"/>
      <c r="AE79" s="149"/>
      <c r="AF79" s="149"/>
      <c r="AG79" s="149"/>
      <c r="AH79" s="149"/>
    </row>
    <row r="80" spans="2:34" s="22" customFormat="1" ht="9" customHeight="1" x14ac:dyDescent="0.3">
      <c r="B80" s="21"/>
      <c r="C80" s="908"/>
      <c r="D80" s="909"/>
      <c r="E80" s="909"/>
      <c r="F80" s="909"/>
      <c r="G80" s="909"/>
      <c r="H80" s="169" t="s">
        <v>440</v>
      </c>
      <c r="I80" s="165"/>
      <c r="J80" s="165"/>
      <c r="K80" s="166"/>
      <c r="L80" s="165"/>
      <c r="M80" s="167" t="e">
        <f t="shared" si="5"/>
        <v>#DIV/0!</v>
      </c>
      <c r="N80" s="925"/>
      <c r="O80" s="926"/>
      <c r="P80" s="926"/>
      <c r="Q80" s="926"/>
      <c r="R80" s="926"/>
      <c r="S80" s="926"/>
      <c r="T80" s="926"/>
      <c r="U80" s="926"/>
      <c r="V80" s="926"/>
      <c r="W80" s="926"/>
      <c r="X80" s="926"/>
      <c r="Y80" s="926"/>
      <c r="Z80" s="926"/>
      <c r="AA80" s="926"/>
      <c r="AB80" s="927"/>
      <c r="AC80" s="16"/>
      <c r="AE80" s="149"/>
      <c r="AF80" s="149"/>
      <c r="AG80" s="149"/>
      <c r="AH80" s="149"/>
    </row>
    <row r="81" spans="2:34" s="22" customFormat="1" ht="9" customHeight="1" x14ac:dyDescent="0.3">
      <c r="B81" s="21"/>
      <c r="C81" s="908"/>
      <c r="D81" s="909"/>
      <c r="E81" s="909"/>
      <c r="F81" s="909"/>
      <c r="G81" s="909"/>
      <c r="H81" s="169" t="s">
        <v>441</v>
      </c>
      <c r="I81" s="165"/>
      <c r="J81" s="165"/>
      <c r="K81" s="166"/>
      <c r="L81" s="165"/>
      <c r="M81" s="167" t="e">
        <f t="shared" si="5"/>
        <v>#DIV/0!</v>
      </c>
      <c r="N81" s="925"/>
      <c r="O81" s="926"/>
      <c r="P81" s="926"/>
      <c r="Q81" s="926"/>
      <c r="R81" s="926"/>
      <c r="S81" s="926"/>
      <c r="T81" s="926"/>
      <c r="U81" s="926"/>
      <c r="V81" s="926"/>
      <c r="W81" s="926"/>
      <c r="X81" s="926"/>
      <c r="Y81" s="926"/>
      <c r="Z81" s="926"/>
      <c r="AA81" s="926"/>
      <c r="AB81" s="927"/>
      <c r="AC81" s="16"/>
      <c r="AE81" s="149"/>
      <c r="AF81" s="149"/>
      <c r="AG81" s="149"/>
      <c r="AH81" s="149"/>
    </row>
    <row r="82" spans="2:34" s="22" customFormat="1" ht="9" customHeight="1" x14ac:dyDescent="0.3">
      <c r="B82" s="21"/>
      <c r="C82" s="908"/>
      <c r="D82" s="909"/>
      <c r="E82" s="909"/>
      <c r="F82" s="909"/>
      <c r="G82" s="909"/>
      <c r="H82" s="169" t="s">
        <v>442</v>
      </c>
      <c r="I82" s="165"/>
      <c r="J82" s="165"/>
      <c r="K82" s="166"/>
      <c r="L82" s="165"/>
      <c r="M82" s="167" t="e">
        <f t="shared" si="5"/>
        <v>#DIV/0!</v>
      </c>
      <c r="N82" s="925"/>
      <c r="O82" s="926"/>
      <c r="P82" s="926"/>
      <c r="Q82" s="926"/>
      <c r="R82" s="926"/>
      <c r="S82" s="926"/>
      <c r="T82" s="926"/>
      <c r="U82" s="926"/>
      <c r="V82" s="926"/>
      <c r="W82" s="926"/>
      <c r="X82" s="926"/>
      <c r="Y82" s="926"/>
      <c r="Z82" s="926"/>
      <c r="AA82" s="926"/>
      <c r="AB82" s="927"/>
      <c r="AC82" s="16"/>
      <c r="AE82" s="149"/>
      <c r="AF82" s="149"/>
      <c r="AG82" s="149"/>
      <c r="AH82" s="149"/>
    </row>
    <row r="83" spans="2:34" s="22" customFormat="1" ht="9" customHeight="1" x14ac:dyDescent="0.3">
      <c r="B83" s="21"/>
      <c r="C83" s="908"/>
      <c r="D83" s="909"/>
      <c r="E83" s="909"/>
      <c r="F83" s="909"/>
      <c r="G83" s="909"/>
      <c r="H83" s="169" t="s">
        <v>443</v>
      </c>
      <c r="I83" s="165"/>
      <c r="J83" s="165"/>
      <c r="K83" s="166"/>
      <c r="L83" s="165"/>
      <c r="M83" s="167" t="e">
        <f t="shared" si="5"/>
        <v>#DIV/0!</v>
      </c>
      <c r="N83" s="925"/>
      <c r="O83" s="926"/>
      <c r="P83" s="926"/>
      <c r="Q83" s="926"/>
      <c r="R83" s="926"/>
      <c r="S83" s="926"/>
      <c r="T83" s="926"/>
      <c r="U83" s="926"/>
      <c r="V83" s="926"/>
      <c r="W83" s="926"/>
      <c r="X83" s="926"/>
      <c r="Y83" s="926"/>
      <c r="Z83" s="926"/>
      <c r="AA83" s="926"/>
      <c r="AB83" s="927"/>
      <c r="AC83" s="16"/>
      <c r="AE83" s="149"/>
      <c r="AF83" s="149"/>
      <c r="AG83" s="149"/>
      <c r="AH83" s="149"/>
    </row>
    <row r="84" spans="2:34" s="22" customFormat="1" ht="9" customHeight="1" x14ac:dyDescent="0.3">
      <c r="B84" s="21"/>
      <c r="C84" s="908"/>
      <c r="D84" s="909"/>
      <c r="E84" s="909"/>
      <c r="F84" s="909"/>
      <c r="G84" s="909"/>
      <c r="H84" s="169" t="s">
        <v>444</v>
      </c>
      <c r="I84" s="165"/>
      <c r="J84" s="165"/>
      <c r="K84" s="166"/>
      <c r="L84" s="165"/>
      <c r="M84" s="167" t="e">
        <f t="shared" si="5"/>
        <v>#DIV/0!</v>
      </c>
      <c r="N84" s="925"/>
      <c r="O84" s="926"/>
      <c r="P84" s="926"/>
      <c r="Q84" s="926"/>
      <c r="R84" s="926"/>
      <c r="S84" s="926"/>
      <c r="T84" s="926"/>
      <c r="U84" s="926"/>
      <c r="V84" s="926"/>
      <c r="W84" s="926"/>
      <c r="X84" s="926"/>
      <c r="Y84" s="926"/>
      <c r="Z84" s="926"/>
      <c r="AA84" s="926"/>
      <c r="AB84" s="927"/>
      <c r="AC84" s="16"/>
      <c r="AE84" s="149"/>
      <c r="AF84" s="149"/>
      <c r="AG84" s="149"/>
      <c r="AH84" s="149"/>
    </row>
    <row r="85" spans="2:34" s="22" customFormat="1" ht="9" customHeight="1" x14ac:dyDescent="0.3">
      <c r="B85" s="21"/>
      <c r="C85" s="908"/>
      <c r="D85" s="909"/>
      <c r="E85" s="909"/>
      <c r="F85" s="909"/>
      <c r="G85" s="909"/>
      <c r="H85" s="170" t="s">
        <v>445</v>
      </c>
      <c r="I85" s="171"/>
      <c r="J85" s="171"/>
      <c r="K85" s="172"/>
      <c r="L85" s="171"/>
      <c r="M85" s="167" t="e">
        <f t="shared" si="5"/>
        <v>#DIV/0!</v>
      </c>
      <c r="N85" s="925"/>
      <c r="O85" s="926"/>
      <c r="P85" s="926"/>
      <c r="Q85" s="926"/>
      <c r="R85" s="926"/>
      <c r="S85" s="926"/>
      <c r="T85" s="926"/>
      <c r="U85" s="926"/>
      <c r="V85" s="926"/>
      <c r="W85" s="926"/>
      <c r="X85" s="926"/>
      <c r="Y85" s="926"/>
      <c r="Z85" s="926"/>
      <c r="AA85" s="926"/>
      <c r="AB85" s="927"/>
      <c r="AC85" s="16"/>
      <c r="AE85" s="149"/>
      <c r="AF85" s="149"/>
      <c r="AG85" s="149"/>
      <c r="AH85" s="149"/>
    </row>
    <row r="86" spans="2:34" s="22" customFormat="1" ht="9" customHeight="1" thickBot="1" x14ac:dyDescent="0.35">
      <c r="B86" s="21"/>
      <c r="C86" s="908"/>
      <c r="D86" s="909"/>
      <c r="E86" s="909"/>
      <c r="F86" s="909"/>
      <c r="G86" s="909"/>
      <c r="H86" s="173" t="s">
        <v>446</v>
      </c>
      <c r="I86" s="174"/>
      <c r="J86" s="174"/>
      <c r="K86" s="175"/>
      <c r="L86" s="174"/>
      <c r="M86" s="176" t="e">
        <f t="shared" si="5"/>
        <v>#DIV/0!</v>
      </c>
      <c r="N86" s="925"/>
      <c r="O86" s="926"/>
      <c r="P86" s="926"/>
      <c r="Q86" s="926"/>
      <c r="R86" s="926"/>
      <c r="S86" s="926"/>
      <c r="T86" s="926"/>
      <c r="U86" s="926"/>
      <c r="V86" s="926"/>
      <c r="W86" s="926"/>
      <c r="X86" s="926"/>
      <c r="Y86" s="926"/>
      <c r="Z86" s="926"/>
      <c r="AA86" s="926"/>
      <c r="AB86" s="927"/>
      <c r="AC86" s="16"/>
      <c r="AE86" s="149"/>
      <c r="AF86" s="149"/>
      <c r="AG86" s="149"/>
      <c r="AH86" s="149"/>
    </row>
    <row r="87" spans="2:34" s="22" customFormat="1" ht="12" customHeight="1" thickTop="1" thickBot="1" x14ac:dyDescent="0.35">
      <c r="B87" s="21"/>
      <c r="C87" s="745"/>
      <c r="D87" s="746"/>
      <c r="E87" s="746"/>
      <c r="F87" s="746"/>
      <c r="G87" s="746"/>
      <c r="H87" s="919" t="s">
        <v>447</v>
      </c>
      <c r="I87" s="920"/>
      <c r="J87" s="921"/>
      <c r="K87" s="177">
        <f>SUM(K70:K86)</f>
        <v>0</v>
      </c>
      <c r="L87" s="178">
        <f>SUM(L70:L86)</f>
        <v>0</v>
      </c>
      <c r="M87" s="179" t="e">
        <f>K87/L87</f>
        <v>#DIV/0!</v>
      </c>
      <c r="N87" s="928"/>
      <c r="O87" s="929"/>
      <c r="P87" s="929"/>
      <c r="Q87" s="929"/>
      <c r="R87" s="929"/>
      <c r="S87" s="929"/>
      <c r="T87" s="929"/>
      <c r="U87" s="929"/>
      <c r="V87" s="929"/>
      <c r="W87" s="929"/>
      <c r="X87" s="929"/>
      <c r="Y87" s="929"/>
      <c r="Z87" s="929"/>
      <c r="AA87" s="929"/>
      <c r="AB87" s="930"/>
      <c r="AC87" s="16"/>
      <c r="AE87" s="149"/>
      <c r="AF87" s="149"/>
      <c r="AG87" s="149"/>
      <c r="AH87" s="149"/>
    </row>
    <row r="88" spans="2:34" s="22" customFormat="1" ht="6.75" customHeight="1" x14ac:dyDescent="0.3">
      <c r="B88" s="21"/>
      <c r="C88" s="15"/>
      <c r="D88" s="15"/>
      <c r="E88" s="15"/>
      <c r="F88" s="15"/>
      <c r="G88" s="15"/>
      <c r="H88" s="35"/>
      <c r="I88" s="35"/>
      <c r="J88" s="35"/>
      <c r="K88" s="35"/>
      <c r="L88" s="35"/>
      <c r="M88" s="36"/>
      <c r="N88" s="15"/>
      <c r="O88" s="15"/>
      <c r="P88" s="15"/>
      <c r="Q88" s="15"/>
      <c r="R88" s="15"/>
      <c r="S88" s="15"/>
      <c r="T88" s="15"/>
      <c r="U88" s="15"/>
      <c r="V88" s="15"/>
      <c r="W88" s="15"/>
      <c r="X88" s="15"/>
      <c r="Y88" s="15"/>
      <c r="Z88" s="15"/>
      <c r="AA88" s="15"/>
      <c r="AB88" s="15"/>
      <c r="AC88" s="16"/>
      <c r="AE88" s="149"/>
      <c r="AF88" s="149"/>
      <c r="AG88" s="149"/>
      <c r="AH88" s="149"/>
    </row>
    <row r="89" spans="2:34" s="22" customFormat="1" ht="0.75" customHeight="1" thickBot="1" x14ac:dyDescent="0.35">
      <c r="B89" s="21"/>
      <c r="C89" s="15"/>
      <c r="D89" s="15"/>
      <c r="E89" s="15"/>
      <c r="F89" s="15"/>
      <c r="G89" s="15"/>
      <c r="H89" s="35"/>
      <c r="I89" s="35"/>
      <c r="J89" s="35"/>
      <c r="K89" s="35"/>
      <c r="L89" s="35"/>
      <c r="M89" s="36"/>
      <c r="N89" s="15"/>
      <c r="O89" s="15"/>
      <c r="P89" s="15"/>
      <c r="Q89" s="15"/>
      <c r="R89" s="15"/>
      <c r="S89" s="15"/>
      <c r="T89" s="15"/>
      <c r="U89" s="15"/>
      <c r="V89" s="15"/>
      <c r="W89" s="15"/>
      <c r="X89" s="15"/>
      <c r="Y89" s="15"/>
      <c r="Z89" s="15"/>
      <c r="AA89" s="15"/>
      <c r="AB89" s="15"/>
      <c r="AC89" s="16"/>
      <c r="AE89" s="149"/>
      <c r="AF89" s="149"/>
      <c r="AG89" s="149"/>
      <c r="AH89" s="149"/>
    </row>
    <row r="90" spans="2:34" s="22" customFormat="1" ht="11.25" customHeight="1" thickBot="1" x14ac:dyDescent="0.35">
      <c r="B90" s="21"/>
      <c r="C90" s="829" t="s">
        <v>52</v>
      </c>
      <c r="D90" s="830"/>
      <c r="E90" s="830"/>
      <c r="F90" s="830"/>
      <c r="G90" s="830"/>
      <c r="H90" s="830"/>
      <c r="I90" s="830"/>
      <c r="J90" s="830"/>
      <c r="K90" s="830"/>
      <c r="L90" s="830"/>
      <c r="M90" s="830"/>
      <c r="N90" s="830"/>
      <c r="O90" s="830"/>
      <c r="P90" s="830"/>
      <c r="Q90" s="830"/>
      <c r="R90" s="830"/>
      <c r="S90" s="830"/>
      <c r="T90" s="830"/>
      <c r="U90" s="830"/>
      <c r="V90" s="830"/>
      <c r="W90" s="830"/>
      <c r="X90" s="830"/>
      <c r="Y90" s="830"/>
      <c r="Z90" s="830"/>
      <c r="AA90" s="830"/>
      <c r="AB90" s="831"/>
      <c r="AC90" s="16"/>
      <c r="AE90" s="149"/>
      <c r="AF90" s="149"/>
      <c r="AG90" s="149"/>
      <c r="AH90" s="149"/>
    </row>
    <row r="91" spans="2:34" ht="9" customHeight="1" x14ac:dyDescent="0.3">
      <c r="B91" s="14"/>
      <c r="C91" s="768" t="s">
        <v>53</v>
      </c>
      <c r="D91" s="769"/>
      <c r="E91" s="769"/>
      <c r="F91" s="769"/>
      <c r="G91" s="769"/>
      <c r="H91" s="769"/>
      <c r="I91" s="769"/>
      <c r="J91" s="769"/>
      <c r="K91" s="769"/>
      <c r="L91" s="769"/>
      <c r="M91" s="769"/>
      <c r="N91" s="769"/>
      <c r="O91" s="769"/>
      <c r="P91" s="769"/>
      <c r="Q91" s="769"/>
      <c r="R91" s="769"/>
      <c r="S91" s="769"/>
      <c r="T91" s="769"/>
      <c r="U91" s="769"/>
      <c r="V91" s="769"/>
      <c r="W91" s="769"/>
      <c r="X91" s="769"/>
      <c r="Y91" s="769"/>
      <c r="Z91" s="769"/>
      <c r="AA91" s="769"/>
      <c r="AB91" s="770"/>
      <c r="AC91" s="16"/>
    </row>
    <row r="92" spans="2:34" ht="9" customHeight="1" x14ac:dyDescent="0.3">
      <c r="B92" s="14"/>
      <c r="C92" s="771"/>
      <c r="D92" s="772"/>
      <c r="E92" s="772"/>
      <c r="F92" s="772"/>
      <c r="G92" s="772"/>
      <c r="H92" s="772"/>
      <c r="I92" s="772"/>
      <c r="J92" s="772"/>
      <c r="K92" s="772"/>
      <c r="L92" s="772"/>
      <c r="M92" s="772"/>
      <c r="N92" s="772"/>
      <c r="O92" s="772"/>
      <c r="P92" s="772"/>
      <c r="Q92" s="772"/>
      <c r="R92" s="772"/>
      <c r="S92" s="772"/>
      <c r="T92" s="772"/>
      <c r="U92" s="772"/>
      <c r="V92" s="772"/>
      <c r="W92" s="772"/>
      <c r="X92" s="772"/>
      <c r="Y92" s="772"/>
      <c r="Z92" s="772"/>
      <c r="AA92" s="772"/>
      <c r="AB92" s="773"/>
      <c r="AC92" s="16"/>
    </row>
    <row r="93" spans="2:34" ht="9" customHeight="1" x14ac:dyDescent="0.3">
      <c r="B93" s="14"/>
      <c r="C93" s="771"/>
      <c r="D93" s="772"/>
      <c r="E93" s="772"/>
      <c r="F93" s="772"/>
      <c r="G93" s="772"/>
      <c r="H93" s="772"/>
      <c r="I93" s="772"/>
      <c r="J93" s="772"/>
      <c r="K93" s="772"/>
      <c r="L93" s="772"/>
      <c r="M93" s="772"/>
      <c r="N93" s="772"/>
      <c r="O93" s="772"/>
      <c r="P93" s="772"/>
      <c r="Q93" s="772"/>
      <c r="R93" s="772"/>
      <c r="S93" s="772"/>
      <c r="T93" s="772"/>
      <c r="U93" s="772"/>
      <c r="V93" s="772"/>
      <c r="W93" s="772"/>
      <c r="X93" s="772"/>
      <c r="Y93" s="772"/>
      <c r="Z93" s="772"/>
      <c r="AA93" s="772"/>
      <c r="AB93" s="773"/>
      <c r="AC93" s="16"/>
    </row>
    <row r="94" spans="2:34" ht="9" customHeight="1" x14ac:dyDescent="0.3">
      <c r="B94" s="14"/>
      <c r="C94" s="771"/>
      <c r="D94" s="772"/>
      <c r="E94" s="772"/>
      <c r="F94" s="772"/>
      <c r="G94" s="772"/>
      <c r="H94" s="772"/>
      <c r="I94" s="772"/>
      <c r="J94" s="772"/>
      <c r="K94" s="772"/>
      <c r="L94" s="772"/>
      <c r="M94" s="772"/>
      <c r="N94" s="772"/>
      <c r="O94" s="772"/>
      <c r="P94" s="772"/>
      <c r="Q94" s="772"/>
      <c r="R94" s="772"/>
      <c r="S94" s="772"/>
      <c r="T94" s="772"/>
      <c r="U94" s="772"/>
      <c r="V94" s="772"/>
      <c r="W94" s="772"/>
      <c r="X94" s="772"/>
      <c r="Y94" s="772"/>
      <c r="Z94" s="772"/>
      <c r="AA94" s="772"/>
      <c r="AB94" s="773"/>
      <c r="AC94" s="16"/>
    </row>
    <row r="95" spans="2:34" ht="9" customHeight="1" x14ac:dyDescent="0.3">
      <c r="B95" s="14"/>
      <c r="C95" s="771"/>
      <c r="D95" s="772"/>
      <c r="E95" s="772"/>
      <c r="F95" s="772"/>
      <c r="G95" s="772"/>
      <c r="H95" s="772"/>
      <c r="I95" s="772"/>
      <c r="J95" s="772"/>
      <c r="K95" s="772"/>
      <c r="L95" s="772"/>
      <c r="M95" s="772"/>
      <c r="N95" s="772"/>
      <c r="O95" s="772"/>
      <c r="P95" s="772"/>
      <c r="Q95" s="772"/>
      <c r="R95" s="772"/>
      <c r="S95" s="772"/>
      <c r="T95" s="772"/>
      <c r="U95" s="772"/>
      <c r="V95" s="772"/>
      <c r="W95" s="772"/>
      <c r="X95" s="772"/>
      <c r="Y95" s="772"/>
      <c r="Z95" s="772"/>
      <c r="AA95" s="772"/>
      <c r="AB95" s="773"/>
      <c r="AC95" s="16"/>
    </row>
    <row r="96" spans="2:34" ht="9" customHeight="1" x14ac:dyDescent="0.3">
      <c r="B96" s="14"/>
      <c r="C96" s="771"/>
      <c r="D96" s="772"/>
      <c r="E96" s="772"/>
      <c r="F96" s="772"/>
      <c r="G96" s="772"/>
      <c r="H96" s="772"/>
      <c r="I96" s="772"/>
      <c r="J96" s="772"/>
      <c r="K96" s="772"/>
      <c r="L96" s="772"/>
      <c r="M96" s="772"/>
      <c r="N96" s="772"/>
      <c r="O96" s="772"/>
      <c r="P96" s="772"/>
      <c r="Q96" s="772"/>
      <c r="R96" s="772"/>
      <c r="S96" s="772"/>
      <c r="T96" s="772"/>
      <c r="U96" s="772"/>
      <c r="V96" s="772"/>
      <c r="W96" s="772"/>
      <c r="X96" s="772"/>
      <c r="Y96" s="772"/>
      <c r="Z96" s="772"/>
      <c r="AA96" s="772"/>
      <c r="AB96" s="773"/>
      <c r="AC96" s="16"/>
    </row>
    <row r="97" spans="2:29" ht="9" customHeight="1" x14ac:dyDescent="0.3">
      <c r="B97" s="14"/>
      <c r="C97" s="771"/>
      <c r="D97" s="772"/>
      <c r="E97" s="772"/>
      <c r="F97" s="772"/>
      <c r="G97" s="772"/>
      <c r="H97" s="772"/>
      <c r="I97" s="772"/>
      <c r="J97" s="772"/>
      <c r="K97" s="772"/>
      <c r="L97" s="772"/>
      <c r="M97" s="772"/>
      <c r="N97" s="772"/>
      <c r="O97" s="772"/>
      <c r="P97" s="772"/>
      <c r="Q97" s="772"/>
      <c r="R97" s="772"/>
      <c r="S97" s="772"/>
      <c r="T97" s="772"/>
      <c r="U97" s="772"/>
      <c r="V97" s="772"/>
      <c r="W97" s="772"/>
      <c r="X97" s="772"/>
      <c r="Y97" s="772"/>
      <c r="Z97" s="772"/>
      <c r="AA97" s="772"/>
      <c r="AB97" s="773"/>
      <c r="AC97" s="16"/>
    </row>
    <row r="98" spans="2:29" ht="9" customHeight="1" x14ac:dyDescent="0.3">
      <c r="B98" s="14"/>
      <c r="C98" s="771"/>
      <c r="D98" s="772"/>
      <c r="E98" s="772"/>
      <c r="F98" s="772"/>
      <c r="G98" s="772"/>
      <c r="H98" s="772"/>
      <c r="I98" s="772"/>
      <c r="J98" s="772"/>
      <c r="K98" s="772"/>
      <c r="L98" s="772"/>
      <c r="M98" s="772"/>
      <c r="N98" s="772"/>
      <c r="O98" s="772"/>
      <c r="P98" s="772"/>
      <c r="Q98" s="772"/>
      <c r="R98" s="772"/>
      <c r="S98" s="772"/>
      <c r="T98" s="772"/>
      <c r="U98" s="772"/>
      <c r="V98" s="772"/>
      <c r="W98" s="772"/>
      <c r="X98" s="772"/>
      <c r="Y98" s="772"/>
      <c r="Z98" s="772"/>
      <c r="AA98" s="772"/>
      <c r="AB98" s="773"/>
      <c r="AC98" s="16"/>
    </row>
    <row r="99" spans="2:29" ht="9" customHeight="1" x14ac:dyDescent="0.3">
      <c r="B99" s="14"/>
      <c r="C99" s="771"/>
      <c r="D99" s="772"/>
      <c r="E99" s="772"/>
      <c r="F99" s="772"/>
      <c r="G99" s="772"/>
      <c r="H99" s="772"/>
      <c r="I99" s="772"/>
      <c r="J99" s="772"/>
      <c r="K99" s="772"/>
      <c r="L99" s="772"/>
      <c r="M99" s="772"/>
      <c r="N99" s="772"/>
      <c r="O99" s="772"/>
      <c r="P99" s="772"/>
      <c r="Q99" s="772"/>
      <c r="R99" s="772"/>
      <c r="S99" s="772"/>
      <c r="T99" s="772"/>
      <c r="U99" s="772"/>
      <c r="V99" s="772"/>
      <c r="W99" s="772"/>
      <c r="X99" s="772"/>
      <c r="Y99" s="772"/>
      <c r="Z99" s="772"/>
      <c r="AA99" s="772"/>
      <c r="AB99" s="773"/>
      <c r="AC99" s="16"/>
    </row>
    <row r="100" spans="2:29" ht="9" customHeight="1" thickBot="1" x14ac:dyDescent="0.35">
      <c r="B100" s="14"/>
      <c r="C100" s="774"/>
      <c r="D100" s="775"/>
      <c r="E100" s="775"/>
      <c r="F100" s="775"/>
      <c r="G100" s="775"/>
      <c r="H100" s="775"/>
      <c r="I100" s="775"/>
      <c r="J100" s="775"/>
      <c r="K100" s="775"/>
      <c r="L100" s="775"/>
      <c r="M100" s="775"/>
      <c r="N100" s="775"/>
      <c r="O100" s="775"/>
      <c r="P100" s="775"/>
      <c r="Q100" s="775"/>
      <c r="R100" s="775"/>
      <c r="S100" s="775"/>
      <c r="T100" s="775"/>
      <c r="U100" s="775"/>
      <c r="V100" s="775"/>
      <c r="W100" s="775"/>
      <c r="X100" s="775"/>
      <c r="Y100" s="775"/>
      <c r="Z100" s="775"/>
      <c r="AA100" s="775"/>
      <c r="AB100" s="776"/>
      <c r="AC100" s="16"/>
    </row>
    <row r="101" spans="2:29" ht="7.5" customHeight="1" x14ac:dyDescent="0.3">
      <c r="B101" s="39"/>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40"/>
    </row>
    <row r="102" spans="2:29" ht="7.5" customHeight="1" thickBot="1" x14ac:dyDescent="0.35">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42"/>
    </row>
    <row r="103" spans="2:29" ht="12.75" customHeight="1" x14ac:dyDescent="0.3">
      <c r="B103" s="43"/>
      <c r="C103" s="931" t="s">
        <v>42</v>
      </c>
      <c r="D103" s="932"/>
      <c r="E103" s="932"/>
      <c r="F103" s="932"/>
      <c r="G103" s="932"/>
      <c r="H103" s="933"/>
      <c r="I103" s="934" t="s">
        <v>54</v>
      </c>
      <c r="J103" s="932"/>
      <c r="K103" s="933"/>
      <c r="L103" s="934" t="s">
        <v>55</v>
      </c>
      <c r="M103" s="932"/>
      <c r="N103" s="932"/>
      <c r="O103" s="933"/>
      <c r="P103" s="934" t="s">
        <v>56</v>
      </c>
      <c r="Q103" s="932"/>
      <c r="R103" s="932"/>
      <c r="S103" s="932"/>
      <c r="T103" s="932"/>
      <c r="U103" s="932"/>
      <c r="V103" s="932"/>
      <c r="W103" s="933"/>
      <c r="X103" s="935" t="s">
        <v>57</v>
      </c>
      <c r="Y103" s="935"/>
      <c r="Z103" s="935"/>
      <c r="AA103" s="935"/>
      <c r="AB103" s="935"/>
      <c r="AC103" s="936"/>
    </row>
    <row r="104" spans="2:29" ht="10.5" customHeight="1" x14ac:dyDescent="0.3">
      <c r="B104" s="43"/>
      <c r="C104" s="819" t="s">
        <v>149</v>
      </c>
      <c r="D104" s="820"/>
      <c r="E104" s="820"/>
      <c r="F104" s="820"/>
      <c r="G104" s="820"/>
      <c r="H104" s="820"/>
      <c r="I104" s="462"/>
      <c r="J104" s="460"/>
      <c r="K104" s="461"/>
      <c r="L104" s="463"/>
      <c r="M104" s="463"/>
      <c r="N104" s="463"/>
      <c r="O104" s="463"/>
      <c r="P104" s="937"/>
      <c r="Q104" s="938"/>
      <c r="R104" s="938"/>
      <c r="S104" s="938"/>
      <c r="T104" s="938"/>
      <c r="U104" s="938"/>
      <c r="V104" s="938"/>
      <c r="W104" s="939"/>
      <c r="X104" s="937"/>
      <c r="Y104" s="938"/>
      <c r="Z104" s="938"/>
      <c r="AA104" s="938"/>
      <c r="AB104" s="938"/>
      <c r="AC104" s="940"/>
    </row>
    <row r="105" spans="2:29" ht="10.5" customHeight="1" x14ac:dyDescent="0.3">
      <c r="B105" s="43"/>
      <c r="C105" s="824" t="s">
        <v>150</v>
      </c>
      <c r="D105" s="825"/>
      <c r="E105" s="825"/>
      <c r="F105" s="825"/>
      <c r="G105" s="825"/>
      <c r="H105" s="825"/>
      <c r="I105" s="447"/>
      <c r="J105" s="445"/>
      <c r="K105" s="446"/>
      <c r="L105" s="448"/>
      <c r="M105" s="448"/>
      <c r="N105" s="448"/>
      <c r="O105" s="448"/>
      <c r="P105" s="447"/>
      <c r="Q105" s="445"/>
      <c r="R105" s="445"/>
      <c r="S105" s="445"/>
      <c r="T105" s="445"/>
      <c r="U105" s="445"/>
      <c r="V105" s="445"/>
      <c r="W105" s="446"/>
      <c r="X105" s="447"/>
      <c r="Y105" s="445"/>
      <c r="Z105" s="445"/>
      <c r="AA105" s="445"/>
      <c r="AB105" s="445"/>
      <c r="AC105" s="449"/>
    </row>
    <row r="106" spans="2:29" ht="10.5" customHeight="1" thickBot="1" x14ac:dyDescent="0.35">
      <c r="B106" s="43"/>
      <c r="C106" s="941" t="s">
        <v>151</v>
      </c>
      <c r="D106" s="942"/>
      <c r="E106" s="942"/>
      <c r="F106" s="942"/>
      <c r="G106" s="942"/>
      <c r="H106" s="943"/>
      <c r="I106" s="441"/>
      <c r="J106" s="439"/>
      <c r="K106" s="440"/>
      <c r="L106" s="442"/>
      <c r="M106" s="442"/>
      <c r="N106" s="442"/>
      <c r="O106" s="442"/>
      <c r="P106" s="441"/>
      <c r="Q106" s="439"/>
      <c r="R106" s="439"/>
      <c r="S106" s="439"/>
      <c r="T106" s="439"/>
      <c r="U106" s="439"/>
      <c r="V106" s="439"/>
      <c r="W106" s="440"/>
      <c r="X106" s="441"/>
      <c r="Y106" s="439"/>
      <c r="Z106" s="439"/>
      <c r="AA106" s="439"/>
      <c r="AB106" s="439"/>
      <c r="AC106" s="443"/>
    </row>
    <row r="107" spans="2:29" ht="8.25" customHeight="1" x14ac:dyDescent="0.3">
      <c r="B107" s="145"/>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row>
    <row r="108" spans="2:29" ht="6.75" customHeight="1" x14ac:dyDescent="0.3"/>
  </sheetData>
  <mergeCells count="85">
    <mergeCell ref="C106:H106"/>
    <mergeCell ref="I106:K106"/>
    <mergeCell ref="L106:O106"/>
    <mergeCell ref="P106:W106"/>
    <mergeCell ref="X106:AC106"/>
    <mergeCell ref="C104:H104"/>
    <mergeCell ref="I104:K104"/>
    <mergeCell ref="L104:O104"/>
    <mergeCell ref="P104:W104"/>
    <mergeCell ref="X104:AC104"/>
    <mergeCell ref="C105:H105"/>
    <mergeCell ref="I105:K105"/>
    <mergeCell ref="L105:O105"/>
    <mergeCell ref="P105:W105"/>
    <mergeCell ref="X105:AC105"/>
    <mergeCell ref="C70:G87"/>
    <mergeCell ref="N70:AB87"/>
    <mergeCell ref="H87:J87"/>
    <mergeCell ref="C90:AB90"/>
    <mergeCell ref="C91:AB100"/>
    <mergeCell ref="C103:H103"/>
    <mergeCell ref="I103:K103"/>
    <mergeCell ref="L103:O103"/>
    <mergeCell ref="P103:W103"/>
    <mergeCell ref="X103:AC103"/>
    <mergeCell ref="C34:G51"/>
    <mergeCell ref="N34:AB51"/>
    <mergeCell ref="H51:J51"/>
    <mergeCell ref="C52:G69"/>
    <mergeCell ref="N52:AB69"/>
    <mergeCell ref="H69:J69"/>
    <mergeCell ref="C30:AB31"/>
    <mergeCell ref="C32:G33"/>
    <mergeCell ref="H32:H33"/>
    <mergeCell ref="I32:I33"/>
    <mergeCell ref="J32:J33"/>
    <mergeCell ref="K32:K33"/>
    <mergeCell ref="L32:L33"/>
    <mergeCell ref="M32:M33"/>
    <mergeCell ref="N32:AB33"/>
    <mergeCell ref="C26:H26"/>
    <mergeCell ref="I26:AB26"/>
    <mergeCell ref="C28:H28"/>
    <mergeCell ref="I28:M28"/>
    <mergeCell ref="N28:S28"/>
    <mergeCell ref="T28:U28"/>
    <mergeCell ref="W28:X28"/>
    <mergeCell ref="Z28:AA28"/>
    <mergeCell ref="C23:K23"/>
    <mergeCell ref="L23:S23"/>
    <mergeCell ref="T23:AB23"/>
    <mergeCell ref="C24:K24"/>
    <mergeCell ref="L24:S24"/>
    <mergeCell ref="T24:AB24"/>
    <mergeCell ref="C18:H18"/>
    <mergeCell ref="I18:AB18"/>
    <mergeCell ref="C20:H21"/>
    <mergeCell ref="I20:O21"/>
    <mergeCell ref="P20:V20"/>
    <mergeCell ref="W20:AB20"/>
    <mergeCell ref="P21:V21"/>
    <mergeCell ref="W21:AB21"/>
    <mergeCell ref="AH3:AH4"/>
    <mergeCell ref="H4:AC4"/>
    <mergeCell ref="C7:H8"/>
    <mergeCell ref="I7:AB8"/>
    <mergeCell ref="C10:H11"/>
    <mergeCell ref="I10:T11"/>
    <mergeCell ref="U10:X10"/>
    <mergeCell ref="Y10:AB10"/>
    <mergeCell ref="U11:X11"/>
    <mergeCell ref="B2:G4"/>
    <mergeCell ref="H2:AC2"/>
    <mergeCell ref="H3:R3"/>
    <mergeCell ref="S3:AC3"/>
    <mergeCell ref="Y11:AB11"/>
    <mergeCell ref="AE3:AE4"/>
    <mergeCell ref="AF3:AF4"/>
    <mergeCell ref="C16:H16"/>
    <mergeCell ref="I16:AB16"/>
    <mergeCell ref="AG3:AG4"/>
    <mergeCell ref="C13:H14"/>
    <mergeCell ref="I13:V14"/>
    <mergeCell ref="W13:AB13"/>
    <mergeCell ref="W14:AB14"/>
  </mergeCells>
  <printOptions horizontalCentered="1"/>
  <pageMargins left="0.23622047244094491" right="0.23622047244094491" top="0.35433070866141736" bottom="0.74803149606299213" header="0.31496062992125984" footer="0.31496062992125984"/>
  <pageSetup scale="66" fitToHeight="0" orientation="portrait" r:id="rId1"/>
  <headerFooter>
    <oddFooter>&amp;L&amp;8Calle 26 No.57-41 Torre 8, Pisos 7 y 8 CEMSA – C.P. 111321
PBX: 3779555 – Información: Línea 195
www.umv.gov.co&amp;C&amp;9&amp;P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FBDBB-7536-420C-B973-B79CB3BA28E8}">
  <sheetPr>
    <pageSetUpPr fitToPage="1"/>
  </sheetPr>
  <dimension ref="B1:AE112"/>
  <sheetViews>
    <sheetView view="pageBreakPreview" topLeftCell="A7" zoomScale="130" zoomScaleNormal="100" zoomScaleSheetLayoutView="130" zoomScalePageLayoutView="70" workbookViewId="0">
      <selection activeCell="I9" sqref="I9:Q10"/>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9" width="16" style="1" customWidth="1"/>
    <col min="10" max="10" width="15" style="1" customWidth="1"/>
    <col min="11" max="12" width="3.44140625" style="1" customWidth="1"/>
    <col min="13" max="15" width="2.6640625" style="1" customWidth="1"/>
    <col min="16" max="16" width="3.44140625" style="1" customWidth="1"/>
    <col min="17" max="17" width="5.109375" style="1" customWidth="1"/>
    <col min="18" max="18" width="3.6640625" style="1"/>
    <col min="19" max="19" width="3.33203125" style="1" customWidth="1"/>
    <col min="20" max="20" width="9"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30" width="3.6640625" style="1"/>
    <col min="31" max="31" width="10.44140625" style="1" bestFit="1" customWidth="1"/>
    <col min="32"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ht="5.25" customHeight="1" thickBot="1" x14ac:dyDescent="0.35">
      <c r="B5" s="4"/>
      <c r="C5" s="5"/>
      <c r="D5" s="5"/>
      <c r="E5" s="5"/>
      <c r="F5" s="5"/>
      <c r="G5" s="5"/>
      <c r="H5" s="5"/>
      <c r="I5" s="6"/>
      <c r="J5" s="6"/>
      <c r="K5" s="6"/>
      <c r="L5" s="6"/>
      <c r="M5" s="6"/>
      <c r="N5" s="6"/>
      <c r="O5" s="6"/>
      <c r="P5" s="6"/>
      <c r="Q5" s="6"/>
      <c r="R5" s="7"/>
      <c r="S5" s="7"/>
      <c r="T5" s="7"/>
      <c r="U5" s="7"/>
      <c r="V5" s="7"/>
      <c r="W5" s="5"/>
      <c r="X5" s="5"/>
      <c r="Y5" s="5"/>
      <c r="Z5" s="5"/>
      <c r="AA5" s="5"/>
      <c r="AB5" s="8"/>
    </row>
    <row r="6" spans="2:28" ht="15" customHeight="1" x14ac:dyDescent="0.3">
      <c r="B6" s="9"/>
      <c r="C6" s="551" t="s">
        <v>4</v>
      </c>
      <c r="D6" s="552"/>
      <c r="E6" s="552"/>
      <c r="F6" s="552"/>
      <c r="G6" s="552"/>
      <c r="H6" s="553"/>
      <c r="I6" s="856" t="s">
        <v>152</v>
      </c>
      <c r="J6" s="857"/>
      <c r="K6" s="857"/>
      <c r="L6" s="857"/>
      <c r="M6" s="857"/>
      <c r="N6" s="857"/>
      <c r="O6" s="857"/>
      <c r="P6" s="857"/>
      <c r="Q6" s="857"/>
      <c r="R6" s="857"/>
      <c r="S6" s="857"/>
      <c r="T6" s="857"/>
      <c r="U6" s="857"/>
      <c r="V6" s="857"/>
      <c r="W6" s="857"/>
      <c r="X6" s="857"/>
      <c r="Y6" s="857"/>
      <c r="Z6" s="857"/>
      <c r="AA6" s="858"/>
      <c r="AB6" s="10"/>
    </row>
    <row r="7" spans="2:28" ht="15" thickBot="1" x14ac:dyDescent="0.35">
      <c r="B7" s="9"/>
      <c r="C7" s="554"/>
      <c r="D7" s="555"/>
      <c r="E7" s="555"/>
      <c r="F7" s="555"/>
      <c r="G7" s="555"/>
      <c r="H7" s="556"/>
      <c r="I7" s="859"/>
      <c r="J7" s="860"/>
      <c r="K7" s="860"/>
      <c r="L7" s="860"/>
      <c r="M7" s="860"/>
      <c r="N7" s="860"/>
      <c r="O7" s="860"/>
      <c r="P7" s="860"/>
      <c r="Q7" s="860"/>
      <c r="R7" s="860"/>
      <c r="S7" s="860"/>
      <c r="T7" s="860"/>
      <c r="U7" s="860"/>
      <c r="V7" s="860"/>
      <c r="W7" s="860"/>
      <c r="X7" s="860"/>
      <c r="Y7" s="860"/>
      <c r="Z7" s="860"/>
      <c r="AA7" s="861"/>
      <c r="AB7" s="10"/>
    </row>
    <row r="8" spans="2:28" ht="5.25" customHeight="1" thickBot="1" x14ac:dyDescent="0.35">
      <c r="B8" s="9"/>
      <c r="C8" s="11"/>
      <c r="D8" s="11"/>
      <c r="E8" s="11"/>
      <c r="F8" s="11"/>
      <c r="G8" s="11"/>
      <c r="H8" s="11"/>
      <c r="I8" s="12"/>
      <c r="J8" s="12"/>
      <c r="K8" s="12"/>
      <c r="L8" s="12"/>
      <c r="M8" s="12"/>
      <c r="N8" s="12"/>
      <c r="O8" s="12"/>
      <c r="P8" s="12"/>
      <c r="Q8" s="12"/>
      <c r="R8" s="13"/>
      <c r="S8" s="13"/>
      <c r="T8" s="13"/>
      <c r="U8" s="13"/>
      <c r="V8" s="13"/>
      <c r="W8" s="11"/>
      <c r="X8" s="11"/>
      <c r="Y8" s="11"/>
      <c r="Z8" s="11"/>
      <c r="AA8" s="11"/>
      <c r="AB8" s="10"/>
    </row>
    <row r="9" spans="2:28" ht="15" customHeight="1" thickBot="1" x14ac:dyDescent="0.35">
      <c r="B9" s="9"/>
      <c r="C9" s="551" t="s">
        <v>6</v>
      </c>
      <c r="D9" s="552"/>
      <c r="E9" s="552"/>
      <c r="F9" s="552"/>
      <c r="G9" s="552"/>
      <c r="H9" s="553"/>
      <c r="I9" s="610" t="s">
        <v>153</v>
      </c>
      <c r="J9" s="611"/>
      <c r="K9" s="611"/>
      <c r="L9" s="611"/>
      <c r="M9" s="611"/>
      <c r="N9" s="611"/>
      <c r="O9" s="611"/>
      <c r="P9" s="611"/>
      <c r="Q9" s="612"/>
      <c r="R9" s="563" t="s">
        <v>8</v>
      </c>
      <c r="S9" s="564"/>
      <c r="T9" s="564"/>
      <c r="U9" s="565"/>
      <c r="V9" s="544" t="s">
        <v>9</v>
      </c>
      <c r="W9" s="545"/>
      <c r="X9" s="545"/>
      <c r="Y9" s="545"/>
      <c r="Z9" s="545"/>
      <c r="AA9" s="546"/>
      <c r="AB9" s="10"/>
    </row>
    <row r="10" spans="2:28" ht="28.5" customHeight="1" thickBot="1" x14ac:dyDescent="0.35">
      <c r="B10" s="9"/>
      <c r="C10" s="554"/>
      <c r="D10" s="555"/>
      <c r="E10" s="555"/>
      <c r="F10" s="555"/>
      <c r="G10" s="555"/>
      <c r="H10" s="556"/>
      <c r="I10" s="613"/>
      <c r="J10" s="614"/>
      <c r="K10" s="614"/>
      <c r="L10" s="614"/>
      <c r="M10" s="614"/>
      <c r="N10" s="614"/>
      <c r="O10" s="614"/>
      <c r="P10" s="614"/>
      <c r="Q10" s="615"/>
      <c r="R10" s="566" t="s">
        <v>154</v>
      </c>
      <c r="S10" s="567"/>
      <c r="T10" s="567"/>
      <c r="U10" s="568"/>
      <c r="V10" s="550" t="s">
        <v>83</v>
      </c>
      <c r="W10" s="569"/>
      <c r="X10" s="569"/>
      <c r="Y10" s="569"/>
      <c r="Z10" s="569"/>
      <c r="AA10" s="570"/>
      <c r="AB10" s="10"/>
    </row>
    <row r="11" spans="2:28" ht="5.25" customHeight="1" thickBot="1"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28" ht="15" customHeight="1" x14ac:dyDescent="0.3">
      <c r="B12" s="14"/>
      <c r="C12" s="551" t="s">
        <v>12</v>
      </c>
      <c r="D12" s="552"/>
      <c r="E12" s="552"/>
      <c r="F12" s="552"/>
      <c r="G12" s="552"/>
      <c r="H12" s="553"/>
      <c r="I12" s="637" t="s">
        <v>155</v>
      </c>
      <c r="J12" s="638"/>
      <c r="K12" s="638"/>
      <c r="L12" s="638"/>
      <c r="M12" s="638"/>
      <c r="N12" s="638"/>
      <c r="O12" s="638"/>
      <c r="P12" s="638"/>
      <c r="Q12" s="638"/>
      <c r="R12" s="638"/>
      <c r="S12" s="639"/>
      <c r="T12" s="551" t="s">
        <v>14</v>
      </c>
      <c r="U12" s="552"/>
      <c r="V12" s="552"/>
      <c r="W12" s="552"/>
      <c r="X12" s="552"/>
      <c r="Y12" s="552"/>
      <c r="Z12" s="552"/>
      <c r="AA12" s="553"/>
      <c r="AB12" s="16"/>
    </row>
    <row r="13" spans="2:28" ht="30" customHeight="1" thickBot="1" x14ac:dyDescent="0.35">
      <c r="B13" s="14"/>
      <c r="C13" s="554"/>
      <c r="D13" s="555"/>
      <c r="E13" s="555"/>
      <c r="F13" s="555"/>
      <c r="G13" s="555"/>
      <c r="H13" s="556"/>
      <c r="I13" s="640"/>
      <c r="J13" s="641"/>
      <c r="K13" s="641"/>
      <c r="L13" s="641"/>
      <c r="M13" s="641"/>
      <c r="N13" s="641"/>
      <c r="O13" s="641"/>
      <c r="P13" s="641"/>
      <c r="Q13" s="641"/>
      <c r="R13" s="641"/>
      <c r="S13" s="642"/>
      <c r="T13" s="593" t="s">
        <v>156</v>
      </c>
      <c r="U13" s="594"/>
      <c r="V13" s="594"/>
      <c r="W13" s="594"/>
      <c r="X13" s="594"/>
      <c r="Y13" s="594"/>
      <c r="Z13" s="594"/>
      <c r="AA13" s="595"/>
      <c r="AB13" s="16"/>
    </row>
    <row r="14" spans="2:28" ht="5.25" customHeight="1" thickBot="1" x14ac:dyDescent="0.3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6"/>
    </row>
    <row r="15" spans="2:28" ht="57.75" customHeight="1" thickBot="1" x14ac:dyDescent="0.35">
      <c r="B15" s="14"/>
      <c r="C15" s="517" t="s">
        <v>16</v>
      </c>
      <c r="D15" s="518"/>
      <c r="E15" s="518"/>
      <c r="F15" s="518"/>
      <c r="G15" s="518"/>
      <c r="H15" s="519"/>
      <c r="I15" s="520" t="s">
        <v>157</v>
      </c>
      <c r="J15" s="521"/>
      <c r="K15" s="521"/>
      <c r="L15" s="521"/>
      <c r="M15" s="521"/>
      <c r="N15" s="521"/>
      <c r="O15" s="521"/>
      <c r="P15" s="521"/>
      <c r="Q15" s="521"/>
      <c r="R15" s="521"/>
      <c r="S15" s="521"/>
      <c r="T15" s="521"/>
      <c r="U15" s="521"/>
      <c r="V15" s="521"/>
      <c r="W15" s="521"/>
      <c r="X15" s="521"/>
      <c r="Y15" s="521"/>
      <c r="Z15" s="521"/>
      <c r="AA15" s="522"/>
      <c r="AB15" s="16"/>
    </row>
    <row r="16" spans="2:28" ht="5.25" customHeight="1" thickBot="1" x14ac:dyDescent="0.3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6"/>
    </row>
    <row r="17" spans="2:28" ht="52.5" customHeight="1" thickBot="1" x14ac:dyDescent="0.35">
      <c r="B17" s="14"/>
      <c r="C17" s="517" t="s">
        <v>18</v>
      </c>
      <c r="D17" s="518"/>
      <c r="E17" s="518"/>
      <c r="F17" s="518"/>
      <c r="G17" s="518"/>
      <c r="H17" s="519"/>
      <c r="I17" s="520" t="s">
        <v>158</v>
      </c>
      <c r="J17" s="521"/>
      <c r="K17" s="521"/>
      <c r="L17" s="521"/>
      <c r="M17" s="521"/>
      <c r="N17" s="521"/>
      <c r="O17" s="521"/>
      <c r="P17" s="521"/>
      <c r="Q17" s="521"/>
      <c r="R17" s="521"/>
      <c r="S17" s="521"/>
      <c r="T17" s="521"/>
      <c r="U17" s="521"/>
      <c r="V17" s="521"/>
      <c r="W17" s="521"/>
      <c r="X17" s="521"/>
      <c r="Y17" s="521"/>
      <c r="Z17" s="521"/>
      <c r="AA17" s="522"/>
      <c r="AB17" s="16"/>
    </row>
    <row r="18" spans="2:28" ht="5.25" customHeight="1" thickBot="1" x14ac:dyDescent="0.3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6"/>
    </row>
    <row r="19" spans="2:28" ht="22.5" customHeight="1" x14ac:dyDescent="0.3">
      <c r="B19" s="14"/>
      <c r="C19" s="532" t="s">
        <v>20</v>
      </c>
      <c r="D19" s="533"/>
      <c r="E19" s="533"/>
      <c r="F19" s="533"/>
      <c r="G19" s="533"/>
      <c r="H19" s="534"/>
      <c r="I19" s="538" t="s">
        <v>159</v>
      </c>
      <c r="J19" s="539"/>
      <c r="K19" s="539"/>
      <c r="L19" s="540"/>
      <c r="M19" s="544" t="s">
        <v>22</v>
      </c>
      <c r="N19" s="545"/>
      <c r="O19" s="545"/>
      <c r="P19" s="545"/>
      <c r="Q19" s="545"/>
      <c r="R19" s="545"/>
      <c r="S19" s="546"/>
      <c r="T19" s="544" t="s">
        <v>23</v>
      </c>
      <c r="U19" s="545"/>
      <c r="V19" s="545"/>
      <c r="W19" s="545"/>
      <c r="X19" s="545"/>
      <c r="Y19" s="545"/>
      <c r="Z19" s="545"/>
      <c r="AA19" s="546"/>
      <c r="AB19" s="16"/>
    </row>
    <row r="20" spans="2:28" ht="30.75" customHeight="1" thickBot="1" x14ac:dyDescent="0.35">
      <c r="B20" s="14"/>
      <c r="C20" s="535"/>
      <c r="D20" s="536"/>
      <c r="E20" s="536"/>
      <c r="F20" s="536"/>
      <c r="G20" s="536"/>
      <c r="H20" s="537"/>
      <c r="I20" s="541"/>
      <c r="J20" s="542"/>
      <c r="K20" s="542"/>
      <c r="L20" s="543"/>
      <c r="M20" s="547" t="s">
        <v>160</v>
      </c>
      <c r="N20" s="548"/>
      <c r="O20" s="548"/>
      <c r="P20" s="548"/>
      <c r="Q20" s="548"/>
      <c r="R20" s="548"/>
      <c r="S20" s="549"/>
      <c r="T20" s="550" t="s">
        <v>25</v>
      </c>
      <c r="U20" s="548"/>
      <c r="V20" s="548"/>
      <c r="W20" s="548"/>
      <c r="X20" s="548"/>
      <c r="Y20" s="548"/>
      <c r="Z20" s="548"/>
      <c r="AA20" s="549"/>
      <c r="AB20" s="16"/>
    </row>
    <row r="21" spans="2:28" ht="5.25" customHeight="1" thickBot="1" x14ac:dyDescent="0.3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6"/>
    </row>
    <row r="22" spans="2:28" ht="31.5" customHeight="1" x14ac:dyDescent="0.3">
      <c r="B22" s="14"/>
      <c r="C22" s="544" t="s">
        <v>26</v>
      </c>
      <c r="D22" s="545"/>
      <c r="E22" s="545"/>
      <c r="F22" s="545"/>
      <c r="G22" s="545"/>
      <c r="H22" s="545"/>
      <c r="I22" s="546"/>
      <c r="J22" s="544" t="s">
        <v>27</v>
      </c>
      <c r="K22" s="545"/>
      <c r="L22" s="545"/>
      <c r="M22" s="545"/>
      <c r="N22" s="545"/>
      <c r="O22" s="545"/>
      <c r="P22" s="546"/>
      <c r="Q22" s="544" t="s">
        <v>28</v>
      </c>
      <c r="R22" s="545"/>
      <c r="S22" s="545"/>
      <c r="T22" s="545"/>
      <c r="U22" s="545"/>
      <c r="V22" s="545"/>
      <c r="W22" s="545"/>
      <c r="X22" s="545"/>
      <c r="Y22" s="545"/>
      <c r="Z22" s="545"/>
      <c r="AA22" s="546"/>
      <c r="AB22" s="16"/>
    </row>
    <row r="23" spans="2:28" ht="15.75" customHeight="1" thickBot="1" x14ac:dyDescent="0.35">
      <c r="B23" s="14"/>
      <c r="C23" s="631" t="s">
        <v>161</v>
      </c>
      <c r="D23" s="632"/>
      <c r="E23" s="632"/>
      <c r="F23" s="632"/>
      <c r="G23" s="632"/>
      <c r="H23" s="632"/>
      <c r="I23" s="633"/>
      <c r="J23" s="631" t="s">
        <v>162</v>
      </c>
      <c r="K23" s="632"/>
      <c r="L23" s="632"/>
      <c r="M23" s="632"/>
      <c r="N23" s="632"/>
      <c r="O23" s="632"/>
      <c r="P23" s="633"/>
      <c r="Q23" s="997" t="s">
        <v>31</v>
      </c>
      <c r="R23" s="998"/>
      <c r="S23" s="998"/>
      <c r="T23" s="998"/>
      <c r="U23" s="998"/>
      <c r="V23" s="998"/>
      <c r="W23" s="998"/>
      <c r="X23" s="998"/>
      <c r="Y23" s="998"/>
      <c r="Z23" s="998"/>
      <c r="AA23" s="999"/>
      <c r="AB23" s="16"/>
    </row>
    <row r="24" spans="2:28" ht="5.25" customHeight="1" thickBot="1" x14ac:dyDescent="0.3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6"/>
    </row>
    <row r="25" spans="2:28" ht="33" customHeight="1" thickBot="1" x14ac:dyDescent="0.35">
      <c r="B25" s="14"/>
      <c r="C25" s="517" t="s">
        <v>32</v>
      </c>
      <c r="D25" s="518"/>
      <c r="E25" s="518"/>
      <c r="F25" s="518"/>
      <c r="G25" s="518"/>
      <c r="H25" s="519"/>
      <c r="I25" s="520" t="s">
        <v>163</v>
      </c>
      <c r="J25" s="521"/>
      <c r="K25" s="521"/>
      <c r="L25" s="521"/>
      <c r="M25" s="521"/>
      <c r="N25" s="521"/>
      <c r="O25" s="521"/>
      <c r="P25" s="521"/>
      <c r="Q25" s="521"/>
      <c r="R25" s="521"/>
      <c r="S25" s="521"/>
      <c r="T25" s="521"/>
      <c r="U25" s="521"/>
      <c r="V25" s="521"/>
      <c r="W25" s="521"/>
      <c r="X25" s="521"/>
      <c r="Y25" s="521"/>
      <c r="Z25" s="521"/>
      <c r="AA25" s="522"/>
      <c r="AB25" s="16"/>
    </row>
    <row r="26" spans="2:28" ht="5.25" customHeight="1" thickBot="1" x14ac:dyDescent="0.3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6"/>
    </row>
    <row r="27" spans="2:28" ht="42" customHeight="1" thickBot="1" x14ac:dyDescent="0.35">
      <c r="B27" s="14"/>
      <c r="C27" s="517" t="s">
        <v>34</v>
      </c>
      <c r="D27" s="518"/>
      <c r="E27" s="518"/>
      <c r="F27" s="518"/>
      <c r="G27" s="518"/>
      <c r="H27" s="519"/>
      <c r="I27" s="523" t="s">
        <v>164</v>
      </c>
      <c r="J27" s="520"/>
      <c r="K27" s="991" t="s">
        <v>36</v>
      </c>
      <c r="L27" s="992"/>
      <c r="M27" s="992"/>
      <c r="N27" s="993"/>
      <c r="O27" s="523" t="s">
        <v>37</v>
      </c>
      <c r="P27" s="524"/>
      <c r="Q27" s="525"/>
      <c r="R27" s="52" t="s">
        <v>40</v>
      </c>
      <c r="S27" s="523" t="s">
        <v>38</v>
      </c>
      <c r="T27" s="524"/>
      <c r="U27" s="52"/>
      <c r="V27" s="994" t="s">
        <v>39</v>
      </c>
      <c r="W27" s="995"/>
      <c r="X27" s="995"/>
      <c r="Y27" s="995"/>
      <c r="Z27" s="996"/>
      <c r="AA27" s="20"/>
      <c r="AB27" s="16"/>
    </row>
    <row r="28" spans="2:28" ht="5.25" customHeight="1" thickBot="1" x14ac:dyDescent="0.3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6"/>
    </row>
    <row r="29" spans="2:28" s="22" customFormat="1" x14ac:dyDescent="0.3">
      <c r="B29" s="21"/>
      <c r="C29" s="507" t="s">
        <v>41</v>
      </c>
      <c r="D29" s="508"/>
      <c r="E29" s="508"/>
      <c r="F29" s="508"/>
      <c r="G29" s="508"/>
      <c r="H29" s="508"/>
      <c r="I29" s="508"/>
      <c r="J29" s="508"/>
      <c r="K29" s="508"/>
      <c r="L29" s="508"/>
      <c r="M29" s="508"/>
      <c r="N29" s="508"/>
      <c r="O29" s="508"/>
      <c r="P29" s="508"/>
      <c r="Q29" s="508"/>
      <c r="R29" s="508"/>
      <c r="S29" s="508"/>
      <c r="T29" s="508"/>
      <c r="U29" s="508"/>
      <c r="V29" s="508"/>
      <c r="W29" s="508"/>
      <c r="X29" s="508"/>
      <c r="Y29" s="508"/>
      <c r="Z29" s="508"/>
      <c r="AA29" s="509"/>
      <c r="AB29" s="16"/>
    </row>
    <row r="30" spans="2:28" s="22" customFormat="1" ht="15" thickBot="1" x14ac:dyDescent="0.35">
      <c r="B30" s="21"/>
      <c r="C30" s="510"/>
      <c r="D30" s="511"/>
      <c r="E30" s="511"/>
      <c r="F30" s="511"/>
      <c r="G30" s="511"/>
      <c r="H30" s="511"/>
      <c r="I30" s="511"/>
      <c r="J30" s="511"/>
      <c r="K30" s="511"/>
      <c r="L30" s="511"/>
      <c r="M30" s="511"/>
      <c r="N30" s="511"/>
      <c r="O30" s="511"/>
      <c r="P30" s="511"/>
      <c r="Q30" s="511"/>
      <c r="R30" s="511"/>
      <c r="S30" s="511"/>
      <c r="T30" s="511"/>
      <c r="U30" s="511"/>
      <c r="V30" s="511"/>
      <c r="W30" s="511"/>
      <c r="X30" s="511"/>
      <c r="Y30" s="511"/>
      <c r="Z30" s="511"/>
      <c r="AA30" s="512"/>
      <c r="AB30" s="16"/>
    </row>
    <row r="31" spans="2:28" s="22" customFormat="1" ht="15" customHeight="1" x14ac:dyDescent="0.3">
      <c r="B31" s="21"/>
      <c r="C31" s="507" t="s">
        <v>42</v>
      </c>
      <c r="D31" s="508"/>
      <c r="E31" s="508"/>
      <c r="F31" s="508"/>
      <c r="G31" s="509"/>
      <c r="H31" s="513" t="s">
        <v>165</v>
      </c>
      <c r="I31" s="513" t="s">
        <v>166</v>
      </c>
      <c r="J31" s="513" t="s">
        <v>45</v>
      </c>
      <c r="K31" s="985" t="s">
        <v>46</v>
      </c>
      <c r="L31" s="986"/>
      <c r="M31" s="986"/>
      <c r="N31" s="986"/>
      <c r="O31" s="986"/>
      <c r="P31" s="986"/>
      <c r="Q31" s="986"/>
      <c r="R31" s="986"/>
      <c r="S31" s="986"/>
      <c r="T31" s="986"/>
      <c r="U31" s="986"/>
      <c r="V31" s="986"/>
      <c r="W31" s="986"/>
      <c r="X31" s="986"/>
      <c r="Y31" s="986"/>
      <c r="Z31" s="986"/>
      <c r="AA31" s="987"/>
      <c r="AB31" s="16"/>
    </row>
    <row r="32" spans="2:28" s="22" customFormat="1" ht="31.5" customHeight="1" thickBot="1" x14ac:dyDescent="0.35">
      <c r="B32" s="21"/>
      <c r="C32" s="510"/>
      <c r="D32" s="511"/>
      <c r="E32" s="511"/>
      <c r="F32" s="511"/>
      <c r="G32" s="512"/>
      <c r="H32" s="514"/>
      <c r="I32" s="514"/>
      <c r="J32" s="514"/>
      <c r="K32" s="988"/>
      <c r="L32" s="989"/>
      <c r="M32" s="989"/>
      <c r="N32" s="989"/>
      <c r="O32" s="989"/>
      <c r="P32" s="989"/>
      <c r="Q32" s="989"/>
      <c r="R32" s="989"/>
      <c r="S32" s="989"/>
      <c r="T32" s="989"/>
      <c r="U32" s="989"/>
      <c r="V32" s="989"/>
      <c r="W32" s="989"/>
      <c r="X32" s="989"/>
      <c r="Y32" s="989"/>
      <c r="Z32" s="989"/>
      <c r="AA32" s="990"/>
      <c r="AB32" s="16"/>
    </row>
    <row r="33" spans="2:31" s="22" customFormat="1" ht="27" customHeight="1" x14ac:dyDescent="0.3">
      <c r="B33" s="21"/>
      <c r="C33" s="465" t="s">
        <v>126</v>
      </c>
      <c r="D33" s="466"/>
      <c r="E33" s="466"/>
      <c r="F33" s="466"/>
      <c r="G33" s="467"/>
      <c r="H33" s="71"/>
      <c r="I33" s="25"/>
      <c r="J33" s="72"/>
      <c r="K33" s="970"/>
      <c r="L33" s="971"/>
      <c r="M33" s="971"/>
      <c r="N33" s="971"/>
      <c r="O33" s="971"/>
      <c r="P33" s="971"/>
      <c r="Q33" s="971"/>
      <c r="R33" s="971"/>
      <c r="S33" s="971"/>
      <c r="T33" s="971"/>
      <c r="U33" s="971"/>
      <c r="V33" s="971"/>
      <c r="W33" s="971"/>
      <c r="X33" s="971"/>
      <c r="Y33" s="971"/>
      <c r="Z33" s="971"/>
      <c r="AA33" s="972"/>
      <c r="AB33" s="16"/>
      <c r="AE33" s="73">
        <f>(J33+J35+J34)/3</f>
        <v>0</v>
      </c>
    </row>
    <row r="34" spans="2:31" s="22" customFormat="1" ht="27" customHeight="1" x14ac:dyDescent="0.3">
      <c r="B34" s="21"/>
      <c r="C34" s="979" t="s">
        <v>127</v>
      </c>
      <c r="D34" s="980"/>
      <c r="E34" s="980"/>
      <c r="F34" s="980"/>
      <c r="G34" s="981"/>
      <c r="H34" s="71"/>
      <c r="I34" s="25"/>
      <c r="J34" s="72"/>
      <c r="K34" s="982"/>
      <c r="L34" s="983"/>
      <c r="M34" s="983"/>
      <c r="N34" s="983"/>
      <c r="O34" s="983"/>
      <c r="P34" s="983"/>
      <c r="Q34" s="983"/>
      <c r="R34" s="983"/>
      <c r="S34" s="983"/>
      <c r="T34" s="983"/>
      <c r="U34" s="983"/>
      <c r="V34" s="983"/>
      <c r="W34" s="983"/>
      <c r="X34" s="983"/>
      <c r="Y34" s="983"/>
      <c r="Z34" s="983"/>
      <c r="AA34" s="984"/>
      <c r="AB34" s="16"/>
    </row>
    <row r="35" spans="2:31" s="22" customFormat="1" ht="27" customHeight="1" x14ac:dyDescent="0.3">
      <c r="B35" s="21"/>
      <c r="C35" s="979" t="s">
        <v>128</v>
      </c>
      <c r="D35" s="980"/>
      <c r="E35" s="980"/>
      <c r="F35" s="980"/>
      <c r="G35" s="981"/>
      <c r="H35" s="71"/>
      <c r="I35" s="25"/>
      <c r="J35" s="72"/>
      <c r="K35" s="982"/>
      <c r="L35" s="983"/>
      <c r="M35" s="983"/>
      <c r="N35" s="983"/>
      <c r="O35" s="983"/>
      <c r="P35" s="983"/>
      <c r="Q35" s="983"/>
      <c r="R35" s="983"/>
      <c r="S35" s="983"/>
      <c r="T35" s="983"/>
      <c r="U35" s="983"/>
      <c r="V35" s="983"/>
      <c r="W35" s="983"/>
      <c r="X35" s="983"/>
      <c r="Y35" s="983"/>
      <c r="Z35" s="983"/>
      <c r="AA35" s="984"/>
      <c r="AB35" s="16"/>
    </row>
    <row r="36" spans="2:31" s="22" customFormat="1" ht="27" customHeight="1" thickBot="1" x14ac:dyDescent="0.35">
      <c r="B36" s="21"/>
      <c r="C36" s="465" t="s">
        <v>129</v>
      </c>
      <c r="D36" s="466"/>
      <c r="E36" s="466"/>
      <c r="F36" s="466"/>
      <c r="G36" s="467"/>
      <c r="H36" s="71"/>
      <c r="I36" s="25"/>
      <c r="J36" s="72"/>
      <c r="K36" s="970"/>
      <c r="L36" s="971"/>
      <c r="M36" s="971"/>
      <c r="N36" s="971"/>
      <c r="O36" s="971"/>
      <c r="P36" s="971"/>
      <c r="Q36" s="971"/>
      <c r="R36" s="971"/>
      <c r="S36" s="971"/>
      <c r="T36" s="971"/>
      <c r="U36" s="971"/>
      <c r="V36" s="971"/>
      <c r="W36" s="971"/>
      <c r="X36" s="971"/>
      <c r="Y36" s="971"/>
      <c r="Z36" s="971"/>
      <c r="AA36" s="972"/>
      <c r="AB36" s="16"/>
    </row>
    <row r="37" spans="2:31" s="22" customFormat="1" ht="27" customHeight="1" thickBot="1" x14ac:dyDescent="0.35">
      <c r="B37" s="21"/>
      <c r="C37" s="973" t="s">
        <v>51</v>
      </c>
      <c r="D37" s="974"/>
      <c r="E37" s="974"/>
      <c r="F37" s="974"/>
      <c r="G37" s="975"/>
      <c r="H37" s="74">
        <f>SUM(H33:H36)</f>
        <v>0</v>
      </c>
      <c r="I37" s="75">
        <f>SUM(I33:I36)</f>
        <v>0</v>
      </c>
      <c r="J37" s="76" t="e">
        <f t="shared" ref="J37" si="0">+H37/I37</f>
        <v>#DIV/0!</v>
      </c>
      <c r="K37" s="976"/>
      <c r="L37" s="977"/>
      <c r="M37" s="977"/>
      <c r="N37" s="977"/>
      <c r="O37" s="977"/>
      <c r="P37" s="977"/>
      <c r="Q37" s="977"/>
      <c r="R37" s="977"/>
      <c r="S37" s="977"/>
      <c r="T37" s="977"/>
      <c r="U37" s="977"/>
      <c r="V37" s="977"/>
      <c r="W37" s="977"/>
      <c r="X37" s="977"/>
      <c r="Y37" s="977"/>
      <c r="Z37" s="977"/>
      <c r="AA37" s="978"/>
      <c r="AB37" s="16"/>
    </row>
    <row r="38" spans="2:31" s="22" customFormat="1" ht="5.25" customHeight="1" x14ac:dyDescent="0.3">
      <c r="B38" s="21"/>
      <c r="C38" s="15"/>
      <c r="D38" s="15"/>
      <c r="E38" s="15"/>
      <c r="F38" s="15"/>
      <c r="G38" s="15"/>
      <c r="H38" s="35"/>
      <c r="I38" s="35"/>
      <c r="J38" s="36"/>
      <c r="K38" s="15"/>
      <c r="L38" s="15"/>
      <c r="M38" s="15"/>
      <c r="N38" s="15"/>
      <c r="O38" s="15"/>
      <c r="P38" s="15"/>
      <c r="Q38" s="15"/>
      <c r="R38" s="15"/>
      <c r="S38" s="15"/>
      <c r="T38" s="15"/>
      <c r="U38" s="15"/>
      <c r="V38" s="15"/>
      <c r="W38" s="15"/>
      <c r="X38" s="15"/>
      <c r="Y38" s="15"/>
      <c r="Z38" s="15"/>
      <c r="AA38" s="15"/>
      <c r="AB38" s="16"/>
    </row>
    <row r="39" spans="2:31" s="22" customFormat="1" ht="5.25" customHeight="1" thickBot="1" x14ac:dyDescent="0.35">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6"/>
    </row>
    <row r="40" spans="2:31" s="22" customFormat="1" x14ac:dyDescent="0.3">
      <c r="B40" s="21"/>
      <c r="C40" s="829" t="s">
        <v>52</v>
      </c>
      <c r="D40" s="830"/>
      <c r="E40" s="830"/>
      <c r="F40" s="830"/>
      <c r="G40" s="830"/>
      <c r="H40" s="830"/>
      <c r="I40" s="830"/>
      <c r="J40" s="830"/>
      <c r="K40" s="830"/>
      <c r="L40" s="830"/>
      <c r="M40" s="830"/>
      <c r="N40" s="830"/>
      <c r="O40" s="830"/>
      <c r="P40" s="830"/>
      <c r="Q40" s="830"/>
      <c r="R40" s="830"/>
      <c r="S40" s="830"/>
      <c r="T40" s="830"/>
      <c r="U40" s="830"/>
      <c r="V40" s="830"/>
      <c r="W40" s="830"/>
      <c r="X40" s="830"/>
      <c r="Y40" s="830"/>
      <c r="Z40" s="830"/>
      <c r="AA40" s="831"/>
      <c r="AB40" s="16"/>
    </row>
    <row r="41" spans="2:31" ht="15" thickBot="1" x14ac:dyDescent="0.35">
      <c r="B41" s="14"/>
      <c r="C41" s="832"/>
      <c r="D41" s="833"/>
      <c r="E41" s="833"/>
      <c r="F41" s="833"/>
      <c r="G41" s="833"/>
      <c r="H41" s="833"/>
      <c r="I41" s="833"/>
      <c r="J41" s="833"/>
      <c r="K41" s="833"/>
      <c r="L41" s="833"/>
      <c r="M41" s="833"/>
      <c r="N41" s="833"/>
      <c r="O41" s="833"/>
      <c r="P41" s="833"/>
      <c r="Q41" s="833"/>
      <c r="R41" s="833"/>
      <c r="S41" s="833"/>
      <c r="T41" s="833"/>
      <c r="U41" s="833"/>
      <c r="V41" s="833"/>
      <c r="W41" s="833"/>
      <c r="X41" s="833"/>
      <c r="Y41" s="833"/>
      <c r="Z41" s="833"/>
      <c r="AA41" s="834"/>
      <c r="AB41" s="16"/>
    </row>
    <row r="42" spans="2:31" ht="18" customHeight="1" x14ac:dyDescent="0.3">
      <c r="B42" s="14"/>
      <c r="C42" s="483"/>
      <c r="D42" s="484"/>
      <c r="E42" s="484"/>
      <c r="F42" s="484"/>
      <c r="G42" s="484"/>
      <c r="H42" s="484"/>
      <c r="I42" s="484"/>
      <c r="J42" s="484"/>
      <c r="K42" s="484"/>
      <c r="L42" s="484"/>
      <c r="M42" s="484"/>
      <c r="N42" s="484"/>
      <c r="O42" s="484"/>
      <c r="P42" s="484"/>
      <c r="Q42" s="484"/>
      <c r="R42" s="484"/>
      <c r="S42" s="484"/>
      <c r="T42" s="484"/>
      <c r="U42" s="484"/>
      <c r="V42" s="484"/>
      <c r="W42" s="484"/>
      <c r="X42" s="484"/>
      <c r="Y42" s="484"/>
      <c r="Z42" s="484"/>
      <c r="AA42" s="485"/>
      <c r="AB42" s="16"/>
    </row>
    <row r="43" spans="2:31" ht="18" customHeight="1"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8"/>
      <c r="AB43" s="16"/>
    </row>
    <row r="44" spans="2:31" ht="18" customHeight="1"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31" ht="18" customHeight="1"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31" ht="18" customHeight="1"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31" ht="18" customHeight="1"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31" ht="18" customHeight="1"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ht="18" customHeight="1"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ht="18" customHeight="1"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ht="18" customHeight="1"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ht="18" customHeight="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ht="18" customHeight="1"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ht="18" customHeight="1" thickBot="1" x14ac:dyDescent="0.35">
      <c r="B54" s="14"/>
      <c r="C54" s="489"/>
      <c r="D54" s="490"/>
      <c r="E54" s="490"/>
      <c r="F54" s="490"/>
      <c r="G54" s="490"/>
      <c r="H54" s="490"/>
      <c r="I54" s="490"/>
      <c r="J54" s="490"/>
      <c r="K54" s="490"/>
      <c r="L54" s="490"/>
      <c r="M54" s="490"/>
      <c r="N54" s="490"/>
      <c r="O54" s="490"/>
      <c r="P54" s="490"/>
      <c r="Q54" s="490"/>
      <c r="R54" s="490"/>
      <c r="S54" s="490"/>
      <c r="T54" s="490"/>
      <c r="U54" s="490"/>
      <c r="V54" s="490"/>
      <c r="W54" s="490"/>
      <c r="X54" s="490"/>
      <c r="Y54" s="490"/>
      <c r="Z54" s="490"/>
      <c r="AA54" s="491"/>
      <c r="AB54" s="16"/>
    </row>
    <row r="55" spans="2:28" s="22" customFormat="1" ht="5.25" customHeight="1" x14ac:dyDescent="0.3">
      <c r="B55" s="21"/>
      <c r="C55" s="15"/>
      <c r="D55" s="15"/>
      <c r="E55" s="15"/>
      <c r="F55" s="15"/>
      <c r="G55" s="15"/>
      <c r="H55" s="35"/>
      <c r="I55" s="35"/>
      <c r="J55" s="36"/>
      <c r="K55" s="15"/>
      <c r="L55" s="15"/>
      <c r="M55" s="15"/>
      <c r="N55" s="15"/>
      <c r="O55" s="15"/>
      <c r="P55" s="15"/>
      <c r="Q55" s="15"/>
      <c r="R55" s="15"/>
      <c r="S55" s="15"/>
      <c r="T55" s="15"/>
      <c r="U55" s="15"/>
      <c r="V55" s="15"/>
      <c r="W55" s="15"/>
      <c r="X55" s="15"/>
      <c r="Y55" s="15"/>
      <c r="Z55" s="15"/>
      <c r="AA55" s="15"/>
      <c r="AB55" s="16"/>
    </row>
    <row r="56" spans="2:28" s="22" customFormat="1" ht="5.25" customHeight="1" thickBot="1" x14ac:dyDescent="0.35">
      <c r="B56" s="21"/>
      <c r="C56" s="15"/>
      <c r="D56" s="15"/>
      <c r="E56" s="15"/>
      <c r="F56" s="15"/>
      <c r="G56" s="15"/>
      <c r="H56" s="35"/>
      <c r="I56" s="35"/>
      <c r="J56" s="36"/>
      <c r="K56" s="15"/>
      <c r="L56" s="15"/>
      <c r="M56" s="15"/>
      <c r="N56" s="15"/>
      <c r="O56" s="15"/>
      <c r="P56" s="15"/>
      <c r="Q56" s="15"/>
      <c r="R56" s="15"/>
      <c r="S56" s="15"/>
      <c r="T56" s="15"/>
      <c r="U56" s="15"/>
      <c r="V56" s="15"/>
      <c r="W56" s="15"/>
      <c r="X56" s="15"/>
      <c r="Y56" s="15"/>
      <c r="Z56" s="15"/>
      <c r="AA56" s="15"/>
      <c r="AB56" s="16"/>
    </row>
    <row r="57" spans="2:28" ht="15.6" x14ac:dyDescent="0.3">
      <c r="B57" s="43"/>
      <c r="C57" s="952" t="s">
        <v>42</v>
      </c>
      <c r="D57" s="953"/>
      <c r="E57" s="953"/>
      <c r="F57" s="953"/>
      <c r="G57" s="953"/>
      <c r="H57" s="953" t="s">
        <v>54</v>
      </c>
      <c r="I57" s="953"/>
      <c r="J57" s="953" t="s">
        <v>55</v>
      </c>
      <c r="K57" s="953"/>
      <c r="L57" s="953"/>
      <c r="M57" s="953"/>
      <c r="N57" s="953" t="s">
        <v>56</v>
      </c>
      <c r="O57" s="953"/>
      <c r="P57" s="953"/>
      <c r="Q57" s="953"/>
      <c r="R57" s="953"/>
      <c r="S57" s="953"/>
      <c r="T57" s="953"/>
      <c r="U57" s="953"/>
      <c r="V57" s="958" t="s">
        <v>57</v>
      </c>
      <c r="W57" s="958"/>
      <c r="X57" s="958"/>
      <c r="Y57" s="958"/>
      <c r="Z57" s="958"/>
      <c r="AA57" s="959"/>
      <c r="AB57" s="44"/>
    </row>
    <row r="58" spans="2:28" ht="15.6" x14ac:dyDescent="0.3">
      <c r="B58" s="45"/>
      <c r="C58" s="954"/>
      <c r="D58" s="955"/>
      <c r="E58" s="955"/>
      <c r="F58" s="955"/>
      <c r="G58" s="955"/>
      <c r="H58" s="955"/>
      <c r="I58" s="955"/>
      <c r="J58" s="955"/>
      <c r="K58" s="955"/>
      <c r="L58" s="955"/>
      <c r="M58" s="955"/>
      <c r="N58" s="955"/>
      <c r="O58" s="955"/>
      <c r="P58" s="955"/>
      <c r="Q58" s="955"/>
      <c r="R58" s="955"/>
      <c r="S58" s="955"/>
      <c r="T58" s="955"/>
      <c r="U58" s="955"/>
      <c r="V58" s="960"/>
      <c r="W58" s="960"/>
      <c r="X58" s="960"/>
      <c r="Y58" s="960"/>
      <c r="Z58" s="960"/>
      <c r="AA58" s="961"/>
      <c r="AB58" s="44"/>
    </row>
    <row r="59" spans="2:28" ht="16.2" thickBot="1" x14ac:dyDescent="0.35">
      <c r="B59" s="45"/>
      <c r="C59" s="956"/>
      <c r="D59" s="957"/>
      <c r="E59" s="957"/>
      <c r="F59" s="957"/>
      <c r="G59" s="957"/>
      <c r="H59" s="957"/>
      <c r="I59" s="957"/>
      <c r="J59" s="957"/>
      <c r="K59" s="957"/>
      <c r="L59" s="957"/>
      <c r="M59" s="957"/>
      <c r="N59" s="957"/>
      <c r="O59" s="957"/>
      <c r="P59" s="957"/>
      <c r="Q59" s="957"/>
      <c r="R59" s="957"/>
      <c r="S59" s="957"/>
      <c r="T59" s="957"/>
      <c r="U59" s="957"/>
      <c r="V59" s="962"/>
      <c r="W59" s="962"/>
      <c r="X59" s="962"/>
      <c r="Y59" s="962"/>
      <c r="Z59" s="962"/>
      <c r="AA59" s="963"/>
      <c r="AB59" s="44"/>
    </row>
    <row r="60" spans="2:28" s="79" customFormat="1" ht="40.5" customHeight="1" x14ac:dyDescent="0.3">
      <c r="B60" s="77"/>
      <c r="C60" s="948" t="s">
        <v>167</v>
      </c>
      <c r="D60" s="949"/>
      <c r="E60" s="949"/>
      <c r="F60" s="949"/>
      <c r="G60" s="949"/>
      <c r="H60" s="711"/>
      <c r="I60" s="711"/>
      <c r="J60" s="967"/>
      <c r="K60" s="711"/>
      <c r="L60" s="711"/>
      <c r="M60" s="711"/>
      <c r="N60" s="949"/>
      <c r="O60" s="949"/>
      <c r="P60" s="949"/>
      <c r="Q60" s="949"/>
      <c r="R60" s="949"/>
      <c r="S60" s="949"/>
      <c r="T60" s="949"/>
      <c r="U60" s="949"/>
      <c r="V60" s="968"/>
      <c r="W60" s="968"/>
      <c r="X60" s="968"/>
      <c r="Y60" s="968"/>
      <c r="Z60" s="968"/>
      <c r="AA60" s="969"/>
      <c r="AB60" s="78"/>
    </row>
    <row r="61" spans="2:28" s="79" customFormat="1" ht="40.5" customHeight="1" x14ac:dyDescent="0.3">
      <c r="B61" s="77"/>
      <c r="C61" s="944" t="s">
        <v>168</v>
      </c>
      <c r="D61" s="945"/>
      <c r="E61" s="945"/>
      <c r="F61" s="945"/>
      <c r="G61" s="945"/>
      <c r="H61" s="964"/>
      <c r="I61" s="716"/>
      <c r="J61" s="964"/>
      <c r="K61" s="716"/>
      <c r="L61" s="716"/>
      <c r="M61" s="716"/>
      <c r="N61" s="716"/>
      <c r="O61" s="716"/>
      <c r="P61" s="716"/>
      <c r="Q61" s="716"/>
      <c r="R61" s="716"/>
      <c r="S61" s="716"/>
      <c r="T61" s="716"/>
      <c r="U61" s="716"/>
      <c r="V61" s="965"/>
      <c r="W61" s="965"/>
      <c r="X61" s="965"/>
      <c r="Y61" s="965"/>
      <c r="Z61" s="965"/>
      <c r="AA61" s="966"/>
      <c r="AB61" s="78"/>
    </row>
    <row r="62" spans="2:28" ht="40.5" customHeight="1" x14ac:dyDescent="0.3">
      <c r="B62" s="43"/>
      <c r="C62" s="944" t="s">
        <v>169</v>
      </c>
      <c r="D62" s="945"/>
      <c r="E62" s="945"/>
      <c r="F62" s="945"/>
      <c r="G62" s="945"/>
      <c r="H62" s="964"/>
      <c r="I62" s="716"/>
      <c r="J62" s="964"/>
      <c r="K62" s="716"/>
      <c r="L62" s="716"/>
      <c r="M62" s="716"/>
      <c r="N62" s="965"/>
      <c r="O62" s="965"/>
      <c r="P62" s="965"/>
      <c r="Q62" s="965"/>
      <c r="R62" s="965"/>
      <c r="S62" s="965"/>
      <c r="T62" s="965"/>
      <c r="U62" s="965"/>
      <c r="V62" s="965"/>
      <c r="W62" s="965"/>
      <c r="X62" s="965"/>
      <c r="Y62" s="965"/>
      <c r="Z62" s="965"/>
      <c r="AA62" s="966"/>
      <c r="AB62" s="46"/>
    </row>
    <row r="63" spans="2:28" ht="40.5" customHeight="1" thickBot="1" x14ac:dyDescent="0.35">
      <c r="B63" s="43"/>
      <c r="C63" s="946" t="s">
        <v>170</v>
      </c>
      <c r="D63" s="947"/>
      <c r="E63" s="947"/>
      <c r="F63" s="947"/>
      <c r="G63" s="947"/>
      <c r="H63" s="442"/>
      <c r="I63" s="442"/>
      <c r="J63" s="442"/>
      <c r="K63" s="442"/>
      <c r="L63" s="442"/>
      <c r="M63" s="442"/>
      <c r="N63" s="442"/>
      <c r="O63" s="442"/>
      <c r="P63" s="442"/>
      <c r="Q63" s="442"/>
      <c r="R63" s="442"/>
      <c r="S63" s="442"/>
      <c r="T63" s="442"/>
      <c r="U63" s="442"/>
      <c r="V63" s="442"/>
      <c r="W63" s="442"/>
      <c r="X63" s="442"/>
      <c r="Y63" s="442"/>
      <c r="Z63" s="442"/>
      <c r="AA63" s="619"/>
      <c r="AB63" s="46"/>
    </row>
    <row r="64" spans="2:28" x14ac:dyDescent="0.3">
      <c r="B64" s="39"/>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40"/>
    </row>
    <row r="65" spans="2:28" ht="15" thickBot="1" x14ac:dyDescent="0.35">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42"/>
    </row>
    <row r="66" spans="2:28" ht="15.6" x14ac:dyDescent="0.3">
      <c r="B66" s="43"/>
      <c r="C66" s="952" t="s">
        <v>42</v>
      </c>
      <c r="D66" s="953"/>
      <c r="E66" s="953"/>
      <c r="F66" s="953"/>
      <c r="G66" s="953"/>
      <c r="H66" s="953" t="s">
        <v>54</v>
      </c>
      <c r="I66" s="953"/>
      <c r="J66" s="953" t="s">
        <v>55</v>
      </c>
      <c r="K66" s="953"/>
      <c r="L66" s="953"/>
      <c r="M66" s="953"/>
      <c r="N66" s="953" t="s">
        <v>56</v>
      </c>
      <c r="O66" s="953"/>
      <c r="P66" s="953"/>
      <c r="Q66" s="953"/>
      <c r="R66" s="953"/>
      <c r="S66" s="953"/>
      <c r="T66" s="953"/>
      <c r="U66" s="953"/>
      <c r="V66" s="958" t="s">
        <v>57</v>
      </c>
      <c r="W66" s="958"/>
      <c r="X66" s="958"/>
      <c r="Y66" s="958"/>
      <c r="Z66" s="958"/>
      <c r="AA66" s="959"/>
      <c r="AB66" s="44"/>
    </row>
    <row r="67" spans="2:28" ht="15.6" x14ac:dyDescent="0.3">
      <c r="B67" s="45"/>
      <c r="C67" s="954"/>
      <c r="D67" s="955"/>
      <c r="E67" s="955"/>
      <c r="F67" s="955"/>
      <c r="G67" s="955"/>
      <c r="H67" s="955"/>
      <c r="I67" s="955"/>
      <c r="J67" s="955"/>
      <c r="K67" s="955"/>
      <c r="L67" s="955"/>
      <c r="M67" s="955"/>
      <c r="N67" s="955"/>
      <c r="O67" s="955"/>
      <c r="P67" s="955"/>
      <c r="Q67" s="955"/>
      <c r="R67" s="955"/>
      <c r="S67" s="955"/>
      <c r="T67" s="955"/>
      <c r="U67" s="955"/>
      <c r="V67" s="960"/>
      <c r="W67" s="960"/>
      <c r="X67" s="960"/>
      <c r="Y67" s="960"/>
      <c r="Z67" s="960"/>
      <c r="AA67" s="961"/>
      <c r="AB67" s="44"/>
    </row>
    <row r="68" spans="2:28" ht="16.2" thickBot="1" x14ac:dyDescent="0.35">
      <c r="B68" s="45"/>
      <c r="C68" s="956"/>
      <c r="D68" s="957"/>
      <c r="E68" s="957"/>
      <c r="F68" s="957"/>
      <c r="G68" s="957"/>
      <c r="H68" s="957"/>
      <c r="I68" s="957"/>
      <c r="J68" s="957"/>
      <c r="K68" s="957"/>
      <c r="L68" s="957"/>
      <c r="M68" s="957"/>
      <c r="N68" s="957"/>
      <c r="O68" s="957"/>
      <c r="P68" s="957"/>
      <c r="Q68" s="957"/>
      <c r="R68" s="957"/>
      <c r="S68" s="957"/>
      <c r="T68" s="957"/>
      <c r="U68" s="957"/>
      <c r="V68" s="962"/>
      <c r="W68" s="962"/>
      <c r="X68" s="962"/>
      <c r="Y68" s="962"/>
      <c r="Z68" s="962"/>
      <c r="AA68" s="963"/>
      <c r="AB68" s="44"/>
    </row>
    <row r="69" spans="2:28" ht="40.5" customHeight="1" x14ac:dyDescent="0.3">
      <c r="B69" s="43"/>
      <c r="C69" s="948" t="str">
        <f>+C60</f>
        <v>Primer Trimestre</v>
      </c>
      <c r="D69" s="949"/>
      <c r="E69" s="949"/>
      <c r="F69" s="949"/>
      <c r="G69" s="949"/>
      <c r="H69" s="463"/>
      <c r="I69" s="463"/>
      <c r="J69" s="463"/>
      <c r="K69" s="463"/>
      <c r="L69" s="463"/>
      <c r="M69" s="463"/>
      <c r="N69" s="950"/>
      <c r="O69" s="950"/>
      <c r="P69" s="950"/>
      <c r="Q69" s="950"/>
      <c r="R69" s="950"/>
      <c r="S69" s="950"/>
      <c r="T69" s="950"/>
      <c r="U69" s="950"/>
      <c r="V69" s="950"/>
      <c r="W69" s="950"/>
      <c r="X69" s="950"/>
      <c r="Y69" s="950"/>
      <c r="Z69" s="950"/>
      <c r="AA69" s="951"/>
      <c r="AB69" s="46"/>
    </row>
    <row r="70" spans="2:28" ht="40.5" customHeight="1" x14ac:dyDescent="0.3">
      <c r="B70" s="43"/>
      <c r="C70" s="944" t="str">
        <f>+C61</f>
        <v>Segundo Trimestre</v>
      </c>
      <c r="D70" s="945"/>
      <c r="E70" s="945"/>
      <c r="F70" s="945"/>
      <c r="G70" s="945"/>
      <c r="H70" s="448"/>
      <c r="I70" s="448"/>
      <c r="J70" s="448"/>
      <c r="K70" s="448"/>
      <c r="L70" s="448"/>
      <c r="M70" s="448"/>
      <c r="N70" s="448"/>
      <c r="O70" s="448"/>
      <c r="P70" s="448"/>
      <c r="Q70" s="448"/>
      <c r="R70" s="448"/>
      <c r="S70" s="448"/>
      <c r="T70" s="448"/>
      <c r="U70" s="448"/>
      <c r="V70" s="448"/>
      <c r="W70" s="448"/>
      <c r="X70" s="448"/>
      <c r="Y70" s="448"/>
      <c r="Z70" s="448"/>
      <c r="AA70" s="617"/>
      <c r="AB70" s="46"/>
    </row>
    <row r="71" spans="2:28" ht="40.5" customHeight="1" x14ac:dyDescent="0.3">
      <c r="B71" s="43"/>
      <c r="C71" s="944" t="str">
        <f>+C62</f>
        <v>Tercer Trimestre</v>
      </c>
      <c r="D71" s="945"/>
      <c r="E71" s="945"/>
      <c r="F71" s="945"/>
      <c r="G71" s="945"/>
      <c r="H71" s="448"/>
      <c r="I71" s="448"/>
      <c r="J71" s="448"/>
      <c r="K71" s="448"/>
      <c r="L71" s="448"/>
      <c r="M71" s="448"/>
      <c r="N71" s="448"/>
      <c r="O71" s="448"/>
      <c r="P71" s="448"/>
      <c r="Q71" s="448"/>
      <c r="R71" s="448"/>
      <c r="S71" s="448"/>
      <c r="T71" s="448"/>
      <c r="U71" s="448"/>
      <c r="V71" s="448"/>
      <c r="W71" s="448"/>
      <c r="X71" s="448"/>
      <c r="Y71" s="448"/>
      <c r="Z71" s="448"/>
      <c r="AA71" s="617"/>
      <c r="AB71" s="46"/>
    </row>
    <row r="72" spans="2:28" ht="40.5" customHeight="1" thickBot="1" x14ac:dyDescent="0.35">
      <c r="B72" s="43"/>
      <c r="C72" s="946" t="s">
        <v>170</v>
      </c>
      <c r="D72" s="947"/>
      <c r="E72" s="947"/>
      <c r="F72" s="947"/>
      <c r="G72" s="947"/>
      <c r="H72" s="442"/>
      <c r="I72" s="442"/>
      <c r="J72" s="442"/>
      <c r="K72" s="442"/>
      <c r="L72" s="442"/>
      <c r="M72" s="442"/>
      <c r="N72" s="442"/>
      <c r="O72" s="442"/>
      <c r="P72" s="442"/>
      <c r="Q72" s="442"/>
      <c r="R72" s="442"/>
      <c r="S72" s="442"/>
      <c r="T72" s="442"/>
      <c r="U72" s="442"/>
      <c r="V72" s="442"/>
      <c r="W72" s="442"/>
      <c r="X72" s="442"/>
      <c r="Y72" s="442"/>
      <c r="Z72" s="442"/>
      <c r="AA72" s="619"/>
      <c r="AB72" s="46"/>
    </row>
    <row r="73" spans="2:28"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50"/>
    </row>
    <row r="112" ht="6" customHeight="1" x14ac:dyDescent="0.3"/>
  </sheetData>
  <mergeCells count="109">
    <mergeCell ref="B2:G4"/>
    <mergeCell ref="H2:AB2"/>
    <mergeCell ref="H3:O3"/>
    <mergeCell ref="P3:AB3"/>
    <mergeCell ref="H4:AB4"/>
    <mergeCell ref="C6:H7"/>
    <mergeCell ref="I6:AA7"/>
    <mergeCell ref="C12:H13"/>
    <mergeCell ref="I12:S13"/>
    <mergeCell ref="T12:AA12"/>
    <mergeCell ref="T13:AA13"/>
    <mergeCell ref="C15:H15"/>
    <mergeCell ref="I15:AA15"/>
    <mergeCell ref="C9:H10"/>
    <mergeCell ref="I9:Q10"/>
    <mergeCell ref="R9:U9"/>
    <mergeCell ref="V9:AA9"/>
    <mergeCell ref="R10:U10"/>
    <mergeCell ref="V10:AA10"/>
    <mergeCell ref="C22:I22"/>
    <mergeCell ref="J22:P22"/>
    <mergeCell ref="Q22:AA22"/>
    <mergeCell ref="C23:I23"/>
    <mergeCell ref="J23:P23"/>
    <mergeCell ref="Q23:AA23"/>
    <mergeCell ref="C17:H17"/>
    <mergeCell ref="I17:AA17"/>
    <mergeCell ref="C19:H20"/>
    <mergeCell ref="I19:L20"/>
    <mergeCell ref="M19:S19"/>
    <mergeCell ref="T19:AA19"/>
    <mergeCell ref="M20:S20"/>
    <mergeCell ref="T20:AA20"/>
    <mergeCell ref="C29:AA30"/>
    <mergeCell ref="C31:G32"/>
    <mergeCell ref="H31:H32"/>
    <mergeCell ref="I31:I32"/>
    <mergeCell ref="J31:J32"/>
    <mergeCell ref="K31:AA32"/>
    <mergeCell ref="C25:H25"/>
    <mergeCell ref="I25:AA25"/>
    <mergeCell ref="C27:H27"/>
    <mergeCell ref="I27:J27"/>
    <mergeCell ref="K27:N27"/>
    <mergeCell ref="O27:Q27"/>
    <mergeCell ref="S27:T27"/>
    <mergeCell ref="V27:Z27"/>
    <mergeCell ref="C36:G36"/>
    <mergeCell ref="K36:AA36"/>
    <mergeCell ref="C37:G37"/>
    <mergeCell ref="K37:AA37"/>
    <mergeCell ref="C40:AA41"/>
    <mergeCell ref="C42:AA54"/>
    <mergeCell ref="C33:G33"/>
    <mergeCell ref="K33:AA33"/>
    <mergeCell ref="C34:G34"/>
    <mergeCell ref="K34:AA34"/>
    <mergeCell ref="C35:G35"/>
    <mergeCell ref="K35:AA35"/>
    <mergeCell ref="C57:G59"/>
    <mergeCell ref="H57:I59"/>
    <mergeCell ref="J57:M59"/>
    <mergeCell ref="N57:U59"/>
    <mergeCell ref="V57: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6:G68"/>
    <mergeCell ref="H66:I68"/>
    <mergeCell ref="J66:M68"/>
    <mergeCell ref="N66:U68"/>
    <mergeCell ref="V66: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7" min="1" max="25"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A69CE-9EFE-45D6-9EAE-14E06A6AD88E}">
  <sheetPr>
    <pageSetUpPr fitToPage="1"/>
  </sheetPr>
  <dimension ref="B1:AB100"/>
  <sheetViews>
    <sheetView topLeftCell="C1" zoomScaleNormal="100" zoomScaleSheetLayoutView="70" zoomScalePageLayoutView="70" workbookViewId="0">
      <selection activeCell="I10" sqref="I10:Q11"/>
    </sheetView>
  </sheetViews>
  <sheetFormatPr baseColWidth="10" defaultColWidth="3.6640625" defaultRowHeight="14.4" x14ac:dyDescent="0.3"/>
  <cols>
    <col min="1" max="1" width="3.6640625" style="80"/>
    <col min="2" max="2" width="2.88671875" style="80" customWidth="1"/>
    <col min="3" max="6" width="2.6640625" style="80" customWidth="1"/>
    <col min="7" max="7" width="4.33203125" style="80" customWidth="1"/>
    <col min="8" max="8" width="14.33203125" style="80" customWidth="1"/>
    <col min="9" max="9" width="19.44140625" style="80" customWidth="1"/>
    <col min="10" max="10" width="15" style="80" customWidth="1"/>
    <col min="11" max="12" width="3.44140625" style="80" customWidth="1"/>
    <col min="13" max="15" width="2.6640625" style="80" customWidth="1"/>
    <col min="16" max="16" width="3.44140625" style="80" customWidth="1"/>
    <col min="17" max="17" width="6.109375" style="80" customWidth="1"/>
    <col min="18" max="18" width="3.6640625" style="80"/>
    <col min="19" max="19" width="3.33203125" style="80" customWidth="1"/>
    <col min="20" max="20" width="9.88671875" style="80" customWidth="1"/>
    <col min="21" max="21" width="3.5546875" style="80" customWidth="1"/>
    <col min="22" max="22" width="3.6640625" style="80"/>
    <col min="23" max="25" width="5" style="80" customWidth="1"/>
    <col min="26" max="26" width="6.6640625" style="80" customWidth="1"/>
    <col min="27" max="27" width="4.109375" style="80" customWidth="1"/>
    <col min="28" max="28" width="2" style="80" customWidth="1"/>
    <col min="29" max="16384" width="3.6640625" style="80"/>
  </cols>
  <sheetData>
    <row r="1" spans="2:28" ht="15" thickBot="1" x14ac:dyDescent="0.35">
      <c r="B1" s="81"/>
      <c r="C1" s="81"/>
      <c r="D1" s="81"/>
      <c r="E1" s="81"/>
      <c r="F1" s="81"/>
    </row>
    <row r="2" spans="2:28" ht="45.75" customHeight="1" x14ac:dyDescent="0.3">
      <c r="B2" s="1014"/>
      <c r="C2" s="1015"/>
      <c r="D2" s="1015"/>
      <c r="E2" s="1015"/>
      <c r="F2" s="1015"/>
      <c r="G2" s="1015"/>
      <c r="H2" s="1020" t="s">
        <v>0</v>
      </c>
      <c r="I2" s="1020"/>
      <c r="J2" s="1020"/>
      <c r="K2" s="1020"/>
      <c r="L2" s="1020"/>
      <c r="M2" s="1020"/>
      <c r="N2" s="1020"/>
      <c r="O2" s="1020"/>
      <c r="P2" s="1020"/>
      <c r="Q2" s="1020"/>
      <c r="R2" s="1020"/>
      <c r="S2" s="1020"/>
      <c r="T2" s="1020"/>
      <c r="U2" s="1020"/>
      <c r="V2" s="1020"/>
      <c r="W2" s="1020"/>
      <c r="X2" s="1020"/>
      <c r="Y2" s="1020"/>
      <c r="Z2" s="1020"/>
      <c r="AA2" s="1020"/>
      <c r="AB2" s="1021"/>
    </row>
    <row r="3" spans="2:28" x14ac:dyDescent="0.3">
      <c r="B3" s="1016"/>
      <c r="C3" s="1017"/>
      <c r="D3" s="1017"/>
      <c r="E3" s="1017"/>
      <c r="F3" s="1017"/>
      <c r="G3" s="1017"/>
      <c r="H3" s="1022" t="s">
        <v>1</v>
      </c>
      <c r="I3" s="1022"/>
      <c r="J3" s="1022"/>
      <c r="K3" s="1022"/>
      <c r="L3" s="1022"/>
      <c r="M3" s="1022"/>
      <c r="N3" s="1022"/>
      <c r="O3" s="1022"/>
      <c r="P3" s="1022" t="s">
        <v>2</v>
      </c>
      <c r="Q3" s="1022"/>
      <c r="R3" s="1022"/>
      <c r="S3" s="1022"/>
      <c r="T3" s="1022"/>
      <c r="U3" s="1022"/>
      <c r="V3" s="1022"/>
      <c r="W3" s="1022"/>
      <c r="X3" s="1022"/>
      <c r="Y3" s="1022"/>
      <c r="Z3" s="1022"/>
      <c r="AA3" s="1022"/>
      <c r="AB3" s="1023"/>
    </row>
    <row r="4" spans="2:28" ht="15" thickBot="1" x14ac:dyDescent="0.35">
      <c r="B4" s="1018"/>
      <c r="C4" s="1019"/>
      <c r="D4" s="1019"/>
      <c r="E4" s="1019"/>
      <c r="F4" s="1019"/>
      <c r="G4" s="1019"/>
      <c r="H4" s="1024" t="s">
        <v>3</v>
      </c>
      <c r="I4" s="1024"/>
      <c r="J4" s="1024"/>
      <c r="K4" s="1024"/>
      <c r="L4" s="1024"/>
      <c r="M4" s="1024"/>
      <c r="N4" s="1024"/>
      <c r="O4" s="1024"/>
      <c r="P4" s="1024"/>
      <c r="Q4" s="1024"/>
      <c r="R4" s="1024"/>
      <c r="S4" s="1024"/>
      <c r="T4" s="1024"/>
      <c r="U4" s="1024"/>
      <c r="V4" s="1024"/>
      <c r="W4" s="1024"/>
      <c r="X4" s="1024"/>
      <c r="Y4" s="1024"/>
      <c r="Z4" s="1024"/>
      <c r="AA4" s="1024"/>
      <c r="AB4" s="1025"/>
    </row>
    <row r="5" spans="2:28" x14ac:dyDescent="0.3">
      <c r="H5" s="82"/>
      <c r="I5" s="82"/>
      <c r="J5" s="82"/>
      <c r="K5" s="82"/>
      <c r="L5" s="82"/>
      <c r="M5" s="82"/>
      <c r="N5" s="82"/>
      <c r="O5" s="82"/>
      <c r="P5" s="82"/>
      <c r="Q5" s="82"/>
      <c r="R5" s="82"/>
      <c r="S5" s="82"/>
      <c r="T5" s="82"/>
      <c r="U5" s="82"/>
      <c r="V5" s="82"/>
      <c r="W5" s="82"/>
      <c r="X5" s="82"/>
      <c r="Y5" s="82"/>
      <c r="Z5" s="82"/>
      <c r="AA5" s="82"/>
      <c r="AB5" s="82"/>
    </row>
    <row r="6" spans="2:28" ht="15" thickBot="1" x14ac:dyDescent="0.35">
      <c r="B6" s="83"/>
      <c r="C6" s="84"/>
      <c r="D6" s="84"/>
      <c r="E6" s="84"/>
      <c r="F6" s="84"/>
      <c r="G6" s="84"/>
      <c r="H6" s="84"/>
      <c r="I6" s="85"/>
      <c r="J6" s="85"/>
      <c r="K6" s="85"/>
      <c r="L6" s="85"/>
      <c r="M6" s="85"/>
      <c r="N6" s="85"/>
      <c r="O6" s="85"/>
      <c r="P6" s="85"/>
      <c r="Q6" s="85"/>
      <c r="R6" s="86"/>
      <c r="S6" s="86"/>
      <c r="T6" s="86"/>
      <c r="U6" s="86"/>
      <c r="V6" s="86"/>
      <c r="W6" s="84"/>
      <c r="X6" s="84"/>
      <c r="Y6" s="84"/>
      <c r="Z6" s="84"/>
      <c r="AA6" s="84"/>
      <c r="AB6" s="87"/>
    </row>
    <row r="7" spans="2:28" ht="15" customHeight="1" x14ac:dyDescent="0.3">
      <c r="B7" s="88"/>
      <c r="C7" s="551" t="s">
        <v>4</v>
      </c>
      <c r="D7" s="552"/>
      <c r="E7" s="552"/>
      <c r="F7" s="552"/>
      <c r="G7" s="552"/>
      <c r="H7" s="553"/>
      <c r="I7" s="856" t="s">
        <v>152</v>
      </c>
      <c r="J7" s="857"/>
      <c r="K7" s="857"/>
      <c r="L7" s="857"/>
      <c r="M7" s="857"/>
      <c r="N7" s="857"/>
      <c r="O7" s="857"/>
      <c r="P7" s="857"/>
      <c r="Q7" s="857"/>
      <c r="R7" s="857"/>
      <c r="S7" s="857"/>
      <c r="T7" s="857"/>
      <c r="U7" s="857"/>
      <c r="V7" s="857"/>
      <c r="W7" s="857"/>
      <c r="X7" s="857"/>
      <c r="Y7" s="857"/>
      <c r="Z7" s="857"/>
      <c r="AA7" s="858"/>
      <c r="AB7" s="89"/>
    </row>
    <row r="8" spans="2:28" ht="15" thickBot="1" x14ac:dyDescent="0.35">
      <c r="B8" s="88"/>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89"/>
    </row>
    <row r="9" spans="2:28" ht="15" thickBot="1" x14ac:dyDescent="0.35">
      <c r="B9" s="88"/>
      <c r="C9" s="90"/>
      <c r="D9" s="90"/>
      <c r="E9" s="90"/>
      <c r="F9" s="90"/>
      <c r="G9" s="90"/>
      <c r="H9" s="90"/>
      <c r="I9" s="91"/>
      <c r="J9" s="91"/>
      <c r="K9" s="91"/>
      <c r="L9" s="91"/>
      <c r="M9" s="91"/>
      <c r="N9" s="91"/>
      <c r="O9" s="91"/>
      <c r="P9" s="91"/>
      <c r="Q9" s="91"/>
      <c r="R9" s="92"/>
      <c r="S9" s="92"/>
      <c r="T9" s="92"/>
      <c r="U9" s="92"/>
      <c r="V9" s="92"/>
      <c r="W9" s="90"/>
      <c r="X9" s="90"/>
      <c r="Y9" s="90"/>
      <c r="Z9" s="90"/>
      <c r="AA9" s="90"/>
      <c r="AB9" s="89"/>
    </row>
    <row r="10" spans="2:28" ht="15" customHeight="1" thickBot="1" x14ac:dyDescent="0.35">
      <c r="B10" s="88"/>
      <c r="C10" s="551" t="s">
        <v>6</v>
      </c>
      <c r="D10" s="552"/>
      <c r="E10" s="552"/>
      <c r="F10" s="552"/>
      <c r="G10" s="552"/>
      <c r="H10" s="553"/>
      <c r="I10" s="610" t="s">
        <v>171</v>
      </c>
      <c r="J10" s="611"/>
      <c r="K10" s="611"/>
      <c r="L10" s="611"/>
      <c r="M10" s="611"/>
      <c r="N10" s="611"/>
      <c r="O10" s="611"/>
      <c r="P10" s="611"/>
      <c r="Q10" s="612"/>
      <c r="R10" s="563" t="s">
        <v>8</v>
      </c>
      <c r="S10" s="564"/>
      <c r="T10" s="564"/>
      <c r="U10" s="565"/>
      <c r="V10" s="544" t="s">
        <v>9</v>
      </c>
      <c r="W10" s="545"/>
      <c r="X10" s="545"/>
      <c r="Y10" s="545"/>
      <c r="Z10" s="545"/>
      <c r="AA10" s="546"/>
      <c r="AB10" s="89"/>
    </row>
    <row r="11" spans="2:28" ht="28.5" customHeight="1" thickBot="1" x14ac:dyDescent="0.35">
      <c r="B11" s="88"/>
      <c r="C11" s="554"/>
      <c r="D11" s="555"/>
      <c r="E11" s="555"/>
      <c r="F11" s="555"/>
      <c r="G11" s="555"/>
      <c r="H11" s="556"/>
      <c r="I11" s="613"/>
      <c r="J11" s="614"/>
      <c r="K11" s="614"/>
      <c r="L11" s="614"/>
      <c r="M11" s="614"/>
      <c r="N11" s="614"/>
      <c r="O11" s="614"/>
      <c r="P11" s="614"/>
      <c r="Q11" s="615"/>
      <c r="R11" s="566" t="s">
        <v>172</v>
      </c>
      <c r="S11" s="567"/>
      <c r="T11" s="567"/>
      <c r="U11" s="568"/>
      <c r="V11" s="550" t="s">
        <v>68</v>
      </c>
      <c r="W11" s="569"/>
      <c r="X11" s="569"/>
      <c r="Y11" s="569"/>
      <c r="Z11" s="569"/>
      <c r="AA11" s="570"/>
      <c r="AB11" s="89"/>
    </row>
    <row r="12" spans="2:28" ht="15" thickBot="1" x14ac:dyDescent="0.35">
      <c r="B12" s="93"/>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30"/>
    </row>
    <row r="13" spans="2:28" ht="15" customHeight="1" x14ac:dyDescent="0.3">
      <c r="B13" s="93"/>
      <c r="C13" s="551" t="s">
        <v>12</v>
      </c>
      <c r="D13" s="552"/>
      <c r="E13" s="552"/>
      <c r="F13" s="552"/>
      <c r="G13" s="552"/>
      <c r="H13" s="553"/>
      <c r="I13" s="637" t="s">
        <v>173</v>
      </c>
      <c r="J13" s="638"/>
      <c r="K13" s="638"/>
      <c r="L13" s="638"/>
      <c r="M13" s="638"/>
      <c r="N13" s="638"/>
      <c r="O13" s="638"/>
      <c r="P13" s="638"/>
      <c r="Q13" s="638"/>
      <c r="R13" s="638"/>
      <c r="S13" s="639"/>
      <c r="T13" s="551" t="s">
        <v>14</v>
      </c>
      <c r="U13" s="552"/>
      <c r="V13" s="552"/>
      <c r="W13" s="552"/>
      <c r="X13" s="552"/>
      <c r="Y13" s="552"/>
      <c r="Z13" s="552"/>
      <c r="AA13" s="553"/>
      <c r="AB13" s="30"/>
    </row>
    <row r="14" spans="2:28" ht="30" customHeight="1" thickBot="1" x14ac:dyDescent="0.35">
      <c r="B14" s="93"/>
      <c r="C14" s="554"/>
      <c r="D14" s="555"/>
      <c r="E14" s="555"/>
      <c r="F14" s="555"/>
      <c r="G14" s="555"/>
      <c r="H14" s="556"/>
      <c r="I14" s="640"/>
      <c r="J14" s="641"/>
      <c r="K14" s="641"/>
      <c r="L14" s="641"/>
      <c r="M14" s="641"/>
      <c r="N14" s="641"/>
      <c r="O14" s="641"/>
      <c r="P14" s="641"/>
      <c r="Q14" s="641"/>
      <c r="R14" s="641"/>
      <c r="S14" s="642"/>
      <c r="T14" s="593" t="s">
        <v>174</v>
      </c>
      <c r="U14" s="594"/>
      <c r="V14" s="594"/>
      <c r="W14" s="594"/>
      <c r="X14" s="594"/>
      <c r="Y14" s="594"/>
      <c r="Z14" s="594"/>
      <c r="AA14" s="595"/>
      <c r="AB14" s="30"/>
    </row>
    <row r="15" spans="2:28" ht="15" thickBot="1" x14ac:dyDescent="0.35">
      <c r="B15" s="93"/>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30"/>
    </row>
    <row r="16" spans="2:28" ht="57.75" customHeight="1" thickBot="1" x14ac:dyDescent="0.35">
      <c r="B16" s="93"/>
      <c r="C16" s="517" t="s">
        <v>16</v>
      </c>
      <c r="D16" s="518"/>
      <c r="E16" s="518"/>
      <c r="F16" s="518"/>
      <c r="G16" s="518"/>
      <c r="H16" s="519"/>
      <c r="I16" s="606" t="s">
        <v>175</v>
      </c>
      <c r="J16" s="664"/>
      <c r="K16" s="664"/>
      <c r="L16" s="664"/>
      <c r="M16" s="664"/>
      <c r="N16" s="664"/>
      <c r="O16" s="664"/>
      <c r="P16" s="664"/>
      <c r="Q16" s="664"/>
      <c r="R16" s="664"/>
      <c r="S16" s="664"/>
      <c r="T16" s="664"/>
      <c r="U16" s="664"/>
      <c r="V16" s="664"/>
      <c r="W16" s="664"/>
      <c r="X16" s="664"/>
      <c r="Y16" s="664"/>
      <c r="Z16" s="664"/>
      <c r="AA16" s="665"/>
      <c r="AB16" s="30"/>
    </row>
    <row r="17" spans="2:28" ht="16.5" customHeight="1" thickBot="1" x14ac:dyDescent="0.35">
      <c r="B17" s="93"/>
      <c r="C17" s="92"/>
      <c r="D17" s="92"/>
      <c r="E17" s="92"/>
      <c r="F17" s="92"/>
      <c r="G17" s="92"/>
      <c r="H17" s="92"/>
      <c r="I17" s="95"/>
      <c r="J17" s="95"/>
      <c r="K17" s="95"/>
      <c r="L17" s="95"/>
      <c r="M17" s="95"/>
      <c r="N17" s="95"/>
      <c r="O17" s="95"/>
      <c r="P17" s="95"/>
      <c r="Q17" s="95"/>
      <c r="R17" s="95"/>
      <c r="S17" s="95"/>
      <c r="T17" s="95"/>
      <c r="U17" s="95"/>
      <c r="V17" s="95"/>
      <c r="W17" s="95"/>
      <c r="X17" s="95"/>
      <c r="Y17" s="95"/>
      <c r="Z17" s="95"/>
      <c r="AA17" s="95"/>
      <c r="AB17" s="30"/>
    </row>
    <row r="18" spans="2:28" ht="52.5" customHeight="1" thickBot="1" x14ac:dyDescent="0.35">
      <c r="B18" s="93"/>
      <c r="C18" s="517" t="s">
        <v>18</v>
      </c>
      <c r="D18" s="518"/>
      <c r="E18" s="518"/>
      <c r="F18" s="518"/>
      <c r="G18" s="518"/>
      <c r="H18" s="519"/>
      <c r="I18" s="520" t="s">
        <v>176</v>
      </c>
      <c r="J18" s="521"/>
      <c r="K18" s="521"/>
      <c r="L18" s="521"/>
      <c r="M18" s="521"/>
      <c r="N18" s="521"/>
      <c r="O18" s="521"/>
      <c r="P18" s="521"/>
      <c r="Q18" s="521"/>
      <c r="R18" s="521"/>
      <c r="S18" s="521"/>
      <c r="T18" s="521"/>
      <c r="U18" s="521"/>
      <c r="V18" s="521"/>
      <c r="W18" s="521"/>
      <c r="X18" s="521"/>
      <c r="Y18" s="521"/>
      <c r="Z18" s="521"/>
      <c r="AA18" s="522"/>
      <c r="AB18" s="30"/>
    </row>
    <row r="19" spans="2:28" ht="16.5" customHeight="1" thickBot="1" x14ac:dyDescent="0.35">
      <c r="B19" s="93"/>
      <c r="C19" s="92"/>
      <c r="D19" s="92"/>
      <c r="E19" s="92"/>
      <c r="F19" s="92"/>
      <c r="G19" s="92"/>
      <c r="H19" s="92"/>
      <c r="I19" s="95"/>
      <c r="J19" s="95"/>
      <c r="K19" s="95"/>
      <c r="L19" s="95"/>
      <c r="M19" s="95"/>
      <c r="N19" s="95"/>
      <c r="O19" s="95"/>
      <c r="P19" s="95"/>
      <c r="Q19" s="95"/>
      <c r="R19" s="95"/>
      <c r="S19" s="95"/>
      <c r="T19" s="95"/>
      <c r="U19" s="95"/>
      <c r="V19" s="95"/>
      <c r="W19" s="95"/>
      <c r="X19" s="95"/>
      <c r="Y19" s="95"/>
      <c r="Z19" s="95"/>
      <c r="AA19" s="95"/>
      <c r="AB19" s="30"/>
    </row>
    <row r="20" spans="2:28" ht="22.5" customHeight="1" x14ac:dyDescent="0.3">
      <c r="B20" s="93"/>
      <c r="C20" s="532" t="s">
        <v>20</v>
      </c>
      <c r="D20" s="533"/>
      <c r="E20" s="533"/>
      <c r="F20" s="533"/>
      <c r="G20" s="533"/>
      <c r="H20" s="534"/>
      <c r="I20" s="538" t="s">
        <v>177</v>
      </c>
      <c r="J20" s="539"/>
      <c r="K20" s="539"/>
      <c r="L20" s="540"/>
      <c r="M20" s="544" t="s">
        <v>22</v>
      </c>
      <c r="N20" s="545"/>
      <c r="O20" s="545"/>
      <c r="P20" s="545"/>
      <c r="Q20" s="545"/>
      <c r="R20" s="545"/>
      <c r="S20" s="546"/>
      <c r="T20" s="544" t="s">
        <v>23</v>
      </c>
      <c r="U20" s="545"/>
      <c r="V20" s="545"/>
      <c r="W20" s="545"/>
      <c r="X20" s="545"/>
      <c r="Y20" s="545"/>
      <c r="Z20" s="545"/>
      <c r="AA20" s="546"/>
      <c r="AB20" s="30"/>
    </row>
    <row r="21" spans="2:28" ht="30.75" customHeight="1" thickBot="1" x14ac:dyDescent="0.35">
      <c r="B21" s="93"/>
      <c r="C21" s="535"/>
      <c r="D21" s="536"/>
      <c r="E21" s="536"/>
      <c r="F21" s="536"/>
      <c r="G21" s="536"/>
      <c r="H21" s="537"/>
      <c r="I21" s="541"/>
      <c r="J21" s="542"/>
      <c r="K21" s="542"/>
      <c r="L21" s="543"/>
      <c r="M21" s="547" t="s">
        <v>178</v>
      </c>
      <c r="N21" s="548"/>
      <c r="O21" s="548"/>
      <c r="P21" s="548"/>
      <c r="Q21" s="548"/>
      <c r="R21" s="548"/>
      <c r="S21" s="549"/>
      <c r="T21" s="550" t="s">
        <v>25</v>
      </c>
      <c r="U21" s="548"/>
      <c r="V21" s="548"/>
      <c r="W21" s="548"/>
      <c r="X21" s="548"/>
      <c r="Y21" s="548"/>
      <c r="Z21" s="548"/>
      <c r="AA21" s="549"/>
      <c r="AB21" s="30"/>
    </row>
    <row r="22" spans="2:28" ht="15" thickBot="1" x14ac:dyDescent="0.35">
      <c r="B22" s="93"/>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30"/>
    </row>
    <row r="23" spans="2:28" ht="31.5" customHeight="1" x14ac:dyDescent="0.3">
      <c r="B23" s="93"/>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30"/>
    </row>
    <row r="24" spans="2:28" ht="42.75" customHeight="1" thickBot="1" x14ac:dyDescent="0.35">
      <c r="B24" s="93"/>
      <c r="C24" s="1011" t="s">
        <v>179</v>
      </c>
      <c r="D24" s="1012"/>
      <c r="E24" s="1012"/>
      <c r="F24" s="1012"/>
      <c r="G24" s="1012"/>
      <c r="H24" s="1012"/>
      <c r="I24" s="1013"/>
      <c r="J24" s="526" t="s">
        <v>152</v>
      </c>
      <c r="K24" s="527"/>
      <c r="L24" s="527"/>
      <c r="M24" s="527"/>
      <c r="N24" s="527"/>
      <c r="O24" s="527"/>
      <c r="P24" s="528"/>
      <c r="Q24" s="529" t="s">
        <v>31</v>
      </c>
      <c r="R24" s="530"/>
      <c r="S24" s="530"/>
      <c r="T24" s="530"/>
      <c r="U24" s="530"/>
      <c r="V24" s="530"/>
      <c r="W24" s="530"/>
      <c r="X24" s="530"/>
      <c r="Y24" s="530"/>
      <c r="Z24" s="530"/>
      <c r="AA24" s="531"/>
      <c r="AB24" s="30"/>
    </row>
    <row r="25" spans="2:28" ht="15" thickBot="1" x14ac:dyDescent="0.35">
      <c r="B25" s="93"/>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30"/>
    </row>
    <row r="26" spans="2:28" ht="33" customHeight="1" thickBot="1" x14ac:dyDescent="0.35">
      <c r="B26" s="93"/>
      <c r="C26" s="517" t="s">
        <v>32</v>
      </c>
      <c r="D26" s="518"/>
      <c r="E26" s="518"/>
      <c r="F26" s="518"/>
      <c r="G26" s="518"/>
      <c r="H26" s="519"/>
      <c r="I26" s="520" t="s">
        <v>180</v>
      </c>
      <c r="J26" s="521"/>
      <c r="K26" s="521"/>
      <c r="L26" s="521"/>
      <c r="M26" s="521"/>
      <c r="N26" s="521"/>
      <c r="O26" s="521"/>
      <c r="P26" s="521"/>
      <c r="Q26" s="521"/>
      <c r="R26" s="521"/>
      <c r="S26" s="521"/>
      <c r="T26" s="521"/>
      <c r="U26" s="521"/>
      <c r="V26" s="521"/>
      <c r="W26" s="521"/>
      <c r="X26" s="521"/>
      <c r="Y26" s="521"/>
      <c r="Z26" s="521"/>
      <c r="AA26" s="522"/>
      <c r="AB26" s="30"/>
    </row>
    <row r="27" spans="2:28" ht="15" thickBot="1" x14ac:dyDescent="0.35">
      <c r="B27" s="93"/>
      <c r="C27" s="92"/>
      <c r="D27" s="92"/>
      <c r="E27" s="92"/>
      <c r="F27" s="92"/>
      <c r="G27" s="92"/>
      <c r="H27" s="92"/>
      <c r="I27" s="95"/>
      <c r="J27" s="95"/>
      <c r="K27" s="95"/>
      <c r="L27" s="95"/>
      <c r="M27" s="95"/>
      <c r="N27" s="95"/>
      <c r="O27" s="95"/>
      <c r="P27" s="95"/>
      <c r="Q27" s="95"/>
      <c r="R27" s="95"/>
      <c r="S27" s="95"/>
      <c r="T27" s="95"/>
      <c r="U27" s="95"/>
      <c r="V27" s="95"/>
      <c r="W27" s="95"/>
      <c r="X27" s="95"/>
      <c r="Y27" s="95"/>
      <c r="Z27" s="95"/>
      <c r="AA27" s="95"/>
      <c r="AB27" s="30"/>
    </row>
    <row r="28" spans="2:28" ht="53.25" customHeight="1" thickBot="1" x14ac:dyDescent="0.35">
      <c r="B28" s="93"/>
      <c r="C28" s="517" t="s">
        <v>34</v>
      </c>
      <c r="D28" s="518"/>
      <c r="E28" s="518"/>
      <c r="F28" s="518"/>
      <c r="G28" s="518"/>
      <c r="H28" s="519"/>
      <c r="I28" s="523" t="s">
        <v>164</v>
      </c>
      <c r="J28" s="520"/>
      <c r="K28" s="991" t="s">
        <v>36</v>
      </c>
      <c r="L28" s="992"/>
      <c r="M28" s="992"/>
      <c r="N28" s="993"/>
      <c r="O28" s="523" t="s">
        <v>37</v>
      </c>
      <c r="P28" s="524"/>
      <c r="Q28" s="525"/>
      <c r="R28" s="124" t="s">
        <v>40</v>
      </c>
      <c r="S28" s="523" t="s">
        <v>38</v>
      </c>
      <c r="T28" s="524"/>
      <c r="U28" s="52"/>
      <c r="V28" s="994" t="s">
        <v>39</v>
      </c>
      <c r="W28" s="995"/>
      <c r="X28" s="995"/>
      <c r="Y28" s="995"/>
      <c r="Z28" s="996"/>
      <c r="AA28" s="20"/>
      <c r="AB28" s="30"/>
    </row>
    <row r="29" spans="2:28" ht="15" thickBot="1" x14ac:dyDescent="0.35">
      <c r="B29" s="93"/>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30"/>
    </row>
    <row r="30" spans="2:28" s="31" customFormat="1" ht="9" customHeight="1" x14ac:dyDescent="0.3">
      <c r="B30" s="26"/>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30"/>
    </row>
    <row r="31" spans="2:28" s="31" customFormat="1" ht="9" customHeight="1" thickBot="1" x14ac:dyDescent="0.35">
      <c r="B31" s="26"/>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30"/>
    </row>
    <row r="32" spans="2:28" s="31" customFormat="1" ht="15" customHeight="1" x14ac:dyDescent="0.3">
      <c r="B32" s="26"/>
      <c r="C32" s="507" t="s">
        <v>42</v>
      </c>
      <c r="D32" s="508"/>
      <c r="E32" s="508"/>
      <c r="F32" s="508"/>
      <c r="G32" s="509"/>
      <c r="H32" s="513" t="s">
        <v>165</v>
      </c>
      <c r="I32" s="513" t="s">
        <v>166</v>
      </c>
      <c r="J32" s="513" t="s">
        <v>45</v>
      </c>
      <c r="K32" s="985" t="s">
        <v>46</v>
      </c>
      <c r="L32" s="986"/>
      <c r="M32" s="986"/>
      <c r="N32" s="986"/>
      <c r="O32" s="986"/>
      <c r="P32" s="986"/>
      <c r="Q32" s="986"/>
      <c r="R32" s="986"/>
      <c r="S32" s="986"/>
      <c r="T32" s="986"/>
      <c r="U32" s="986"/>
      <c r="V32" s="986"/>
      <c r="W32" s="986"/>
      <c r="X32" s="986"/>
      <c r="Y32" s="986"/>
      <c r="Z32" s="986"/>
      <c r="AA32" s="987"/>
      <c r="AB32" s="30"/>
    </row>
    <row r="33" spans="2:28" s="31" customFormat="1" ht="31.5" customHeight="1" thickBot="1" x14ac:dyDescent="0.35">
      <c r="B33" s="26"/>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30"/>
    </row>
    <row r="34" spans="2:28" s="31" customFormat="1" ht="41.25" customHeight="1" x14ac:dyDescent="0.3">
      <c r="B34" s="26"/>
      <c r="C34" s="1002" t="s">
        <v>181</v>
      </c>
      <c r="D34" s="1003"/>
      <c r="E34" s="1003"/>
      <c r="F34" s="1003"/>
      <c r="G34" s="1004"/>
      <c r="H34" s="23"/>
      <c r="I34" s="23"/>
      <c r="J34" s="24" t="e">
        <f t="shared" ref="J34:J38" si="0">+H34/I34</f>
        <v>#DIV/0!</v>
      </c>
      <c r="K34" s="728"/>
      <c r="L34" s="729"/>
      <c r="M34" s="729"/>
      <c r="N34" s="729"/>
      <c r="O34" s="729"/>
      <c r="P34" s="729"/>
      <c r="Q34" s="729"/>
      <c r="R34" s="729"/>
      <c r="S34" s="729"/>
      <c r="T34" s="729"/>
      <c r="U34" s="729"/>
      <c r="V34" s="729"/>
      <c r="W34" s="729"/>
      <c r="X34" s="729"/>
      <c r="Y34" s="729"/>
      <c r="Z34" s="729"/>
      <c r="AA34" s="730"/>
      <c r="AB34" s="30"/>
    </row>
    <row r="35" spans="2:28" s="31" customFormat="1" ht="41.25" customHeight="1" x14ac:dyDescent="0.3">
      <c r="B35" s="26"/>
      <c r="C35" s="1002" t="s">
        <v>182</v>
      </c>
      <c r="D35" s="1003"/>
      <c r="E35" s="1003"/>
      <c r="F35" s="1003"/>
      <c r="G35" s="1004"/>
      <c r="H35" s="25"/>
      <c r="I35" s="25"/>
      <c r="J35" s="24" t="e">
        <f t="shared" si="0"/>
        <v>#DIV/0!</v>
      </c>
      <c r="K35" s="1005"/>
      <c r="L35" s="1006"/>
      <c r="M35" s="1006"/>
      <c r="N35" s="1006"/>
      <c r="O35" s="1006"/>
      <c r="P35" s="1006"/>
      <c r="Q35" s="1006"/>
      <c r="R35" s="1006"/>
      <c r="S35" s="1006"/>
      <c r="T35" s="1006"/>
      <c r="U35" s="1006"/>
      <c r="V35" s="1006"/>
      <c r="W35" s="1006"/>
      <c r="X35" s="1006"/>
      <c r="Y35" s="1006"/>
      <c r="Z35" s="1006"/>
      <c r="AA35" s="1007"/>
      <c r="AB35" s="30"/>
    </row>
    <row r="36" spans="2:28" s="31" customFormat="1" ht="41.25" customHeight="1" x14ac:dyDescent="0.3">
      <c r="B36" s="26"/>
      <c r="C36" s="1002" t="s">
        <v>183</v>
      </c>
      <c r="D36" s="1003"/>
      <c r="E36" s="1003"/>
      <c r="F36" s="1003"/>
      <c r="G36" s="1004"/>
      <c r="H36" s="25"/>
      <c r="I36" s="25"/>
      <c r="J36" s="24" t="e">
        <f t="shared" si="0"/>
        <v>#DIV/0!</v>
      </c>
      <c r="K36" s="1008"/>
      <c r="L36" s="1009"/>
      <c r="M36" s="1009"/>
      <c r="N36" s="1009"/>
      <c r="O36" s="1009"/>
      <c r="P36" s="1009"/>
      <c r="Q36" s="1009"/>
      <c r="R36" s="1009"/>
      <c r="S36" s="1009"/>
      <c r="T36" s="1009"/>
      <c r="U36" s="1009"/>
      <c r="V36" s="1009"/>
      <c r="W36" s="1009"/>
      <c r="X36" s="1009"/>
      <c r="Y36" s="1009"/>
      <c r="Z36" s="1009"/>
      <c r="AA36" s="1010"/>
      <c r="AB36" s="30"/>
    </row>
    <row r="37" spans="2:28" s="31" customFormat="1" ht="41.25" customHeight="1" thickBot="1" x14ac:dyDescent="0.35">
      <c r="B37" s="26"/>
      <c r="C37" s="1002" t="s">
        <v>184</v>
      </c>
      <c r="D37" s="1003"/>
      <c r="E37" s="1003"/>
      <c r="F37" s="1003"/>
      <c r="G37" s="1004"/>
      <c r="H37" s="48"/>
      <c r="I37" s="48"/>
      <c r="J37" s="24" t="e">
        <f t="shared" si="0"/>
        <v>#DIV/0!</v>
      </c>
      <c r="K37" s="628"/>
      <c r="L37" s="629"/>
      <c r="M37" s="629"/>
      <c r="N37" s="629"/>
      <c r="O37" s="629"/>
      <c r="P37" s="629"/>
      <c r="Q37" s="629"/>
      <c r="R37" s="629"/>
      <c r="S37" s="629"/>
      <c r="T37" s="629"/>
      <c r="U37" s="629"/>
      <c r="V37" s="629"/>
      <c r="W37" s="629"/>
      <c r="X37" s="629"/>
      <c r="Y37" s="629"/>
      <c r="Z37" s="629"/>
      <c r="AA37" s="630"/>
      <c r="AB37" s="30"/>
    </row>
    <row r="38" spans="2:28" s="31" customFormat="1" ht="15.75" customHeight="1" thickBot="1" x14ac:dyDescent="0.35">
      <c r="B38" s="26"/>
      <c r="C38" s="471" t="s">
        <v>51</v>
      </c>
      <c r="D38" s="472"/>
      <c r="E38" s="472"/>
      <c r="F38" s="472"/>
      <c r="G38" s="473"/>
      <c r="H38" s="96">
        <f>SUM(H34:H37)</f>
        <v>0</v>
      </c>
      <c r="I38" s="96">
        <f>SUM(I34:I37)</f>
        <v>0</v>
      </c>
      <c r="J38" s="97" t="e">
        <f t="shared" si="0"/>
        <v>#DIV/0!</v>
      </c>
      <c r="K38" s="474"/>
      <c r="L38" s="475"/>
      <c r="M38" s="475"/>
      <c r="N38" s="475"/>
      <c r="O38" s="475"/>
      <c r="P38" s="475"/>
      <c r="Q38" s="475"/>
      <c r="R38" s="475"/>
      <c r="S38" s="475"/>
      <c r="T38" s="475"/>
      <c r="U38" s="475"/>
      <c r="V38" s="475"/>
      <c r="W38" s="475"/>
      <c r="X38" s="475"/>
      <c r="Y38" s="475"/>
      <c r="Z38" s="475"/>
      <c r="AA38" s="476"/>
      <c r="AB38" s="30"/>
    </row>
    <row r="39" spans="2:28" s="31" customFormat="1" ht="5.25" customHeight="1" x14ac:dyDescent="0.3">
      <c r="B39" s="26"/>
      <c r="C39" s="94"/>
      <c r="D39" s="94"/>
      <c r="E39" s="94"/>
      <c r="F39" s="94"/>
      <c r="G39" s="94"/>
      <c r="H39" s="98"/>
      <c r="I39" s="98"/>
      <c r="J39" s="99"/>
      <c r="K39" s="94"/>
      <c r="L39" s="94"/>
      <c r="M39" s="94"/>
      <c r="N39" s="94"/>
      <c r="O39" s="94"/>
      <c r="P39" s="94"/>
      <c r="Q39" s="94"/>
      <c r="R39" s="94"/>
      <c r="S39" s="94"/>
      <c r="T39" s="94"/>
      <c r="U39" s="94"/>
      <c r="V39" s="94"/>
      <c r="W39" s="94"/>
      <c r="X39" s="94"/>
      <c r="Y39" s="94"/>
      <c r="Z39" s="94"/>
      <c r="AA39" s="94"/>
      <c r="AB39" s="30"/>
    </row>
    <row r="40" spans="2:28" s="31" customFormat="1" ht="15" thickBot="1" x14ac:dyDescent="0.35">
      <c r="B40" s="26"/>
      <c r="C40" s="94"/>
      <c r="D40" s="94"/>
      <c r="E40" s="94"/>
      <c r="F40" s="94"/>
      <c r="G40" s="94"/>
      <c r="H40" s="98"/>
      <c r="I40" s="98"/>
      <c r="J40" s="99"/>
      <c r="K40" s="94"/>
      <c r="L40" s="94"/>
      <c r="M40" s="94"/>
      <c r="N40" s="94"/>
      <c r="O40" s="94"/>
      <c r="P40" s="94"/>
      <c r="Q40" s="94"/>
      <c r="R40" s="94"/>
      <c r="S40" s="94"/>
      <c r="T40" s="94"/>
      <c r="U40" s="94"/>
      <c r="V40" s="94"/>
      <c r="W40" s="94"/>
      <c r="X40" s="94"/>
      <c r="Y40" s="94"/>
      <c r="Z40" s="94"/>
      <c r="AA40" s="94"/>
      <c r="AB40" s="30"/>
    </row>
    <row r="41" spans="2:28" s="31" customFormat="1" x14ac:dyDescent="0.3">
      <c r="B41" s="26"/>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30"/>
    </row>
    <row r="42" spans="2:28" ht="15" thickBot="1" x14ac:dyDescent="0.35">
      <c r="B42" s="93"/>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30"/>
    </row>
    <row r="43" spans="2:28" ht="24.75" customHeight="1" x14ac:dyDescent="0.3">
      <c r="B43" s="93"/>
      <c r="C43" s="483"/>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30"/>
    </row>
    <row r="44" spans="2:28" ht="24.75" customHeight="1" x14ac:dyDescent="0.3">
      <c r="B44" s="93"/>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30"/>
    </row>
    <row r="45" spans="2:28" ht="24.75" customHeight="1" x14ac:dyDescent="0.3">
      <c r="B45" s="93"/>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30"/>
    </row>
    <row r="46" spans="2:28" ht="24.75" customHeight="1" x14ac:dyDescent="0.3">
      <c r="B46" s="93"/>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30"/>
    </row>
    <row r="47" spans="2:28" ht="24.75" customHeight="1" x14ac:dyDescent="0.3">
      <c r="B47" s="93"/>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30"/>
    </row>
    <row r="48" spans="2:28" ht="24.75" customHeight="1" x14ac:dyDescent="0.3">
      <c r="B48" s="93"/>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30"/>
    </row>
    <row r="49" spans="2:28" ht="24.75" customHeight="1" x14ac:dyDescent="0.3">
      <c r="B49" s="93"/>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30"/>
    </row>
    <row r="50" spans="2:28" ht="24.75" customHeight="1" x14ac:dyDescent="0.3">
      <c r="B50" s="93"/>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30"/>
    </row>
    <row r="51" spans="2:28" ht="24.75" customHeight="1" thickBot="1" x14ac:dyDescent="0.35">
      <c r="B51" s="93"/>
      <c r="C51" s="489"/>
      <c r="D51" s="490"/>
      <c r="E51" s="490"/>
      <c r="F51" s="490"/>
      <c r="G51" s="490"/>
      <c r="H51" s="490"/>
      <c r="I51" s="490"/>
      <c r="J51" s="490"/>
      <c r="K51" s="490"/>
      <c r="L51" s="490"/>
      <c r="M51" s="490"/>
      <c r="N51" s="490"/>
      <c r="O51" s="490"/>
      <c r="P51" s="490"/>
      <c r="Q51" s="490"/>
      <c r="R51" s="490"/>
      <c r="S51" s="490"/>
      <c r="T51" s="490"/>
      <c r="U51" s="490"/>
      <c r="V51" s="490"/>
      <c r="W51" s="490"/>
      <c r="X51" s="490"/>
      <c r="Y51" s="490"/>
      <c r="Z51" s="490"/>
      <c r="AA51" s="491"/>
      <c r="AB51" s="30"/>
    </row>
    <row r="52" spans="2:28" x14ac:dyDescent="0.3">
      <c r="B52" s="100"/>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2"/>
    </row>
    <row r="53" spans="2:28" ht="15" thickBot="1" x14ac:dyDescent="0.35">
      <c r="B53" s="103"/>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5"/>
    </row>
    <row r="54" spans="2:28" ht="15.6" x14ac:dyDescent="0.3">
      <c r="B54" s="106"/>
      <c r="C54" s="952" t="s">
        <v>42</v>
      </c>
      <c r="D54" s="953"/>
      <c r="E54" s="953"/>
      <c r="F54" s="953"/>
      <c r="G54" s="953"/>
      <c r="H54" s="953" t="s">
        <v>54</v>
      </c>
      <c r="I54" s="953"/>
      <c r="J54" s="953" t="s">
        <v>55</v>
      </c>
      <c r="K54" s="953"/>
      <c r="L54" s="953"/>
      <c r="M54" s="953"/>
      <c r="N54" s="953" t="s">
        <v>56</v>
      </c>
      <c r="O54" s="953"/>
      <c r="P54" s="953"/>
      <c r="Q54" s="953"/>
      <c r="R54" s="953"/>
      <c r="S54" s="953"/>
      <c r="T54" s="953"/>
      <c r="U54" s="953"/>
      <c r="V54" s="958" t="s">
        <v>57</v>
      </c>
      <c r="W54" s="958"/>
      <c r="X54" s="958"/>
      <c r="Y54" s="958"/>
      <c r="Z54" s="958"/>
      <c r="AA54" s="959"/>
      <c r="AB54" s="44"/>
    </row>
    <row r="55" spans="2:28" ht="15.6" x14ac:dyDescent="0.3">
      <c r="B55" s="45"/>
      <c r="C55" s="954"/>
      <c r="D55" s="955"/>
      <c r="E55" s="955"/>
      <c r="F55" s="955"/>
      <c r="G55" s="955"/>
      <c r="H55" s="955"/>
      <c r="I55" s="955"/>
      <c r="J55" s="955"/>
      <c r="K55" s="955"/>
      <c r="L55" s="955"/>
      <c r="M55" s="955"/>
      <c r="N55" s="955"/>
      <c r="O55" s="955"/>
      <c r="P55" s="955"/>
      <c r="Q55" s="955"/>
      <c r="R55" s="955"/>
      <c r="S55" s="955"/>
      <c r="T55" s="955"/>
      <c r="U55" s="955"/>
      <c r="V55" s="960"/>
      <c r="W55" s="960"/>
      <c r="X55" s="960"/>
      <c r="Y55" s="960"/>
      <c r="Z55" s="960"/>
      <c r="AA55" s="961"/>
      <c r="AB55" s="44"/>
    </row>
    <row r="56" spans="2:28" ht="15.6" x14ac:dyDescent="0.3">
      <c r="B56" s="45"/>
      <c r="C56" s="954"/>
      <c r="D56" s="955"/>
      <c r="E56" s="955"/>
      <c r="F56" s="955"/>
      <c r="G56" s="955"/>
      <c r="H56" s="955"/>
      <c r="I56" s="955"/>
      <c r="J56" s="955"/>
      <c r="K56" s="955"/>
      <c r="L56" s="955"/>
      <c r="M56" s="955"/>
      <c r="N56" s="955"/>
      <c r="O56" s="955"/>
      <c r="P56" s="955"/>
      <c r="Q56" s="955"/>
      <c r="R56" s="955"/>
      <c r="S56" s="955"/>
      <c r="T56" s="955"/>
      <c r="U56" s="955"/>
      <c r="V56" s="960"/>
      <c r="W56" s="960"/>
      <c r="X56" s="960"/>
      <c r="Y56" s="960"/>
      <c r="Z56" s="960"/>
      <c r="AA56" s="961"/>
      <c r="AB56" s="44"/>
    </row>
    <row r="57" spans="2:28" ht="41.25" customHeight="1" x14ac:dyDescent="0.3">
      <c r="B57" s="106"/>
      <c r="C57" s="944" t="s">
        <v>181</v>
      </c>
      <c r="D57" s="945"/>
      <c r="E57" s="945"/>
      <c r="F57" s="945"/>
      <c r="G57" s="945"/>
      <c r="H57" s="716"/>
      <c r="I57" s="716"/>
      <c r="J57" s="715"/>
      <c r="K57" s="716"/>
      <c r="L57" s="716"/>
      <c r="M57" s="716"/>
      <c r="N57" s="1000"/>
      <c r="O57" s="1000"/>
      <c r="P57" s="1000"/>
      <c r="Q57" s="1000"/>
      <c r="R57" s="1000"/>
      <c r="S57" s="1000"/>
      <c r="T57" s="1000"/>
      <c r="U57" s="1000"/>
      <c r="V57" s="1000"/>
      <c r="W57" s="1000"/>
      <c r="X57" s="1000"/>
      <c r="Y57" s="1000"/>
      <c r="Z57" s="1000"/>
      <c r="AA57" s="1001"/>
      <c r="AB57" s="107"/>
    </row>
    <row r="58" spans="2:28" ht="41.25" customHeight="1" x14ac:dyDescent="0.3">
      <c r="B58" s="106"/>
      <c r="C58" s="944" t="s">
        <v>182</v>
      </c>
      <c r="D58" s="945"/>
      <c r="E58" s="945"/>
      <c r="F58" s="945"/>
      <c r="G58" s="945"/>
      <c r="H58" s="448"/>
      <c r="I58" s="448"/>
      <c r="J58" s="448"/>
      <c r="K58" s="448"/>
      <c r="L58" s="448"/>
      <c r="M58" s="448"/>
      <c r="N58" s="448"/>
      <c r="O58" s="448"/>
      <c r="P58" s="448"/>
      <c r="Q58" s="448"/>
      <c r="R58" s="448"/>
      <c r="S58" s="448"/>
      <c r="T58" s="448"/>
      <c r="U58" s="448"/>
      <c r="V58" s="448"/>
      <c r="W58" s="448"/>
      <c r="X58" s="448"/>
      <c r="Y58" s="448"/>
      <c r="Z58" s="448"/>
      <c r="AA58" s="617"/>
      <c r="AB58" s="107"/>
    </row>
    <row r="59" spans="2:28" ht="41.25" customHeight="1" x14ac:dyDescent="0.3">
      <c r="B59" s="106"/>
      <c r="C59" s="944" t="s">
        <v>183</v>
      </c>
      <c r="D59" s="945"/>
      <c r="E59" s="945"/>
      <c r="F59" s="945"/>
      <c r="G59" s="945"/>
      <c r="H59" s="448"/>
      <c r="I59" s="448"/>
      <c r="J59" s="448"/>
      <c r="K59" s="448"/>
      <c r="L59" s="448"/>
      <c r="M59" s="448"/>
      <c r="N59" s="448"/>
      <c r="O59" s="448"/>
      <c r="P59" s="448"/>
      <c r="Q59" s="448"/>
      <c r="R59" s="448"/>
      <c r="S59" s="448"/>
      <c r="T59" s="448"/>
      <c r="U59" s="448"/>
      <c r="V59" s="448"/>
      <c r="W59" s="448"/>
      <c r="X59" s="448"/>
      <c r="Y59" s="448"/>
      <c r="Z59" s="448"/>
      <c r="AA59" s="617"/>
      <c r="AB59" s="107"/>
    </row>
    <row r="60" spans="2:28" ht="41.25" customHeight="1" thickBot="1" x14ac:dyDescent="0.35">
      <c r="B60" s="106"/>
      <c r="C60" s="946" t="s">
        <v>184</v>
      </c>
      <c r="D60" s="947"/>
      <c r="E60" s="947"/>
      <c r="F60" s="947"/>
      <c r="G60" s="947"/>
      <c r="H60" s="442"/>
      <c r="I60" s="442"/>
      <c r="J60" s="442"/>
      <c r="K60" s="442"/>
      <c r="L60" s="442"/>
      <c r="M60" s="442"/>
      <c r="N60" s="442"/>
      <c r="O60" s="442"/>
      <c r="P60" s="442"/>
      <c r="Q60" s="442"/>
      <c r="R60" s="442"/>
      <c r="S60" s="442"/>
      <c r="T60" s="442"/>
      <c r="U60" s="442"/>
      <c r="V60" s="442"/>
      <c r="W60" s="442"/>
      <c r="X60" s="442"/>
      <c r="Y60" s="442"/>
      <c r="Z60" s="442"/>
      <c r="AA60" s="619"/>
      <c r="AB60" s="107"/>
    </row>
    <row r="61" spans="2:28" x14ac:dyDescent="0.3">
      <c r="B61" s="108"/>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9"/>
    </row>
    <row r="100" ht="6" customHeight="1" x14ac:dyDescent="0.3"/>
  </sheetData>
  <mergeCells count="84">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1"/>
    <mergeCell ref="C34:G34"/>
    <mergeCell ref="K34:AA34"/>
    <mergeCell ref="C35:G35"/>
    <mergeCell ref="K35:AA35"/>
    <mergeCell ref="C36:G36"/>
    <mergeCell ref="K36:AA36"/>
    <mergeCell ref="C37:G37"/>
    <mergeCell ref="K37:AA37"/>
    <mergeCell ref="C38:G38"/>
    <mergeCell ref="K38:AA38"/>
    <mergeCell ref="C41:AA42"/>
    <mergeCell ref="C57:G57"/>
    <mergeCell ref="H57:I57"/>
    <mergeCell ref="J57:M57"/>
    <mergeCell ref="N57:U57"/>
    <mergeCell ref="V57:AA57"/>
    <mergeCell ref="C54:G56"/>
    <mergeCell ref="H54:I56"/>
    <mergeCell ref="J54:M56"/>
    <mergeCell ref="N54:U56"/>
    <mergeCell ref="V54:AA56"/>
    <mergeCell ref="C59:G59"/>
    <mergeCell ref="H59:I59"/>
    <mergeCell ref="J59:M59"/>
    <mergeCell ref="N59:U59"/>
    <mergeCell ref="V59:AA59"/>
    <mergeCell ref="C58:G58"/>
    <mergeCell ref="H58:I58"/>
    <mergeCell ref="J58:M58"/>
    <mergeCell ref="N58:U58"/>
    <mergeCell ref="V58:AA58"/>
    <mergeCell ref="C60:G60"/>
    <mergeCell ref="H60:I60"/>
    <mergeCell ref="J60:M60"/>
    <mergeCell ref="N60:U60"/>
    <mergeCell ref="V60:AA60"/>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AFBD0-4D29-4CC6-9DC4-CAFEAF7FFFF8}">
  <sheetPr>
    <pageSetUpPr fitToPage="1"/>
  </sheetPr>
  <dimension ref="B1:AB104"/>
  <sheetViews>
    <sheetView zoomScaleNormal="100" zoomScaleSheetLayoutView="90" zoomScalePageLayoutView="7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5.44140625" style="1" customWidth="1"/>
    <col min="18" max="18" width="3.6640625" style="1"/>
    <col min="19" max="19" width="3.33203125" style="1" customWidth="1"/>
    <col min="20" max="20" width="9.332031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185</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215</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216</v>
      </c>
      <c r="S11" s="567"/>
      <c r="T11" s="567"/>
      <c r="U11" s="568"/>
      <c r="V11" s="550" t="s">
        <v>188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217</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661" t="s">
        <v>208</v>
      </c>
      <c r="U14" s="662"/>
      <c r="V14" s="662"/>
      <c r="W14" s="662"/>
      <c r="X14" s="662"/>
      <c r="Y14" s="662"/>
      <c r="Z14" s="662"/>
      <c r="AA14" s="663"/>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218</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26.75" customHeight="1" thickBot="1" x14ac:dyDescent="0.35">
      <c r="B18" s="14"/>
      <c r="C18" s="517" t="s">
        <v>18</v>
      </c>
      <c r="D18" s="518"/>
      <c r="E18" s="518"/>
      <c r="F18" s="518"/>
      <c r="G18" s="518"/>
      <c r="H18" s="519"/>
      <c r="I18" s="520" t="s">
        <v>219</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192</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1036" t="s">
        <v>178</v>
      </c>
      <c r="N21" s="1037"/>
      <c r="O21" s="1037"/>
      <c r="P21" s="1037"/>
      <c r="Q21" s="1037"/>
      <c r="R21" s="1037"/>
      <c r="S21" s="1038"/>
      <c r="T21" s="1036" t="s">
        <v>220</v>
      </c>
      <c r="U21" s="1037"/>
      <c r="V21" s="1037"/>
      <c r="W21" s="1037"/>
      <c r="X21" s="1037"/>
      <c r="Y21" s="1037"/>
      <c r="Z21" s="1037"/>
      <c r="AA21" s="1038"/>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64.5" customHeight="1" thickBot="1" x14ac:dyDescent="0.35">
      <c r="B24" s="14"/>
      <c r="C24" s="526" t="s">
        <v>221</v>
      </c>
      <c r="D24" s="527"/>
      <c r="E24" s="527"/>
      <c r="F24" s="527"/>
      <c r="G24" s="527"/>
      <c r="H24" s="527"/>
      <c r="I24" s="528"/>
      <c r="J24" s="526" t="s">
        <v>222</v>
      </c>
      <c r="K24" s="527"/>
      <c r="L24" s="527"/>
      <c r="M24" s="527"/>
      <c r="N24" s="527"/>
      <c r="O24" s="527"/>
      <c r="P24" s="528"/>
      <c r="Q24" s="529" t="s">
        <v>196</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606" t="s">
        <v>223</v>
      </c>
      <c r="J26" s="664"/>
      <c r="K26" s="664"/>
      <c r="L26" s="664"/>
      <c r="M26" s="664"/>
      <c r="N26" s="664"/>
      <c r="O26" s="664"/>
      <c r="P26" s="664"/>
      <c r="Q26" s="664"/>
      <c r="R26" s="664"/>
      <c r="S26" s="664"/>
      <c r="T26" s="664"/>
      <c r="U26" s="664"/>
      <c r="V26" s="664"/>
      <c r="W26" s="664"/>
      <c r="X26" s="664"/>
      <c r="Y26" s="664"/>
      <c r="Z26" s="664"/>
      <c r="AA26" s="665"/>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77</v>
      </c>
      <c r="J28" s="520"/>
      <c r="K28" s="991" t="s">
        <v>36</v>
      </c>
      <c r="L28" s="992"/>
      <c r="M28" s="992"/>
      <c r="N28" s="993"/>
      <c r="O28" s="523" t="s">
        <v>37</v>
      </c>
      <c r="P28" s="524"/>
      <c r="Q28" s="525"/>
      <c r="R28" s="124" t="s">
        <v>40</v>
      </c>
      <c r="S28" s="523" t="s">
        <v>38</v>
      </c>
      <c r="T28" s="524"/>
      <c r="U28" s="52"/>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200</v>
      </c>
      <c r="D34" s="466"/>
      <c r="E34" s="466"/>
      <c r="F34" s="466"/>
      <c r="G34" s="467"/>
      <c r="H34" s="23"/>
      <c r="I34" s="23"/>
      <c r="J34" s="24" t="e">
        <f>+H34/I34</f>
        <v>#DIV/0!</v>
      </c>
      <c r="K34" s="492"/>
      <c r="L34" s="493"/>
      <c r="M34" s="493"/>
      <c r="N34" s="493"/>
      <c r="O34" s="493"/>
      <c r="P34" s="493"/>
      <c r="Q34" s="493"/>
      <c r="R34" s="493"/>
      <c r="S34" s="493"/>
      <c r="T34" s="493"/>
      <c r="U34" s="493"/>
      <c r="V34" s="493"/>
      <c r="W34" s="493"/>
      <c r="X34" s="493"/>
      <c r="Y34" s="493"/>
      <c r="Z34" s="493"/>
      <c r="AA34" s="494"/>
      <c r="AB34" s="16"/>
    </row>
    <row r="35" spans="2:28" s="22" customFormat="1" x14ac:dyDescent="0.3">
      <c r="B35" s="21"/>
      <c r="C35" s="465" t="s">
        <v>201</v>
      </c>
      <c r="D35" s="466"/>
      <c r="E35" s="466"/>
      <c r="F35" s="466"/>
      <c r="G35" s="467"/>
      <c r="H35" s="25"/>
      <c r="I35" s="25"/>
      <c r="J35" s="24" t="e">
        <f t="shared" ref="J35:J37" si="0">+H35/I35</f>
        <v>#DIV/0!</v>
      </c>
      <c r="K35" s="468"/>
      <c r="L35" s="469"/>
      <c r="M35" s="469"/>
      <c r="N35" s="469"/>
      <c r="O35" s="469"/>
      <c r="P35" s="469"/>
      <c r="Q35" s="469"/>
      <c r="R35" s="469"/>
      <c r="S35" s="469"/>
      <c r="T35" s="469"/>
      <c r="U35" s="469"/>
      <c r="V35" s="469"/>
      <c r="W35" s="469"/>
      <c r="X35" s="469"/>
      <c r="Y35" s="469"/>
      <c r="Z35" s="469"/>
      <c r="AA35" s="470"/>
      <c r="AB35" s="16"/>
    </row>
    <row r="36" spans="2:28" s="22" customFormat="1" x14ac:dyDescent="0.3">
      <c r="B36" s="21"/>
      <c r="C36" s="465" t="s">
        <v>202</v>
      </c>
      <c r="D36" s="466"/>
      <c r="E36" s="466"/>
      <c r="F36" s="466"/>
      <c r="G36" s="467"/>
      <c r="H36" s="25"/>
      <c r="I36" s="25"/>
      <c r="J36" s="24" t="e">
        <f t="shared" si="0"/>
        <v>#DIV/0!</v>
      </c>
      <c r="K36" s="468"/>
      <c r="L36" s="469"/>
      <c r="M36" s="469"/>
      <c r="N36" s="469"/>
      <c r="O36" s="469"/>
      <c r="P36" s="469"/>
      <c r="Q36" s="469"/>
      <c r="R36" s="469"/>
      <c r="S36" s="469"/>
      <c r="T36" s="469"/>
      <c r="U36" s="469"/>
      <c r="V36" s="469"/>
      <c r="W36" s="469"/>
      <c r="X36" s="469"/>
      <c r="Y36" s="469"/>
      <c r="Z36" s="469"/>
      <c r="AA36" s="470"/>
      <c r="AB36" s="16"/>
    </row>
    <row r="37" spans="2:28" s="22" customFormat="1" ht="15" thickBot="1" x14ac:dyDescent="0.35">
      <c r="B37" s="21"/>
      <c r="C37" s="465" t="s">
        <v>203</v>
      </c>
      <c r="D37" s="466"/>
      <c r="E37" s="466"/>
      <c r="F37" s="466"/>
      <c r="G37" s="467"/>
      <c r="H37" s="25"/>
      <c r="I37" s="25"/>
      <c r="J37" s="24" t="e">
        <f t="shared" si="0"/>
        <v>#DIV/0!</v>
      </c>
      <c r="K37" s="468"/>
      <c r="L37" s="469"/>
      <c r="M37" s="469"/>
      <c r="N37" s="469"/>
      <c r="O37" s="469"/>
      <c r="P37" s="469"/>
      <c r="Q37" s="469"/>
      <c r="R37" s="469"/>
      <c r="S37" s="469"/>
      <c r="T37" s="469"/>
      <c r="U37" s="469"/>
      <c r="V37" s="469"/>
      <c r="W37" s="469"/>
      <c r="X37" s="469"/>
      <c r="Y37" s="469"/>
      <c r="Z37" s="469"/>
      <c r="AA37" s="470"/>
      <c r="AB37" s="16"/>
    </row>
    <row r="38" spans="2:28" s="22" customFormat="1" ht="15.75" customHeight="1" thickBot="1" x14ac:dyDescent="0.35">
      <c r="B38" s="21"/>
      <c r="C38" s="471" t="s">
        <v>51</v>
      </c>
      <c r="D38" s="472"/>
      <c r="E38" s="472"/>
      <c r="F38" s="472"/>
      <c r="G38" s="473"/>
      <c r="H38" s="32"/>
      <c r="I38" s="32"/>
      <c r="J38" s="34"/>
      <c r="K38" s="474"/>
      <c r="L38" s="475"/>
      <c r="M38" s="475"/>
      <c r="N38" s="475"/>
      <c r="O38" s="475"/>
      <c r="P38" s="475"/>
      <c r="Q38" s="475"/>
      <c r="R38" s="475"/>
      <c r="S38" s="475"/>
      <c r="T38" s="475"/>
      <c r="U38" s="475"/>
      <c r="V38" s="475"/>
      <c r="W38" s="475"/>
      <c r="X38" s="475"/>
      <c r="Y38" s="475"/>
      <c r="Z38" s="475"/>
      <c r="AA38" s="476"/>
      <c r="AB38" s="16"/>
    </row>
    <row r="39" spans="2:28"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6"/>
    </row>
    <row r="40" spans="2:28"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483" t="s">
        <v>204</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6"/>
      <c r="O60" s="457"/>
      <c r="P60" s="457"/>
      <c r="Q60" s="457"/>
      <c r="R60" s="457"/>
      <c r="S60" s="457"/>
      <c r="T60" s="457"/>
      <c r="U60" s="458"/>
      <c r="V60" s="1030"/>
      <c r="W60" s="1030"/>
      <c r="X60" s="1030"/>
      <c r="Y60" s="1030"/>
      <c r="Z60" s="1030"/>
      <c r="AA60" s="1031"/>
      <c r="AB60" s="44"/>
    </row>
    <row r="61" spans="2:28" ht="15" customHeight="1" x14ac:dyDescent="0.3">
      <c r="B61" s="43"/>
      <c r="C61" s="571" t="s">
        <v>200</v>
      </c>
      <c r="D61" s="572"/>
      <c r="E61" s="572"/>
      <c r="F61" s="572"/>
      <c r="G61" s="572"/>
      <c r="H61" s="572"/>
      <c r="I61" s="572"/>
      <c r="J61" s="572"/>
      <c r="K61" s="572"/>
      <c r="L61" s="572"/>
      <c r="M61" s="572"/>
      <c r="N61" s="1032"/>
      <c r="O61" s="1033"/>
      <c r="P61" s="1033"/>
      <c r="Q61" s="1033"/>
      <c r="R61" s="1033"/>
      <c r="S61" s="1033"/>
      <c r="T61" s="1033"/>
      <c r="U61" s="1034"/>
      <c r="V61" s="1032"/>
      <c r="W61" s="1033"/>
      <c r="X61" s="1033"/>
      <c r="Y61" s="1033"/>
      <c r="Z61" s="1033"/>
      <c r="AA61" s="1035"/>
      <c r="AB61" s="46"/>
    </row>
    <row r="62" spans="2:28" x14ac:dyDescent="0.3">
      <c r="B62" s="43"/>
      <c r="C62" s="573" t="s">
        <v>201</v>
      </c>
      <c r="D62" s="448"/>
      <c r="E62" s="448"/>
      <c r="F62" s="448"/>
      <c r="G62" s="448"/>
      <c r="H62" s="448"/>
      <c r="I62" s="448"/>
      <c r="J62" s="448"/>
      <c r="K62" s="448"/>
      <c r="L62" s="448"/>
      <c r="M62" s="448"/>
      <c r="N62" s="447"/>
      <c r="O62" s="445"/>
      <c r="P62" s="445"/>
      <c r="Q62" s="445"/>
      <c r="R62" s="445"/>
      <c r="S62" s="445"/>
      <c r="T62" s="445"/>
      <c r="U62" s="446"/>
      <c r="V62" s="447"/>
      <c r="W62" s="445"/>
      <c r="X62" s="445"/>
      <c r="Y62" s="445"/>
      <c r="Z62" s="445"/>
      <c r="AA62" s="449"/>
      <c r="AB62" s="46"/>
    </row>
    <row r="63" spans="2:28" x14ac:dyDescent="0.3">
      <c r="B63" s="43"/>
      <c r="C63" s="573" t="s">
        <v>202</v>
      </c>
      <c r="D63" s="448"/>
      <c r="E63" s="448"/>
      <c r="F63" s="448"/>
      <c r="G63" s="448"/>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t="s">
        <v>203</v>
      </c>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9"/>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50"/>
    </row>
    <row r="104" ht="6" customHeight="1" x14ac:dyDescent="0.3"/>
  </sheetData>
  <mergeCells count="84">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4:G64"/>
    <mergeCell ref="H64:I64"/>
    <mergeCell ref="J64:M64"/>
    <mergeCell ref="N64:U64"/>
    <mergeCell ref="V64:AA64"/>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www.umv.gov.co&amp;CGAM-IND-001
&amp;P de &amp;N</oddFooter>
  </headerFooter>
  <rowBreaks count="1" manualBreakCount="1">
    <brk id="29" min="1" max="27"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C42E-4DA4-4DF8-913F-27AC341C24A3}">
  <dimension ref="B1:AB100"/>
  <sheetViews>
    <sheetView zoomScaleNormal="10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6.33203125" style="1" customWidth="1"/>
    <col min="17" max="17" width="3.5546875" style="1" customWidth="1"/>
    <col min="18" max="18" width="3.6640625" style="1"/>
    <col min="19" max="19" width="3.33203125" style="1" customWidth="1"/>
    <col min="20" max="20" width="9.332031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185</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224</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225</v>
      </c>
      <c r="S11" s="567"/>
      <c r="T11" s="567"/>
      <c r="U11" s="568"/>
      <c r="V11" s="550" t="s">
        <v>226</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227</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156</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228</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16.25" customHeight="1" thickBot="1" x14ac:dyDescent="0.35">
      <c r="B18" s="14"/>
      <c r="C18" s="517" t="s">
        <v>18</v>
      </c>
      <c r="D18" s="518"/>
      <c r="E18" s="518"/>
      <c r="F18" s="518"/>
      <c r="G18" s="518"/>
      <c r="H18" s="519"/>
      <c r="I18" s="520" t="s">
        <v>229</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192</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210</v>
      </c>
      <c r="N21" s="548"/>
      <c r="O21" s="548"/>
      <c r="P21" s="548"/>
      <c r="Q21" s="548"/>
      <c r="R21" s="548"/>
      <c r="S21" s="549"/>
      <c r="T21" s="547" t="s">
        <v>230</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54.75" customHeight="1" thickBot="1" x14ac:dyDescent="0.35">
      <c r="B24" s="14"/>
      <c r="C24" s="526" t="s">
        <v>194</v>
      </c>
      <c r="D24" s="527"/>
      <c r="E24" s="527"/>
      <c r="F24" s="527"/>
      <c r="G24" s="527"/>
      <c r="H24" s="527"/>
      <c r="I24" s="528"/>
      <c r="J24" s="526" t="s">
        <v>195</v>
      </c>
      <c r="K24" s="527"/>
      <c r="L24" s="527"/>
      <c r="M24" s="527"/>
      <c r="N24" s="527"/>
      <c r="O24" s="527"/>
      <c r="P24" s="528"/>
      <c r="Q24" s="529" t="s">
        <v>196</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231</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77</v>
      </c>
      <c r="J28" s="520"/>
      <c r="K28" s="991" t="s">
        <v>36</v>
      </c>
      <c r="L28" s="992"/>
      <c r="M28" s="992"/>
      <c r="N28" s="993"/>
      <c r="O28" s="523" t="s">
        <v>37</v>
      </c>
      <c r="P28" s="524"/>
      <c r="Q28" s="525"/>
      <c r="R28" s="124" t="s">
        <v>40</v>
      </c>
      <c r="S28" s="523" t="s">
        <v>38</v>
      </c>
      <c r="T28" s="524"/>
      <c r="U28" s="52"/>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90</v>
      </c>
      <c r="D34" s="466"/>
      <c r="E34" s="466"/>
      <c r="F34" s="466"/>
      <c r="G34" s="467"/>
      <c r="H34" s="57"/>
      <c r="I34" s="57"/>
      <c r="J34" s="58" t="e">
        <f>+H34/I34</f>
        <v>#DIV/0!</v>
      </c>
      <c r="K34" s="686"/>
      <c r="L34" s="687"/>
      <c r="M34" s="687"/>
      <c r="N34" s="687"/>
      <c r="O34" s="687"/>
      <c r="P34" s="687"/>
      <c r="Q34" s="687"/>
      <c r="R34" s="687"/>
      <c r="S34" s="687"/>
      <c r="T34" s="687"/>
      <c r="U34" s="687"/>
      <c r="V34" s="687"/>
      <c r="W34" s="687"/>
      <c r="X34" s="687"/>
      <c r="Y34" s="687"/>
      <c r="Z34" s="687"/>
      <c r="AA34" s="703"/>
      <c r="AB34" s="16"/>
    </row>
    <row r="35" spans="2:28" s="22" customFormat="1" ht="15" thickBot="1" x14ac:dyDescent="0.35">
      <c r="B35" s="21"/>
      <c r="C35" s="465" t="s">
        <v>91</v>
      </c>
      <c r="D35" s="466"/>
      <c r="E35" s="466"/>
      <c r="F35" s="466"/>
      <c r="G35" s="467"/>
      <c r="H35" s="59"/>
      <c r="I35" s="59"/>
      <c r="J35" s="58" t="e">
        <f t="shared" ref="J35" si="0">+H35/I35</f>
        <v>#DIV/0!</v>
      </c>
      <c r="K35" s="783"/>
      <c r="L35" s="739"/>
      <c r="M35" s="739"/>
      <c r="N35" s="739"/>
      <c r="O35" s="739"/>
      <c r="P35" s="739"/>
      <c r="Q35" s="739"/>
      <c r="R35" s="739"/>
      <c r="S35" s="739"/>
      <c r="T35" s="739"/>
      <c r="U35" s="739"/>
      <c r="V35" s="739"/>
      <c r="W35" s="739"/>
      <c r="X35" s="739"/>
      <c r="Y35" s="739"/>
      <c r="Z35" s="739"/>
      <c r="AA35" s="740"/>
      <c r="AB35" s="16"/>
    </row>
    <row r="36" spans="2:28" s="22" customFormat="1" ht="15.75" customHeight="1" thickBot="1" x14ac:dyDescent="0.35">
      <c r="B36" s="21"/>
      <c r="C36" s="471" t="s">
        <v>51</v>
      </c>
      <c r="D36" s="472"/>
      <c r="E36" s="472"/>
      <c r="F36" s="472"/>
      <c r="G36" s="473"/>
      <c r="H36" s="125"/>
      <c r="I36" s="125"/>
      <c r="J36" s="126"/>
      <c r="K36" s="1039"/>
      <c r="L36" s="1040"/>
      <c r="M36" s="1040"/>
      <c r="N36" s="1040"/>
      <c r="O36" s="1040"/>
      <c r="P36" s="1040"/>
      <c r="Q36" s="1040"/>
      <c r="R36" s="1040"/>
      <c r="S36" s="1040"/>
      <c r="T36" s="1040"/>
      <c r="U36" s="1040"/>
      <c r="V36" s="1040"/>
      <c r="W36" s="1040"/>
      <c r="X36" s="1040"/>
      <c r="Y36" s="1040"/>
      <c r="Z36" s="1040"/>
      <c r="AA36" s="1041"/>
      <c r="AB36" s="16"/>
    </row>
    <row r="37" spans="2:28" s="22" customFormat="1" ht="5.25" customHeight="1" x14ac:dyDescent="0.3">
      <c r="B37" s="21"/>
      <c r="C37" s="54"/>
      <c r="D37" s="54"/>
      <c r="E37" s="54"/>
      <c r="F37" s="54"/>
      <c r="G37" s="54"/>
      <c r="H37" s="127"/>
      <c r="I37" s="127"/>
      <c r="J37" s="128"/>
      <c r="K37" s="54"/>
      <c r="L37" s="54"/>
      <c r="M37" s="54"/>
      <c r="N37" s="54"/>
      <c r="O37" s="54"/>
      <c r="P37" s="54"/>
      <c r="Q37" s="54"/>
      <c r="R37" s="54"/>
      <c r="S37" s="54"/>
      <c r="T37" s="54"/>
      <c r="U37" s="54"/>
      <c r="V37" s="54"/>
      <c r="W37" s="54"/>
      <c r="X37" s="54"/>
      <c r="Y37" s="54"/>
      <c r="Z37" s="54"/>
      <c r="AA37" s="54"/>
      <c r="AB37" s="16"/>
    </row>
    <row r="38" spans="2:28" s="22" customFormat="1" ht="15" thickBot="1" x14ac:dyDescent="0.35">
      <c r="B38" s="21"/>
      <c r="C38" s="54"/>
      <c r="D38" s="54"/>
      <c r="E38" s="54"/>
      <c r="F38" s="54"/>
      <c r="G38" s="54"/>
      <c r="H38" s="127"/>
      <c r="I38" s="127"/>
      <c r="J38" s="128"/>
      <c r="K38" s="54"/>
      <c r="L38" s="54"/>
      <c r="M38" s="54"/>
      <c r="N38" s="54"/>
      <c r="O38" s="54"/>
      <c r="P38" s="54"/>
      <c r="Q38" s="54"/>
      <c r="R38" s="54"/>
      <c r="S38" s="54"/>
      <c r="T38" s="54"/>
      <c r="U38" s="54"/>
      <c r="V38" s="54"/>
      <c r="W38" s="54"/>
      <c r="X38" s="54"/>
      <c r="Y38" s="54"/>
      <c r="Z38" s="54"/>
      <c r="AA38" s="54"/>
      <c r="AB38" s="16"/>
    </row>
    <row r="39" spans="2:28" s="22" customFormat="1" x14ac:dyDescent="0.3">
      <c r="B39" s="21"/>
      <c r="C39" s="829" t="s">
        <v>52</v>
      </c>
      <c r="D39" s="830"/>
      <c r="E39" s="830"/>
      <c r="F39" s="830"/>
      <c r="G39" s="830"/>
      <c r="H39" s="830"/>
      <c r="I39" s="830"/>
      <c r="J39" s="830"/>
      <c r="K39" s="830"/>
      <c r="L39" s="830"/>
      <c r="M39" s="830"/>
      <c r="N39" s="830"/>
      <c r="O39" s="830"/>
      <c r="P39" s="830"/>
      <c r="Q39" s="830"/>
      <c r="R39" s="830"/>
      <c r="S39" s="830"/>
      <c r="T39" s="830"/>
      <c r="U39" s="830"/>
      <c r="V39" s="830"/>
      <c r="W39" s="830"/>
      <c r="X39" s="830"/>
      <c r="Y39" s="830"/>
      <c r="Z39" s="830"/>
      <c r="AA39" s="831"/>
      <c r="AB39" s="16"/>
    </row>
    <row r="40" spans="2:28" ht="15" thickBot="1" x14ac:dyDescent="0.35">
      <c r="B40" s="14"/>
      <c r="C40" s="832"/>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4"/>
      <c r="AB40" s="16"/>
    </row>
    <row r="41" spans="2:28" x14ac:dyDescent="0.3">
      <c r="B41" s="14"/>
      <c r="C41" s="483" t="s">
        <v>204</v>
      </c>
      <c r="D41" s="484"/>
      <c r="E41" s="484"/>
      <c r="F41" s="484"/>
      <c r="G41" s="484"/>
      <c r="H41" s="484"/>
      <c r="I41" s="484"/>
      <c r="J41" s="484"/>
      <c r="K41" s="484"/>
      <c r="L41" s="484"/>
      <c r="M41" s="484"/>
      <c r="N41" s="484"/>
      <c r="O41" s="484"/>
      <c r="P41" s="484"/>
      <c r="Q41" s="484"/>
      <c r="R41" s="484"/>
      <c r="S41" s="484"/>
      <c r="T41" s="484"/>
      <c r="U41" s="484"/>
      <c r="V41" s="484"/>
      <c r="W41" s="484"/>
      <c r="X41" s="484"/>
      <c r="Y41" s="484"/>
      <c r="Z41" s="484"/>
      <c r="AA41" s="485"/>
      <c r="AB41" s="16"/>
    </row>
    <row r="42" spans="2:28" x14ac:dyDescent="0.3">
      <c r="B42" s="14"/>
      <c r="C42" s="486"/>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8"/>
      <c r="AB42" s="16"/>
    </row>
    <row r="43" spans="2:28"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8"/>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ht="15" thickBot="1" x14ac:dyDescent="0.35">
      <c r="B53" s="14"/>
      <c r="C53" s="489"/>
      <c r="D53" s="490"/>
      <c r="E53" s="490"/>
      <c r="F53" s="490"/>
      <c r="G53" s="490"/>
      <c r="H53" s="490"/>
      <c r="I53" s="490"/>
      <c r="J53" s="490"/>
      <c r="K53" s="490"/>
      <c r="L53" s="490"/>
      <c r="M53" s="490"/>
      <c r="N53" s="490"/>
      <c r="O53" s="490"/>
      <c r="P53" s="490"/>
      <c r="Q53" s="490"/>
      <c r="R53" s="490"/>
      <c r="S53" s="490"/>
      <c r="T53" s="490"/>
      <c r="U53" s="490"/>
      <c r="V53" s="490"/>
      <c r="W53" s="490"/>
      <c r="X53" s="490"/>
      <c r="Y53" s="490"/>
      <c r="Z53" s="490"/>
      <c r="AA53" s="491"/>
      <c r="AB53" s="16"/>
    </row>
    <row r="54" spans="2:28" x14ac:dyDescent="0.3">
      <c r="B54" s="39"/>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40"/>
    </row>
    <row r="55" spans="2:28" ht="15" thickBot="1" x14ac:dyDescent="0.35">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42"/>
    </row>
    <row r="56" spans="2:28" ht="15.6" x14ac:dyDescent="0.3">
      <c r="B56" s="43"/>
      <c r="C56" s="450" t="s">
        <v>42</v>
      </c>
      <c r="D56" s="451"/>
      <c r="E56" s="451"/>
      <c r="F56" s="451"/>
      <c r="G56" s="452"/>
      <c r="H56" s="450" t="s">
        <v>54</v>
      </c>
      <c r="I56" s="452"/>
      <c r="J56" s="450" t="s">
        <v>55</v>
      </c>
      <c r="K56" s="451"/>
      <c r="L56" s="451"/>
      <c r="M56" s="452"/>
      <c r="N56" s="450" t="s">
        <v>56</v>
      </c>
      <c r="O56" s="451"/>
      <c r="P56" s="451"/>
      <c r="Q56" s="451"/>
      <c r="R56" s="451"/>
      <c r="S56" s="451"/>
      <c r="T56" s="451"/>
      <c r="U56" s="452"/>
      <c r="V56" s="1026" t="s">
        <v>57</v>
      </c>
      <c r="W56" s="1026"/>
      <c r="X56" s="1026"/>
      <c r="Y56" s="1026"/>
      <c r="Z56" s="1026"/>
      <c r="AA56" s="1027"/>
      <c r="AB56" s="44"/>
    </row>
    <row r="57" spans="2:28" ht="15.6" x14ac:dyDescent="0.3">
      <c r="B57" s="45"/>
      <c r="C57" s="453"/>
      <c r="D57" s="454"/>
      <c r="E57" s="454"/>
      <c r="F57" s="454"/>
      <c r="G57" s="455"/>
      <c r="H57" s="453"/>
      <c r="I57" s="455"/>
      <c r="J57" s="453"/>
      <c r="K57" s="454"/>
      <c r="L57" s="454"/>
      <c r="M57" s="455"/>
      <c r="N57" s="453"/>
      <c r="O57" s="454"/>
      <c r="P57" s="454"/>
      <c r="Q57" s="454"/>
      <c r="R57" s="454"/>
      <c r="S57" s="454"/>
      <c r="T57" s="454"/>
      <c r="U57" s="455"/>
      <c r="V57" s="1028"/>
      <c r="W57" s="1028"/>
      <c r="X57" s="1028"/>
      <c r="Y57" s="1028"/>
      <c r="Z57" s="1028"/>
      <c r="AA57" s="1029"/>
      <c r="AB57" s="44"/>
    </row>
    <row r="58" spans="2:28" ht="16.2" thickBot="1" x14ac:dyDescent="0.35">
      <c r="B58" s="45"/>
      <c r="C58" s="453"/>
      <c r="D58" s="454"/>
      <c r="E58" s="454"/>
      <c r="F58" s="454"/>
      <c r="G58" s="455"/>
      <c r="H58" s="453"/>
      <c r="I58" s="455"/>
      <c r="J58" s="453"/>
      <c r="K58" s="454"/>
      <c r="L58" s="454"/>
      <c r="M58" s="455"/>
      <c r="N58" s="456"/>
      <c r="O58" s="457"/>
      <c r="P58" s="457"/>
      <c r="Q58" s="457"/>
      <c r="R58" s="457"/>
      <c r="S58" s="457"/>
      <c r="T58" s="457"/>
      <c r="U58" s="458"/>
      <c r="V58" s="1030"/>
      <c r="W58" s="1030"/>
      <c r="X58" s="1030"/>
      <c r="Y58" s="1030"/>
      <c r="Z58" s="1030"/>
      <c r="AA58" s="1031"/>
      <c r="AB58" s="44"/>
    </row>
    <row r="59" spans="2:28" ht="15" customHeight="1" x14ac:dyDescent="0.3">
      <c r="B59" s="43"/>
      <c r="C59" s="596" t="s">
        <v>90</v>
      </c>
      <c r="D59" s="597"/>
      <c r="E59" s="597"/>
      <c r="F59" s="597"/>
      <c r="G59" s="598"/>
      <c r="H59" s="572"/>
      <c r="I59" s="572"/>
      <c r="J59" s="572"/>
      <c r="K59" s="572"/>
      <c r="L59" s="572"/>
      <c r="M59" s="572"/>
      <c r="N59" s="1032"/>
      <c r="O59" s="1033"/>
      <c r="P59" s="1033"/>
      <c r="Q59" s="1033"/>
      <c r="R59" s="1033"/>
      <c r="S59" s="1033"/>
      <c r="T59" s="1033"/>
      <c r="U59" s="1034"/>
      <c r="V59" s="1032"/>
      <c r="W59" s="1033"/>
      <c r="X59" s="1033"/>
      <c r="Y59" s="1033"/>
      <c r="Z59" s="1033"/>
      <c r="AA59" s="1035"/>
      <c r="AB59" s="46"/>
    </row>
    <row r="60" spans="2:28" ht="14.25" customHeight="1" x14ac:dyDescent="0.3">
      <c r="B60" s="43"/>
      <c r="C60" s="596" t="s">
        <v>91</v>
      </c>
      <c r="D60" s="597"/>
      <c r="E60" s="597"/>
      <c r="F60" s="597"/>
      <c r="G60" s="598"/>
      <c r="H60" s="448"/>
      <c r="I60" s="448"/>
      <c r="J60" s="448"/>
      <c r="K60" s="448"/>
      <c r="L60" s="448"/>
      <c r="M60" s="448"/>
      <c r="N60" s="447"/>
      <c r="O60" s="445"/>
      <c r="P60" s="445"/>
      <c r="Q60" s="445"/>
      <c r="R60" s="445"/>
      <c r="S60" s="445"/>
      <c r="T60" s="445"/>
      <c r="U60" s="446"/>
      <c r="V60" s="447"/>
      <c r="W60" s="445"/>
      <c r="X60" s="445"/>
      <c r="Y60" s="445"/>
      <c r="Z60" s="445"/>
      <c r="AA60" s="449"/>
      <c r="AB60" s="46"/>
    </row>
    <row r="61" spans="2:28" x14ac:dyDescent="0.3">
      <c r="B61" s="49"/>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50"/>
    </row>
    <row r="100" ht="6" customHeight="1" x14ac:dyDescent="0.3"/>
  </sheetData>
  <mergeCells count="7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34:G34"/>
    <mergeCell ref="K34:AA34"/>
    <mergeCell ref="C35:G35"/>
    <mergeCell ref="K35:AA35"/>
    <mergeCell ref="C36:G36"/>
    <mergeCell ref="K36:AA36"/>
    <mergeCell ref="C39:AA40"/>
    <mergeCell ref="C41:AA53"/>
    <mergeCell ref="C56:G58"/>
    <mergeCell ref="H56:I58"/>
    <mergeCell ref="J56:M58"/>
    <mergeCell ref="N56:U58"/>
    <mergeCell ref="V56:AA58"/>
    <mergeCell ref="C60:G60"/>
    <mergeCell ref="H60:I60"/>
    <mergeCell ref="J60:M60"/>
    <mergeCell ref="N60:U60"/>
    <mergeCell ref="V60:AA60"/>
    <mergeCell ref="C59:G59"/>
    <mergeCell ref="H59:I59"/>
    <mergeCell ref="J59:M59"/>
    <mergeCell ref="N59:U59"/>
    <mergeCell ref="V59:AA59"/>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www.umv.gov.co&amp;CGAM-IND-002
&amp;P de &amp;N</oddFooter>
  </headerFooter>
  <rowBreaks count="1" manualBreakCount="1">
    <brk id="38" max="16383"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92F9D-3297-4CF7-B655-A070F4222182}">
  <dimension ref="B1:AB104"/>
  <sheetViews>
    <sheetView topLeftCell="A7" zoomScaleNormal="10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5" style="1" customWidth="1"/>
    <col min="18" max="18" width="3.6640625" style="1"/>
    <col min="19" max="19" width="3.33203125" style="1" customWidth="1"/>
    <col min="20" max="20" width="9.441406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185</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186</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187</v>
      </c>
      <c r="S11" s="567"/>
      <c r="T11" s="567"/>
      <c r="U11" s="568"/>
      <c r="V11" s="550" t="s">
        <v>188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189</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156</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190</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9.5" customHeight="1" thickBot="1" x14ac:dyDescent="0.35">
      <c r="B18" s="14"/>
      <c r="C18" s="517" t="s">
        <v>18</v>
      </c>
      <c r="D18" s="518"/>
      <c r="E18" s="518"/>
      <c r="F18" s="518"/>
      <c r="G18" s="518"/>
      <c r="H18" s="519"/>
      <c r="I18" s="520" t="s">
        <v>191</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192</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1036" t="s">
        <v>178</v>
      </c>
      <c r="N21" s="1037"/>
      <c r="O21" s="1037"/>
      <c r="P21" s="1037"/>
      <c r="Q21" s="1037"/>
      <c r="R21" s="1037"/>
      <c r="S21" s="1038"/>
      <c r="T21" s="1036" t="s">
        <v>193</v>
      </c>
      <c r="U21" s="1037"/>
      <c r="V21" s="1037"/>
      <c r="W21" s="1037"/>
      <c r="X21" s="1037"/>
      <c r="Y21" s="1037"/>
      <c r="Z21" s="1037"/>
      <c r="AA21" s="1038"/>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54.75" customHeight="1" thickBot="1" x14ac:dyDescent="0.35">
      <c r="B24" s="14"/>
      <c r="C24" s="526" t="s">
        <v>194</v>
      </c>
      <c r="D24" s="527"/>
      <c r="E24" s="527"/>
      <c r="F24" s="527"/>
      <c r="G24" s="527"/>
      <c r="H24" s="527"/>
      <c r="I24" s="528"/>
      <c r="J24" s="526" t="s">
        <v>195</v>
      </c>
      <c r="K24" s="527"/>
      <c r="L24" s="527"/>
      <c r="M24" s="527"/>
      <c r="N24" s="527"/>
      <c r="O24" s="527"/>
      <c r="P24" s="528"/>
      <c r="Q24" s="529" t="s">
        <v>196</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197</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77</v>
      </c>
      <c r="J28" s="520"/>
      <c r="K28" s="991" t="s">
        <v>36</v>
      </c>
      <c r="L28" s="992"/>
      <c r="M28" s="992"/>
      <c r="N28" s="993"/>
      <c r="O28" s="523" t="s">
        <v>37</v>
      </c>
      <c r="P28" s="524"/>
      <c r="Q28" s="525"/>
      <c r="R28" s="124" t="s">
        <v>40</v>
      </c>
      <c r="S28" s="523" t="s">
        <v>38</v>
      </c>
      <c r="T28" s="524"/>
      <c r="U28" s="52"/>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ht="14.25" customHeight="1" x14ac:dyDescent="0.3">
      <c r="B34" s="21"/>
      <c r="C34" s="465" t="s">
        <v>200</v>
      </c>
      <c r="D34" s="466"/>
      <c r="E34" s="466"/>
      <c r="F34" s="466"/>
      <c r="G34" s="466"/>
      <c r="H34" s="57"/>
      <c r="I34" s="57"/>
      <c r="J34" s="58" t="e">
        <f>+H34/I34</f>
        <v>#DIV/0!</v>
      </c>
      <c r="K34" s="686"/>
      <c r="L34" s="687"/>
      <c r="M34" s="687"/>
      <c r="N34" s="687"/>
      <c r="O34" s="687"/>
      <c r="P34" s="687"/>
      <c r="Q34" s="687"/>
      <c r="R34" s="687"/>
      <c r="S34" s="687"/>
      <c r="T34" s="687"/>
      <c r="U34" s="687"/>
      <c r="V34" s="687"/>
      <c r="W34" s="687"/>
      <c r="X34" s="687"/>
      <c r="Y34" s="687"/>
      <c r="Z34" s="687"/>
      <c r="AA34" s="703"/>
      <c r="AB34" s="16"/>
    </row>
    <row r="35" spans="2:28" s="22" customFormat="1" ht="14.25" customHeight="1" x14ac:dyDescent="0.3">
      <c r="B35" s="21"/>
      <c r="C35" s="1044" t="s">
        <v>201</v>
      </c>
      <c r="D35" s="1045"/>
      <c r="E35" s="1045"/>
      <c r="F35" s="1045"/>
      <c r="G35" s="1045"/>
      <c r="H35" s="59"/>
      <c r="I35" s="59"/>
      <c r="J35" s="58" t="e">
        <f t="shared" ref="J35" si="0">+H35/I35</f>
        <v>#DIV/0!</v>
      </c>
      <c r="K35" s="783"/>
      <c r="L35" s="739"/>
      <c r="M35" s="739"/>
      <c r="N35" s="739"/>
      <c r="O35" s="739"/>
      <c r="P35" s="739"/>
      <c r="Q35" s="739"/>
      <c r="R35" s="739"/>
      <c r="S35" s="739"/>
      <c r="T35" s="739"/>
      <c r="U35" s="739"/>
      <c r="V35" s="739"/>
      <c r="W35" s="739"/>
      <c r="X35" s="739"/>
      <c r="Y35" s="739"/>
      <c r="Z35" s="739"/>
      <c r="AA35" s="740"/>
      <c r="AB35" s="16"/>
    </row>
    <row r="36" spans="2:28" s="22" customFormat="1" ht="14.25" customHeight="1" x14ac:dyDescent="0.3">
      <c r="B36" s="21"/>
      <c r="C36" s="1044" t="s">
        <v>202</v>
      </c>
      <c r="D36" s="1045"/>
      <c r="E36" s="1045"/>
      <c r="F36" s="1045"/>
      <c r="G36" s="1045"/>
      <c r="H36" s="57"/>
      <c r="I36" s="57"/>
      <c r="J36" s="58" t="e">
        <f>+H36/I36</f>
        <v>#DIV/0!</v>
      </c>
      <c r="K36" s="686"/>
      <c r="L36" s="687"/>
      <c r="M36" s="687"/>
      <c r="N36" s="687"/>
      <c r="O36" s="687"/>
      <c r="P36" s="687"/>
      <c r="Q36" s="687"/>
      <c r="R36" s="687"/>
      <c r="S36" s="687"/>
      <c r="T36" s="687"/>
      <c r="U36" s="687"/>
      <c r="V36" s="687"/>
      <c r="W36" s="687"/>
      <c r="X36" s="687"/>
      <c r="Y36" s="687"/>
      <c r="Z36" s="687"/>
      <c r="AA36" s="703"/>
      <c r="AB36" s="16"/>
    </row>
    <row r="37" spans="2:28" s="22" customFormat="1" ht="15" customHeight="1" thickBot="1" x14ac:dyDescent="0.35">
      <c r="B37" s="21"/>
      <c r="C37" s="1046" t="s">
        <v>203</v>
      </c>
      <c r="D37" s="1047"/>
      <c r="E37" s="1047"/>
      <c r="F37" s="1047"/>
      <c r="G37" s="1047"/>
      <c r="H37" s="59"/>
      <c r="I37" s="59"/>
      <c r="J37" s="58" t="e">
        <f t="shared" ref="J37" si="1">+H37/I37</f>
        <v>#DIV/0!</v>
      </c>
      <c r="K37" s="783"/>
      <c r="L37" s="739"/>
      <c r="M37" s="739"/>
      <c r="N37" s="739"/>
      <c r="O37" s="739"/>
      <c r="P37" s="739"/>
      <c r="Q37" s="739"/>
      <c r="R37" s="739"/>
      <c r="S37" s="739"/>
      <c r="T37" s="739"/>
      <c r="U37" s="739"/>
      <c r="V37" s="739"/>
      <c r="W37" s="739"/>
      <c r="X37" s="739"/>
      <c r="Y37" s="739"/>
      <c r="Z37" s="739"/>
      <c r="AA37" s="740"/>
      <c r="AB37" s="16"/>
    </row>
    <row r="38" spans="2:28" s="22" customFormat="1" ht="15.75" customHeight="1" thickBot="1" x14ac:dyDescent="0.35">
      <c r="B38" s="21"/>
      <c r="C38" s="471" t="s">
        <v>51</v>
      </c>
      <c r="D38" s="472"/>
      <c r="E38" s="472"/>
      <c r="F38" s="472"/>
      <c r="G38" s="473"/>
      <c r="H38" s="125"/>
      <c r="I38" s="125"/>
      <c r="J38" s="126"/>
      <c r="K38" s="1039"/>
      <c r="L38" s="1040"/>
      <c r="M38" s="1040"/>
      <c r="N38" s="1040"/>
      <c r="O38" s="1040"/>
      <c r="P38" s="1040"/>
      <c r="Q38" s="1040"/>
      <c r="R38" s="1040"/>
      <c r="S38" s="1040"/>
      <c r="T38" s="1040"/>
      <c r="U38" s="1040"/>
      <c r="V38" s="1040"/>
      <c r="W38" s="1040"/>
      <c r="X38" s="1040"/>
      <c r="Y38" s="1040"/>
      <c r="Z38" s="1040"/>
      <c r="AA38" s="1041"/>
      <c r="AB38" s="16"/>
    </row>
    <row r="39" spans="2:28"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6"/>
    </row>
    <row r="40" spans="2:28"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6"/>
    </row>
    <row r="41" spans="2:28" s="22" customForma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9"/>
      <c r="AB41" s="16"/>
    </row>
    <row r="42" spans="2:28" ht="15" thickBot="1" x14ac:dyDescent="0.35">
      <c r="B42" s="14"/>
      <c r="C42" s="480"/>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2"/>
      <c r="AB42" s="16"/>
    </row>
    <row r="43" spans="2:28" x14ac:dyDescent="0.3">
      <c r="B43" s="14"/>
      <c r="C43" s="483" t="s">
        <v>204</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952" t="s">
        <v>42</v>
      </c>
      <c r="D58" s="953"/>
      <c r="E58" s="953"/>
      <c r="F58" s="953"/>
      <c r="G58" s="953"/>
      <c r="H58" s="953" t="s">
        <v>54</v>
      </c>
      <c r="I58" s="953"/>
      <c r="J58" s="953" t="s">
        <v>55</v>
      </c>
      <c r="K58" s="953"/>
      <c r="L58" s="953"/>
      <c r="M58" s="953"/>
      <c r="N58" s="953" t="s">
        <v>56</v>
      </c>
      <c r="O58" s="953"/>
      <c r="P58" s="953"/>
      <c r="Q58" s="953"/>
      <c r="R58" s="953"/>
      <c r="S58" s="953"/>
      <c r="T58" s="953"/>
      <c r="U58" s="953"/>
      <c r="V58" s="958" t="s">
        <v>57</v>
      </c>
      <c r="W58" s="958"/>
      <c r="X58" s="958"/>
      <c r="Y58" s="958"/>
      <c r="Z58" s="958"/>
      <c r="AA58" s="959"/>
      <c r="AB58" s="44"/>
    </row>
    <row r="59" spans="2:28" ht="15.6" x14ac:dyDescent="0.3">
      <c r="B59" s="45"/>
      <c r="C59" s="954"/>
      <c r="D59" s="955"/>
      <c r="E59" s="955"/>
      <c r="F59" s="955"/>
      <c r="G59" s="955"/>
      <c r="H59" s="955"/>
      <c r="I59" s="955"/>
      <c r="J59" s="955"/>
      <c r="K59" s="955"/>
      <c r="L59" s="955"/>
      <c r="M59" s="955"/>
      <c r="N59" s="955"/>
      <c r="O59" s="955"/>
      <c r="P59" s="955"/>
      <c r="Q59" s="955"/>
      <c r="R59" s="955"/>
      <c r="S59" s="955"/>
      <c r="T59" s="955"/>
      <c r="U59" s="955"/>
      <c r="V59" s="960"/>
      <c r="W59" s="960"/>
      <c r="X59" s="960"/>
      <c r="Y59" s="960"/>
      <c r="Z59" s="960"/>
      <c r="AA59" s="961"/>
      <c r="AB59" s="44"/>
    </row>
    <row r="60" spans="2:28" ht="16.2" thickBot="1" x14ac:dyDescent="0.35">
      <c r="B60" s="45"/>
      <c r="C60" s="956"/>
      <c r="D60" s="957"/>
      <c r="E60" s="957"/>
      <c r="F60" s="957"/>
      <c r="G60" s="957"/>
      <c r="H60" s="957"/>
      <c r="I60" s="957"/>
      <c r="J60" s="957"/>
      <c r="K60" s="957"/>
      <c r="L60" s="957"/>
      <c r="M60" s="957"/>
      <c r="N60" s="957"/>
      <c r="O60" s="957"/>
      <c r="P60" s="957"/>
      <c r="Q60" s="957"/>
      <c r="R60" s="957"/>
      <c r="S60" s="957"/>
      <c r="T60" s="957"/>
      <c r="U60" s="957"/>
      <c r="V60" s="962"/>
      <c r="W60" s="962"/>
      <c r="X60" s="962"/>
      <c r="Y60" s="962"/>
      <c r="Z60" s="962"/>
      <c r="AA60" s="963"/>
      <c r="AB60" s="44"/>
    </row>
    <row r="61" spans="2:28" ht="15" customHeight="1" x14ac:dyDescent="0.3">
      <c r="B61" s="43"/>
      <c r="C61" s="596" t="s">
        <v>200</v>
      </c>
      <c r="D61" s="597"/>
      <c r="E61" s="597"/>
      <c r="F61" s="597"/>
      <c r="G61" s="597"/>
      <c r="H61" s="463"/>
      <c r="I61" s="463"/>
      <c r="J61" s="463"/>
      <c r="K61" s="463"/>
      <c r="L61" s="463"/>
      <c r="M61" s="463"/>
      <c r="N61" s="950"/>
      <c r="O61" s="950"/>
      <c r="P61" s="950"/>
      <c r="Q61" s="950"/>
      <c r="R61" s="950"/>
      <c r="S61" s="950"/>
      <c r="T61" s="950"/>
      <c r="U61" s="950"/>
      <c r="V61" s="950"/>
      <c r="W61" s="950"/>
      <c r="X61" s="950"/>
      <c r="Y61" s="950"/>
      <c r="Z61" s="950"/>
      <c r="AA61" s="951"/>
      <c r="AB61" s="46"/>
    </row>
    <row r="62" spans="2:28" ht="14.25" customHeight="1" x14ac:dyDescent="0.3">
      <c r="B62" s="43"/>
      <c r="C62" s="1042" t="s">
        <v>201</v>
      </c>
      <c r="D62" s="1043"/>
      <c r="E62" s="1043"/>
      <c r="F62" s="1043"/>
      <c r="G62" s="1043"/>
      <c r="H62" s="448"/>
      <c r="I62" s="448"/>
      <c r="J62" s="448"/>
      <c r="K62" s="448"/>
      <c r="L62" s="448"/>
      <c r="M62" s="448"/>
      <c r="N62" s="448"/>
      <c r="O62" s="448"/>
      <c r="P62" s="448"/>
      <c r="Q62" s="448"/>
      <c r="R62" s="448"/>
      <c r="S62" s="448"/>
      <c r="T62" s="448"/>
      <c r="U62" s="448"/>
      <c r="V62" s="448"/>
      <c r="W62" s="448"/>
      <c r="X62" s="448"/>
      <c r="Y62" s="448"/>
      <c r="Z62" s="448"/>
      <c r="AA62" s="617"/>
      <c r="AB62" s="46"/>
    </row>
    <row r="63" spans="2:28" ht="14.25" customHeight="1" x14ac:dyDescent="0.3">
      <c r="B63" s="43"/>
      <c r="C63" s="1042" t="s">
        <v>202</v>
      </c>
      <c r="D63" s="1043"/>
      <c r="E63" s="1043"/>
      <c r="F63" s="1043"/>
      <c r="G63" s="1043"/>
      <c r="H63" s="448"/>
      <c r="I63" s="448"/>
      <c r="J63" s="448"/>
      <c r="K63" s="448"/>
      <c r="L63" s="448"/>
      <c r="M63" s="448"/>
      <c r="N63" s="448"/>
      <c r="O63" s="448"/>
      <c r="P63" s="448"/>
      <c r="Q63" s="448"/>
      <c r="R63" s="448"/>
      <c r="S63" s="448"/>
      <c r="T63" s="448"/>
      <c r="U63" s="448"/>
      <c r="V63" s="448"/>
      <c r="W63" s="448"/>
      <c r="X63" s="448"/>
      <c r="Y63" s="448"/>
      <c r="Z63" s="448"/>
      <c r="AA63" s="617"/>
      <c r="AB63" s="46"/>
    </row>
    <row r="64" spans="2:28" ht="14.25" customHeight="1" thickBot="1" x14ac:dyDescent="0.35">
      <c r="B64" s="43"/>
      <c r="C64" s="718" t="s">
        <v>203</v>
      </c>
      <c r="D64" s="719"/>
      <c r="E64" s="719"/>
      <c r="F64" s="719"/>
      <c r="G64" s="719"/>
      <c r="H64" s="442"/>
      <c r="I64" s="442"/>
      <c r="J64" s="442"/>
      <c r="K64" s="442"/>
      <c r="L64" s="442"/>
      <c r="M64" s="442"/>
      <c r="N64" s="442"/>
      <c r="O64" s="442"/>
      <c r="P64" s="442"/>
      <c r="Q64" s="442"/>
      <c r="R64" s="442"/>
      <c r="S64" s="442"/>
      <c r="T64" s="442"/>
      <c r="U64" s="442"/>
      <c r="V64" s="442"/>
      <c r="W64" s="442"/>
      <c r="X64" s="442"/>
      <c r="Y64" s="442"/>
      <c r="Z64" s="442"/>
      <c r="AA64" s="619"/>
      <c r="AB64" s="46"/>
    </row>
    <row r="65" spans="2:28" x14ac:dyDescent="0.3">
      <c r="B65" s="49"/>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50"/>
    </row>
    <row r="104" ht="6" customHeight="1" x14ac:dyDescent="0.3"/>
  </sheetData>
  <mergeCells count="84">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4:G64"/>
    <mergeCell ref="H64:I64"/>
    <mergeCell ref="J64:M64"/>
    <mergeCell ref="N64:U64"/>
    <mergeCell ref="V64:AA64"/>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www.umv.gov.co&amp;CGAM-IND-003
&amp;P de &amp;N</oddFooter>
  </headerFooter>
  <rowBreaks count="1" manualBreakCount="1">
    <brk id="38" max="16383"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20A3-EC9B-45E5-895B-333641E6B14C}">
  <dimension ref="B1:AB100"/>
  <sheetViews>
    <sheetView topLeftCell="A7" zoomScaleNormal="100" workbookViewId="0">
      <selection activeCell="AF18" sqref="AF18"/>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8.44140625" style="1" customWidth="1"/>
    <col min="18" max="18" width="3.6640625" style="1"/>
    <col min="19" max="19" width="3.33203125" style="1" customWidth="1"/>
    <col min="20" max="20" width="9.332031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185</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205</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206</v>
      </c>
      <c r="S11" s="567"/>
      <c r="T11" s="567"/>
      <c r="U11" s="568"/>
      <c r="V11" s="550" t="s">
        <v>188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207</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208</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209</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95.4" customHeight="1" thickBot="1" x14ac:dyDescent="0.35">
      <c r="B18" s="14"/>
      <c r="C18" s="517" t="s">
        <v>18</v>
      </c>
      <c r="D18" s="518"/>
      <c r="E18" s="518"/>
      <c r="F18" s="518"/>
      <c r="G18" s="518"/>
      <c r="H18" s="519"/>
      <c r="I18" s="520" t="s">
        <v>410</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192</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210</v>
      </c>
      <c r="N21" s="548"/>
      <c r="O21" s="548"/>
      <c r="P21" s="548"/>
      <c r="Q21" s="548"/>
      <c r="R21" s="548"/>
      <c r="S21" s="549"/>
      <c r="T21" s="547" t="s">
        <v>211</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54.75" customHeight="1" thickBot="1" x14ac:dyDescent="0.35">
      <c r="B24" s="14"/>
      <c r="C24" s="526" t="s">
        <v>212</v>
      </c>
      <c r="D24" s="527"/>
      <c r="E24" s="527"/>
      <c r="F24" s="527"/>
      <c r="G24" s="527"/>
      <c r="H24" s="527"/>
      <c r="I24" s="528"/>
      <c r="J24" s="526" t="s">
        <v>213</v>
      </c>
      <c r="K24" s="527"/>
      <c r="L24" s="527"/>
      <c r="M24" s="527"/>
      <c r="N24" s="527"/>
      <c r="O24" s="527"/>
      <c r="P24" s="528"/>
      <c r="Q24" s="529" t="s">
        <v>196</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214</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77</v>
      </c>
      <c r="J28" s="520"/>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90</v>
      </c>
      <c r="D34" s="466"/>
      <c r="E34" s="466"/>
      <c r="F34" s="466"/>
      <c r="G34" s="467"/>
      <c r="H34" s="57"/>
      <c r="I34" s="57"/>
      <c r="J34" s="58" t="e">
        <f>+H34/I34</f>
        <v>#DIV/0!</v>
      </c>
      <c r="K34" s="686"/>
      <c r="L34" s="687"/>
      <c r="M34" s="687"/>
      <c r="N34" s="687"/>
      <c r="O34" s="687"/>
      <c r="P34" s="687"/>
      <c r="Q34" s="687"/>
      <c r="R34" s="687"/>
      <c r="S34" s="687"/>
      <c r="T34" s="687"/>
      <c r="U34" s="687"/>
      <c r="V34" s="687"/>
      <c r="W34" s="687"/>
      <c r="X34" s="687"/>
      <c r="Y34" s="687"/>
      <c r="Z34" s="687"/>
      <c r="AA34" s="703"/>
      <c r="AB34" s="16"/>
    </row>
    <row r="35" spans="2:28" s="22" customFormat="1" ht="15" thickBot="1" x14ac:dyDescent="0.35">
      <c r="B35" s="21"/>
      <c r="C35" s="465" t="s">
        <v>91</v>
      </c>
      <c r="D35" s="466"/>
      <c r="E35" s="466"/>
      <c r="F35" s="466"/>
      <c r="G35" s="467"/>
      <c r="H35" s="59"/>
      <c r="I35" s="59"/>
      <c r="J35" s="58" t="e">
        <f t="shared" ref="J35" si="0">+H35/I35</f>
        <v>#DIV/0!</v>
      </c>
      <c r="K35" s="783"/>
      <c r="L35" s="739"/>
      <c r="M35" s="739"/>
      <c r="N35" s="739"/>
      <c r="O35" s="739"/>
      <c r="P35" s="739"/>
      <c r="Q35" s="739"/>
      <c r="R35" s="739"/>
      <c r="S35" s="739"/>
      <c r="T35" s="739"/>
      <c r="U35" s="739"/>
      <c r="V35" s="739"/>
      <c r="W35" s="739"/>
      <c r="X35" s="739"/>
      <c r="Y35" s="739"/>
      <c r="Z35" s="739"/>
      <c r="AA35" s="740"/>
      <c r="AB35" s="16"/>
    </row>
    <row r="36" spans="2:28" s="22" customFormat="1" ht="15.75" customHeight="1" thickBot="1" x14ac:dyDescent="0.35">
      <c r="B36" s="21"/>
      <c r="C36" s="471" t="s">
        <v>51</v>
      </c>
      <c r="D36" s="472"/>
      <c r="E36" s="472"/>
      <c r="F36" s="472"/>
      <c r="G36" s="473"/>
      <c r="H36" s="125"/>
      <c r="I36" s="125"/>
      <c r="J36" s="126"/>
      <c r="K36" s="1039"/>
      <c r="L36" s="1040"/>
      <c r="M36" s="1040"/>
      <c r="N36" s="1040"/>
      <c r="O36" s="1040"/>
      <c r="P36" s="1040"/>
      <c r="Q36" s="1040"/>
      <c r="R36" s="1040"/>
      <c r="S36" s="1040"/>
      <c r="T36" s="1040"/>
      <c r="U36" s="1040"/>
      <c r="V36" s="1040"/>
      <c r="W36" s="1040"/>
      <c r="X36" s="1040"/>
      <c r="Y36" s="1040"/>
      <c r="Z36" s="1040"/>
      <c r="AA36" s="1041"/>
      <c r="AB36" s="16"/>
    </row>
    <row r="37" spans="2:28" s="22" customFormat="1" ht="5.25" customHeight="1" x14ac:dyDescent="0.3">
      <c r="B37" s="21"/>
      <c r="C37" s="54"/>
      <c r="D37" s="54"/>
      <c r="E37" s="54"/>
      <c r="F37" s="54"/>
      <c r="G37" s="54"/>
      <c r="H37" s="127"/>
      <c r="I37" s="127"/>
      <c r="J37" s="128"/>
      <c r="K37" s="54"/>
      <c r="L37" s="54"/>
      <c r="M37" s="54"/>
      <c r="N37" s="54"/>
      <c r="O37" s="54"/>
      <c r="P37" s="54"/>
      <c r="Q37" s="54"/>
      <c r="R37" s="54"/>
      <c r="S37" s="54"/>
      <c r="T37" s="54"/>
      <c r="U37" s="54"/>
      <c r="V37" s="54"/>
      <c r="W37" s="54"/>
      <c r="X37" s="54"/>
      <c r="Y37" s="54"/>
      <c r="Z37" s="54"/>
      <c r="AA37" s="54"/>
      <c r="AB37" s="16"/>
    </row>
    <row r="38" spans="2:28" s="22" customFormat="1" ht="15" thickBot="1" x14ac:dyDescent="0.35">
      <c r="B38" s="21"/>
      <c r="C38" s="54"/>
      <c r="D38" s="54"/>
      <c r="E38" s="54"/>
      <c r="F38" s="54"/>
      <c r="G38" s="54"/>
      <c r="H38" s="127"/>
      <c r="I38" s="127"/>
      <c r="J38" s="128"/>
      <c r="K38" s="54"/>
      <c r="L38" s="54"/>
      <c r="M38" s="54"/>
      <c r="N38" s="54"/>
      <c r="O38" s="54"/>
      <c r="P38" s="54"/>
      <c r="Q38" s="54"/>
      <c r="R38" s="54"/>
      <c r="S38" s="54"/>
      <c r="T38" s="54"/>
      <c r="U38" s="54"/>
      <c r="V38" s="54"/>
      <c r="W38" s="54"/>
      <c r="X38" s="54"/>
      <c r="Y38" s="54"/>
      <c r="Z38" s="54"/>
      <c r="AA38" s="54"/>
      <c r="AB38" s="16"/>
    </row>
    <row r="39" spans="2:28" s="22" customFormat="1" x14ac:dyDescent="0.3">
      <c r="B39" s="21"/>
      <c r="C39" s="829" t="s">
        <v>52</v>
      </c>
      <c r="D39" s="830"/>
      <c r="E39" s="830"/>
      <c r="F39" s="830"/>
      <c r="G39" s="830"/>
      <c r="H39" s="830"/>
      <c r="I39" s="830"/>
      <c r="J39" s="830"/>
      <c r="K39" s="830"/>
      <c r="L39" s="830"/>
      <c r="M39" s="830"/>
      <c r="N39" s="830"/>
      <c r="O39" s="830"/>
      <c r="P39" s="830"/>
      <c r="Q39" s="830"/>
      <c r="R39" s="830"/>
      <c r="S39" s="830"/>
      <c r="T39" s="830"/>
      <c r="U39" s="830"/>
      <c r="V39" s="830"/>
      <c r="W39" s="830"/>
      <c r="X39" s="830"/>
      <c r="Y39" s="830"/>
      <c r="Z39" s="830"/>
      <c r="AA39" s="831"/>
      <c r="AB39" s="16"/>
    </row>
    <row r="40" spans="2:28" ht="15" thickBot="1" x14ac:dyDescent="0.35">
      <c r="B40" s="14"/>
      <c r="C40" s="832"/>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4"/>
      <c r="AB40" s="16"/>
    </row>
    <row r="41" spans="2:28" x14ac:dyDescent="0.3">
      <c r="B41" s="14"/>
      <c r="C41" s="483" t="s">
        <v>204</v>
      </c>
      <c r="D41" s="484"/>
      <c r="E41" s="484"/>
      <c r="F41" s="484"/>
      <c r="G41" s="484"/>
      <c r="H41" s="484"/>
      <c r="I41" s="484"/>
      <c r="J41" s="484"/>
      <c r="K41" s="484"/>
      <c r="L41" s="484"/>
      <c r="M41" s="484"/>
      <c r="N41" s="484"/>
      <c r="O41" s="484"/>
      <c r="P41" s="484"/>
      <c r="Q41" s="484"/>
      <c r="R41" s="484"/>
      <c r="S41" s="484"/>
      <c r="T41" s="484"/>
      <c r="U41" s="484"/>
      <c r="V41" s="484"/>
      <c r="W41" s="484"/>
      <c r="X41" s="484"/>
      <c r="Y41" s="484"/>
      <c r="Z41" s="484"/>
      <c r="AA41" s="485"/>
      <c r="AB41" s="16"/>
    </row>
    <row r="42" spans="2:28" x14ac:dyDescent="0.3">
      <c r="B42" s="14"/>
      <c r="C42" s="486"/>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8"/>
      <c r="AB42" s="16"/>
    </row>
    <row r="43" spans="2:28"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8"/>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ht="15" thickBot="1" x14ac:dyDescent="0.35">
      <c r="B53" s="14"/>
      <c r="C53" s="489"/>
      <c r="D53" s="490"/>
      <c r="E53" s="490"/>
      <c r="F53" s="490"/>
      <c r="G53" s="490"/>
      <c r="H53" s="490"/>
      <c r="I53" s="490"/>
      <c r="J53" s="490"/>
      <c r="K53" s="490"/>
      <c r="L53" s="490"/>
      <c r="M53" s="490"/>
      <c r="N53" s="490"/>
      <c r="O53" s="490"/>
      <c r="P53" s="490"/>
      <c r="Q53" s="490"/>
      <c r="R53" s="490"/>
      <c r="S53" s="490"/>
      <c r="T53" s="490"/>
      <c r="U53" s="490"/>
      <c r="V53" s="490"/>
      <c r="W53" s="490"/>
      <c r="X53" s="490"/>
      <c r="Y53" s="490"/>
      <c r="Z53" s="490"/>
      <c r="AA53" s="491"/>
      <c r="AB53" s="16"/>
    </row>
    <row r="54" spans="2:28" x14ac:dyDescent="0.3">
      <c r="B54" s="39"/>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40"/>
    </row>
    <row r="55" spans="2:28" ht="15" thickBot="1" x14ac:dyDescent="0.35">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42"/>
    </row>
    <row r="56" spans="2:28" ht="15.6" x14ac:dyDescent="0.3">
      <c r="B56" s="43"/>
      <c r="C56" s="952" t="s">
        <v>42</v>
      </c>
      <c r="D56" s="953"/>
      <c r="E56" s="953"/>
      <c r="F56" s="953"/>
      <c r="G56" s="953"/>
      <c r="H56" s="953" t="s">
        <v>54</v>
      </c>
      <c r="I56" s="953"/>
      <c r="J56" s="953" t="s">
        <v>55</v>
      </c>
      <c r="K56" s="953"/>
      <c r="L56" s="953"/>
      <c r="M56" s="953"/>
      <c r="N56" s="953" t="s">
        <v>56</v>
      </c>
      <c r="O56" s="953"/>
      <c r="P56" s="953"/>
      <c r="Q56" s="953"/>
      <c r="R56" s="953"/>
      <c r="S56" s="953"/>
      <c r="T56" s="953"/>
      <c r="U56" s="953"/>
      <c r="V56" s="958" t="s">
        <v>57</v>
      </c>
      <c r="W56" s="958"/>
      <c r="X56" s="958"/>
      <c r="Y56" s="958"/>
      <c r="Z56" s="958"/>
      <c r="AA56" s="959"/>
      <c r="AB56" s="44"/>
    </row>
    <row r="57" spans="2:28" ht="15.6" x14ac:dyDescent="0.3">
      <c r="B57" s="45"/>
      <c r="C57" s="954"/>
      <c r="D57" s="955"/>
      <c r="E57" s="955"/>
      <c r="F57" s="955"/>
      <c r="G57" s="955"/>
      <c r="H57" s="955"/>
      <c r="I57" s="955"/>
      <c r="J57" s="955"/>
      <c r="K57" s="955"/>
      <c r="L57" s="955"/>
      <c r="M57" s="955"/>
      <c r="N57" s="955"/>
      <c r="O57" s="955"/>
      <c r="P57" s="955"/>
      <c r="Q57" s="955"/>
      <c r="R57" s="955"/>
      <c r="S57" s="955"/>
      <c r="T57" s="955"/>
      <c r="U57" s="955"/>
      <c r="V57" s="960"/>
      <c r="W57" s="960"/>
      <c r="X57" s="960"/>
      <c r="Y57" s="960"/>
      <c r="Z57" s="960"/>
      <c r="AA57" s="961"/>
      <c r="AB57" s="44"/>
    </row>
    <row r="58" spans="2:28" ht="16.2" thickBot="1" x14ac:dyDescent="0.35">
      <c r="B58" s="45"/>
      <c r="C58" s="956"/>
      <c r="D58" s="957"/>
      <c r="E58" s="957"/>
      <c r="F58" s="957"/>
      <c r="G58" s="957"/>
      <c r="H58" s="957"/>
      <c r="I58" s="957"/>
      <c r="J58" s="957"/>
      <c r="K58" s="957"/>
      <c r="L58" s="957"/>
      <c r="M58" s="957"/>
      <c r="N58" s="957"/>
      <c r="O58" s="957"/>
      <c r="P58" s="957"/>
      <c r="Q58" s="957"/>
      <c r="R58" s="957"/>
      <c r="S58" s="957"/>
      <c r="T58" s="957"/>
      <c r="U58" s="957"/>
      <c r="V58" s="962"/>
      <c r="W58" s="962"/>
      <c r="X58" s="962"/>
      <c r="Y58" s="962"/>
      <c r="Z58" s="962"/>
      <c r="AA58" s="963"/>
      <c r="AB58" s="44"/>
    </row>
    <row r="59" spans="2:28" ht="15" customHeight="1" x14ac:dyDescent="0.3">
      <c r="B59" s="43"/>
      <c r="C59" s="596" t="s">
        <v>90</v>
      </c>
      <c r="D59" s="597"/>
      <c r="E59" s="597"/>
      <c r="F59" s="597"/>
      <c r="G59" s="598"/>
      <c r="H59" s="463"/>
      <c r="I59" s="463"/>
      <c r="J59" s="463"/>
      <c r="K59" s="463"/>
      <c r="L59" s="463"/>
      <c r="M59" s="463"/>
      <c r="N59" s="950"/>
      <c r="O59" s="950"/>
      <c r="P59" s="950"/>
      <c r="Q59" s="950"/>
      <c r="R59" s="950"/>
      <c r="S59" s="950"/>
      <c r="T59" s="950"/>
      <c r="U59" s="950"/>
      <c r="V59" s="950"/>
      <c r="W59" s="950"/>
      <c r="X59" s="950"/>
      <c r="Y59" s="950"/>
      <c r="Z59" s="950"/>
      <c r="AA59" s="951"/>
      <c r="AB59" s="46"/>
    </row>
    <row r="60" spans="2:28" ht="14.25" customHeight="1" x14ac:dyDescent="0.3">
      <c r="B60" s="43"/>
      <c r="C60" s="596" t="s">
        <v>91</v>
      </c>
      <c r="D60" s="597"/>
      <c r="E60" s="597"/>
      <c r="F60" s="597"/>
      <c r="G60" s="598"/>
      <c r="H60" s="448"/>
      <c r="I60" s="448"/>
      <c r="J60" s="448"/>
      <c r="K60" s="448"/>
      <c r="L60" s="448"/>
      <c r="M60" s="448"/>
      <c r="N60" s="448"/>
      <c r="O60" s="448"/>
      <c r="P60" s="448"/>
      <c r="Q60" s="448"/>
      <c r="R60" s="448"/>
      <c r="S60" s="448"/>
      <c r="T60" s="448"/>
      <c r="U60" s="448"/>
      <c r="V60" s="448"/>
      <c r="W60" s="448"/>
      <c r="X60" s="448"/>
      <c r="Y60" s="448"/>
      <c r="Z60" s="448"/>
      <c r="AA60" s="617"/>
      <c r="AB60" s="46"/>
    </row>
    <row r="61" spans="2:28" x14ac:dyDescent="0.3">
      <c r="B61" s="49"/>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50"/>
    </row>
    <row r="100" ht="6" customHeight="1" x14ac:dyDescent="0.3"/>
  </sheetData>
  <mergeCells count="7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34:G34"/>
    <mergeCell ref="K34:AA34"/>
    <mergeCell ref="C35:G35"/>
    <mergeCell ref="K35:AA35"/>
    <mergeCell ref="C36:G36"/>
    <mergeCell ref="K36:AA36"/>
    <mergeCell ref="C39:AA40"/>
    <mergeCell ref="C41:AA53"/>
    <mergeCell ref="C56:G58"/>
    <mergeCell ref="H56:I58"/>
    <mergeCell ref="J56:M58"/>
    <mergeCell ref="N56:U58"/>
    <mergeCell ref="V56:AA58"/>
    <mergeCell ref="C60:G60"/>
    <mergeCell ref="H60:I60"/>
    <mergeCell ref="J60:M60"/>
    <mergeCell ref="N60:U60"/>
    <mergeCell ref="V60:AA60"/>
    <mergeCell ref="C59:G59"/>
    <mergeCell ref="H59:I59"/>
    <mergeCell ref="J59:M59"/>
    <mergeCell ref="N59:U59"/>
    <mergeCell ref="V59:AA59"/>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www.umv.gov.co&amp;CGAM-IND-004
&amp;P de &amp;N</oddFooter>
  </headerFooter>
  <rowBreaks count="1" manualBreakCount="1">
    <brk id="36"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B8D9F-D6E2-4C25-AF44-F6D821BB8155}">
  <dimension ref="A1:AA172"/>
  <sheetViews>
    <sheetView zoomScale="70" zoomScaleNormal="70" workbookViewId="0">
      <pane ySplit="1" topLeftCell="A61" activePane="bottomLeft" state="frozen"/>
      <selection pane="bottomLeft" activeCell="D2" sqref="D2:E65"/>
    </sheetView>
  </sheetViews>
  <sheetFormatPr baseColWidth="10" defaultRowHeight="14.4" x14ac:dyDescent="0.3"/>
  <cols>
    <col min="1" max="1" width="1.88671875" style="235" customWidth="1"/>
    <col min="2" max="2" width="3.109375" style="235" bestFit="1" customWidth="1"/>
    <col min="3" max="3" width="6.44140625" style="235" bestFit="1" customWidth="1"/>
    <col min="4" max="4" width="38.21875" style="235" customWidth="1"/>
    <col min="5" max="5" width="38.6640625" style="235" customWidth="1"/>
    <col min="6" max="6" width="14.109375" style="235" bestFit="1" customWidth="1"/>
    <col min="7" max="7" width="9" style="235" bestFit="1" customWidth="1"/>
    <col min="8" max="8" width="17" style="235" customWidth="1"/>
    <col min="9" max="9" width="40.88671875" style="235" customWidth="1"/>
    <col min="10" max="10" width="43.77734375" style="235" customWidth="1"/>
    <col min="11" max="11" width="50.77734375" style="235" customWidth="1"/>
    <col min="12" max="12" width="13.77734375" style="235" customWidth="1"/>
    <col min="13" max="13" width="14.21875" style="235" customWidth="1"/>
    <col min="14" max="14" width="47.44140625" style="235" customWidth="1"/>
    <col min="15" max="15" width="31.33203125" style="235" customWidth="1"/>
    <col min="16" max="16" width="30.5546875" style="235" customWidth="1"/>
    <col min="17" max="16384" width="11.5546875" style="235"/>
  </cols>
  <sheetData>
    <row r="1" spans="2:27" ht="27.6" x14ac:dyDescent="0.3">
      <c r="B1" s="436" t="s">
        <v>862</v>
      </c>
      <c r="C1" s="437" t="s">
        <v>4</v>
      </c>
      <c r="D1" s="437"/>
      <c r="E1" s="436" t="s">
        <v>863</v>
      </c>
      <c r="F1" s="436" t="s">
        <v>8</v>
      </c>
      <c r="G1" s="436" t="s">
        <v>864</v>
      </c>
      <c r="H1" s="436" t="s">
        <v>14</v>
      </c>
      <c r="I1" s="436" t="s">
        <v>12</v>
      </c>
      <c r="J1" s="422" t="s">
        <v>16</v>
      </c>
      <c r="K1" s="436" t="s">
        <v>18</v>
      </c>
      <c r="L1" s="436" t="s">
        <v>22</v>
      </c>
      <c r="M1" s="436" t="s">
        <v>23</v>
      </c>
      <c r="N1" s="436" t="s">
        <v>32</v>
      </c>
      <c r="O1" s="436" t="s">
        <v>198</v>
      </c>
      <c r="P1" s="436" t="s">
        <v>199</v>
      </c>
    </row>
    <row r="2" spans="2:27" ht="69" x14ac:dyDescent="0.3">
      <c r="B2" s="425">
        <v>1</v>
      </c>
      <c r="C2" s="425" t="s">
        <v>431</v>
      </c>
      <c r="D2" s="425" t="str">
        <f>UPPER(CONSOLIDADO!C2)</f>
        <v>ATENCIÓN A PARTES INTERESADAS Y COMUNICACIONES</v>
      </c>
      <c r="E2" s="425" t="str">
        <f>UPPER(CONSOLIDADO!D2)</f>
        <v>PORCENTAJE DE RESPUESTAS A PQRSFD CON TÉRMINOS DE 10 DÍAS HÁBILES RESPONDIDAS FUERA DE TÉRMINOS LEGALES</v>
      </c>
      <c r="F2" s="425" t="s">
        <v>10</v>
      </c>
      <c r="G2" s="425">
        <v>6</v>
      </c>
      <c r="H2" s="425" t="s">
        <v>866</v>
      </c>
      <c r="I2" s="427" t="s">
        <v>13</v>
      </c>
      <c r="J2" s="427" t="s">
        <v>17</v>
      </c>
      <c r="K2" s="423" t="s">
        <v>867</v>
      </c>
      <c r="L2" s="425" t="s">
        <v>24</v>
      </c>
      <c r="M2" s="425" t="s">
        <v>25</v>
      </c>
      <c r="N2" s="425" t="s">
        <v>33</v>
      </c>
      <c r="O2" s="425" t="s">
        <v>43</v>
      </c>
      <c r="P2" s="425" t="s">
        <v>44</v>
      </c>
      <c r="Q2" s="425"/>
    </row>
    <row r="3" spans="2:27" ht="82.8" x14ac:dyDescent="0.3">
      <c r="B3" s="425">
        <v>1</v>
      </c>
      <c r="C3" s="425" t="s">
        <v>431</v>
      </c>
      <c r="D3" s="425" t="str">
        <f>UPPER(CONSOLIDADO!C3)</f>
        <v>ATENCIÓN A PARTES INTERESADAS Y COMUNICACIONES</v>
      </c>
      <c r="E3" s="425" t="str">
        <f>UPPER(CONSOLIDADO!D3)</f>
        <v>PORCENTAJE DE RESPUESTAS A PQRSFD CON TÉRMINOS DE 15 DÍAS HÁBILES RESPONDIDAS FUERA DE TÉRMINOS LEGALES</v>
      </c>
      <c r="F3" s="425" t="s">
        <v>10</v>
      </c>
      <c r="G3" s="425">
        <v>6</v>
      </c>
      <c r="H3" s="425" t="s">
        <v>866</v>
      </c>
      <c r="I3" s="427" t="s">
        <v>59</v>
      </c>
      <c r="J3" s="427" t="s">
        <v>17</v>
      </c>
      <c r="K3" s="427" t="s">
        <v>60</v>
      </c>
      <c r="L3" s="425" t="s">
        <v>24</v>
      </c>
      <c r="M3" s="425" t="s">
        <v>25</v>
      </c>
      <c r="N3" s="425" t="s">
        <v>61</v>
      </c>
      <c r="O3" s="425" t="s">
        <v>43</v>
      </c>
      <c r="P3" s="425" t="s">
        <v>44</v>
      </c>
      <c r="Q3" s="425"/>
    </row>
    <row r="4" spans="2:27" ht="82.8" x14ac:dyDescent="0.3">
      <c r="B4" s="425">
        <v>1</v>
      </c>
      <c r="C4" s="425" t="s">
        <v>431</v>
      </c>
      <c r="D4" s="425" t="str">
        <f>UPPER(CONSOLIDADO!C4)</f>
        <v>ATENCIÓN A PARTES INTERESADAS Y COMUNICACIONES</v>
      </c>
      <c r="E4" s="425" t="str">
        <f>UPPER(CONSOLIDADO!D4)</f>
        <v>PORCENTAJE DE RESPUESTAS A PQRSFD CON TÉRMINOS DE 30 DÍAS HÁBILES RESPONDIDAS FUERA DE TÉRMINOS LEGALES</v>
      </c>
      <c r="F4" s="425" t="s">
        <v>10</v>
      </c>
      <c r="G4" s="425">
        <v>6</v>
      </c>
      <c r="H4" s="425" t="s">
        <v>866</v>
      </c>
      <c r="I4" s="427" t="s">
        <v>63</v>
      </c>
      <c r="J4" s="427" t="s">
        <v>17</v>
      </c>
      <c r="K4" s="427" t="s">
        <v>64</v>
      </c>
      <c r="L4" s="425" t="s">
        <v>24</v>
      </c>
      <c r="M4" s="425" t="s">
        <v>25</v>
      </c>
      <c r="N4" s="425" t="s">
        <v>65</v>
      </c>
      <c r="O4" s="425" t="s">
        <v>43</v>
      </c>
      <c r="P4" s="425" t="s">
        <v>44</v>
      </c>
      <c r="Q4" s="425"/>
    </row>
    <row r="5" spans="2:27" ht="69" x14ac:dyDescent="0.3">
      <c r="B5" s="425">
        <v>2</v>
      </c>
      <c r="C5" s="425" t="s">
        <v>431</v>
      </c>
      <c r="D5" s="425" t="str">
        <f>UPPER(CONSOLIDADO!C5)</f>
        <v>ATENCIÓN A PARTES INTERESADAS Y COMUNICACIONES</v>
      </c>
      <c r="E5" s="425" t="str">
        <f>UPPER(CONSOLIDADO!D5)</f>
        <v>CLARIDAD DE LAS RESPUESTAS A PQRSFD CIUDADANAS</v>
      </c>
      <c r="F5" s="425" t="s">
        <v>67</v>
      </c>
      <c r="G5" s="425">
        <v>1</v>
      </c>
      <c r="H5" s="425" t="s">
        <v>868</v>
      </c>
      <c r="I5" s="427" t="s">
        <v>69</v>
      </c>
      <c r="J5" s="427" t="s">
        <v>71</v>
      </c>
      <c r="K5" s="427" t="s">
        <v>72</v>
      </c>
      <c r="L5" s="425" t="s">
        <v>24</v>
      </c>
      <c r="M5" s="425" t="s">
        <v>25</v>
      </c>
      <c r="N5" s="425" t="s">
        <v>76</v>
      </c>
      <c r="O5" s="425" t="s">
        <v>78</v>
      </c>
      <c r="P5" s="425" t="s">
        <v>79</v>
      </c>
      <c r="Q5" s="425"/>
    </row>
    <row r="6" spans="2:27" ht="41.4" x14ac:dyDescent="0.3">
      <c r="B6" s="425">
        <v>3</v>
      </c>
      <c r="C6" s="425" t="s">
        <v>431</v>
      </c>
      <c r="D6" s="425" t="str">
        <f>UPPER(CONSOLIDADO!C6)</f>
        <v>ATENCIÓN A PARTES INTERESADAS Y COMUNICACIONES</v>
      </c>
      <c r="E6" s="425" t="str">
        <f>UPPER(CONSOLIDADO!D6)</f>
        <v>CUMPLIMIENTO DEL PLAN DE ACCIÓN DE RESPONSABILIDAD SOCIAL PARA LA VIGENCIA 2020</v>
      </c>
      <c r="F6" s="425" t="s">
        <v>82</v>
      </c>
      <c r="G6" s="425">
        <v>3</v>
      </c>
      <c r="H6" s="425" t="s">
        <v>866</v>
      </c>
      <c r="I6" s="427" t="s">
        <v>869</v>
      </c>
      <c r="J6" s="427" t="s">
        <v>714</v>
      </c>
      <c r="K6" s="427" t="s">
        <v>715</v>
      </c>
      <c r="L6" s="425" t="s">
        <v>24</v>
      </c>
      <c r="M6" s="425" t="s">
        <v>25</v>
      </c>
      <c r="N6" s="425" t="s">
        <v>718</v>
      </c>
      <c r="O6" s="425" t="s">
        <v>719</v>
      </c>
      <c r="P6" s="425" t="s">
        <v>88</v>
      </c>
      <c r="Q6" s="425"/>
    </row>
    <row r="7" spans="2:27" ht="69" x14ac:dyDescent="0.3">
      <c r="B7" s="425">
        <v>4</v>
      </c>
      <c r="C7" s="425" t="s">
        <v>431</v>
      </c>
      <c r="D7" s="425" t="str">
        <f>UPPER(CONSOLIDADO!C7)</f>
        <v>ATENCIÓN A PARTES INTERESADAS Y COMUNICACIONES</v>
      </c>
      <c r="E7" s="425" t="str">
        <f>UPPER(CONSOLIDADO!D7)</f>
        <v>SATISFACIÓN DE LAS PARTES INTERESADAS INTERNAS</v>
      </c>
      <c r="F7" s="425" t="s">
        <v>93</v>
      </c>
      <c r="G7" s="425">
        <v>1</v>
      </c>
      <c r="H7" s="425" t="s">
        <v>868</v>
      </c>
      <c r="I7" s="427" t="s">
        <v>94</v>
      </c>
      <c r="J7" s="427" t="s">
        <v>95</v>
      </c>
      <c r="K7" s="427" t="s">
        <v>96</v>
      </c>
      <c r="L7" s="425" t="s">
        <v>870</v>
      </c>
      <c r="M7" s="425" t="s">
        <v>25</v>
      </c>
      <c r="N7" s="425" t="s">
        <v>99</v>
      </c>
      <c r="O7" s="425" t="s">
        <v>100</v>
      </c>
      <c r="P7" s="425" t="s">
        <v>101</v>
      </c>
      <c r="Q7" s="425"/>
    </row>
    <row r="8" spans="2:27" ht="58.8" customHeight="1" x14ac:dyDescent="0.3">
      <c r="B8" s="425">
        <v>5</v>
      </c>
      <c r="C8" s="425" t="s">
        <v>431</v>
      </c>
      <c r="D8" s="425" t="str">
        <f>UPPER(CONSOLIDADO!C8)</f>
        <v>ATENCIÓN A PARTES INTERESADAS Y COMUNICACIONES</v>
      </c>
      <c r="E8" s="425" t="str">
        <f>UPPER(CONSOLIDADO!D8)</f>
        <v>CUBRIMIENTO DEL PLAN DE ACCIÓN DE RESPONSABILIDAD SOCIAL PARA LA VIGENCIA 2020</v>
      </c>
      <c r="F8" s="425" t="s">
        <v>724</v>
      </c>
      <c r="G8" s="425">
        <v>1</v>
      </c>
      <c r="H8" s="425" t="s">
        <v>866</v>
      </c>
      <c r="I8" s="427" t="s">
        <v>725</v>
      </c>
      <c r="J8" s="427" t="s">
        <v>726</v>
      </c>
      <c r="K8" s="427" t="s">
        <v>734</v>
      </c>
      <c r="L8" s="425" t="s">
        <v>24</v>
      </c>
      <c r="M8" s="425" t="s">
        <v>25</v>
      </c>
      <c r="N8" s="425" t="s">
        <v>728</v>
      </c>
      <c r="O8" s="425" t="s">
        <v>729</v>
      </c>
      <c r="P8" s="425" t="s">
        <v>730</v>
      </c>
      <c r="Q8" s="425"/>
    </row>
    <row r="9" spans="2:27" ht="55.2" x14ac:dyDescent="0.3">
      <c r="B9" s="425">
        <v>6</v>
      </c>
      <c r="C9" s="425" t="s">
        <v>431</v>
      </c>
      <c r="D9" s="425" t="str">
        <f>UPPER(CONSOLIDADO!C9)</f>
        <v>ATENCIÓN A PARTES INTERESADAS Y COMUNICACIONES</v>
      </c>
      <c r="E9" s="425" t="str">
        <f>UPPER(CONSOLIDADO!D9)</f>
        <v>APREHENSIÓN DEL PLAN DE ACCIÓN DE RESPONSABILIDAD SOCIAL PARA LA VIGENCIA 2020.</v>
      </c>
      <c r="F9" s="425" t="s">
        <v>732</v>
      </c>
      <c r="G9" s="425">
        <v>1</v>
      </c>
      <c r="H9" s="425" t="s">
        <v>866</v>
      </c>
      <c r="I9" s="427" t="s">
        <v>733</v>
      </c>
      <c r="J9" s="427" t="s">
        <v>734</v>
      </c>
      <c r="K9" s="427" t="s">
        <v>735</v>
      </c>
      <c r="L9" s="425" t="s">
        <v>24</v>
      </c>
      <c r="M9" s="425" t="s">
        <v>25</v>
      </c>
      <c r="N9" s="425" t="s">
        <v>736</v>
      </c>
      <c r="O9" s="425" t="s">
        <v>737</v>
      </c>
      <c r="P9" s="425" t="s">
        <v>738</v>
      </c>
      <c r="Q9" s="425"/>
    </row>
    <row r="10" spans="2:27" ht="55.2" x14ac:dyDescent="0.3">
      <c r="B10" s="425">
        <v>7</v>
      </c>
      <c r="C10" s="425" t="s">
        <v>445</v>
      </c>
      <c r="D10" s="425" t="str">
        <f>UPPER(CONSOLIDADO!C10)</f>
        <v>CONTROL, EVALUACIÓN Y MEJORA DE LA GESTYIÓN</v>
      </c>
      <c r="E10" s="425" t="str">
        <f>UPPER(CONSOLIDADO!D10)</f>
        <v>EJECUCIÓN DE PLAN ANUAL DE AUDITORÍAS</v>
      </c>
      <c r="F10" s="425" t="s">
        <v>108</v>
      </c>
      <c r="G10" s="425">
        <v>8</v>
      </c>
      <c r="H10" s="425" t="s">
        <v>15</v>
      </c>
      <c r="I10" s="427" t="s">
        <v>109</v>
      </c>
      <c r="J10" s="427" t="s">
        <v>110</v>
      </c>
      <c r="K10" s="427" t="s">
        <v>112</v>
      </c>
      <c r="L10" s="425" t="s">
        <v>74</v>
      </c>
      <c r="M10" s="425" t="s">
        <v>25</v>
      </c>
      <c r="N10" s="425" t="s">
        <v>871</v>
      </c>
      <c r="O10" s="425" t="s">
        <v>123</v>
      </c>
      <c r="P10" s="425" t="s">
        <v>124</v>
      </c>
      <c r="Q10" s="425"/>
      <c r="R10" s="425"/>
      <c r="S10" s="427"/>
      <c r="T10" s="427"/>
      <c r="U10" s="427"/>
      <c r="V10" s="427"/>
      <c r="W10" s="427"/>
      <c r="X10" s="427"/>
      <c r="Y10" s="427"/>
      <c r="Z10" s="427"/>
      <c r="AA10" s="427"/>
    </row>
    <row r="11" spans="2:27" ht="96.6" x14ac:dyDescent="0.3">
      <c r="B11" s="425">
        <v>8</v>
      </c>
      <c r="C11" s="425" t="s">
        <v>445</v>
      </c>
      <c r="D11" s="425" t="str">
        <f>UPPER(CONSOLIDADO!C11)</f>
        <v>CONTROL, EVALUACIÓN Y MEJORA DE LA GESTYIÓN</v>
      </c>
      <c r="E11" s="425" t="str">
        <f>UPPER(CONSOLIDADO!D11)</f>
        <v>EVALUACIÓN DE CONTROLES EN MAPAS DE RIESGOS</v>
      </c>
      <c r="F11" s="425" t="s">
        <v>131</v>
      </c>
      <c r="G11" s="425">
        <v>10</v>
      </c>
      <c r="H11" s="425" t="s">
        <v>70</v>
      </c>
      <c r="I11" s="427" t="s">
        <v>132</v>
      </c>
      <c r="J11" s="427" t="s">
        <v>133</v>
      </c>
      <c r="K11" s="427" t="s">
        <v>134</v>
      </c>
      <c r="L11" s="425" t="s">
        <v>136</v>
      </c>
      <c r="M11" s="425" t="s">
        <v>25</v>
      </c>
      <c r="N11" s="425" t="s">
        <v>872</v>
      </c>
      <c r="O11" s="425" t="s">
        <v>144</v>
      </c>
      <c r="P11" s="425" t="s">
        <v>145</v>
      </c>
      <c r="Q11" s="425"/>
    </row>
    <row r="12" spans="2:27" ht="55.2" x14ac:dyDescent="0.3">
      <c r="B12" s="425">
        <v>9</v>
      </c>
      <c r="C12" s="425" t="s">
        <v>445</v>
      </c>
      <c r="D12" s="425" t="str">
        <f>UPPER(CONSOLIDADO!C12)</f>
        <v>CONTROL, EVALUACIÓN Y MEJORA DE LA GESTYIÓN</v>
      </c>
      <c r="E12" s="425" t="str">
        <f>UPPER(CONSOLIDADO!D12)</f>
        <v>EJECUCIÓN DE ACCIONES CORRECTIVAS</v>
      </c>
      <c r="F12" s="425" t="s">
        <v>417</v>
      </c>
      <c r="G12" s="425">
        <v>3</v>
      </c>
      <c r="H12" s="425" t="s">
        <v>15</v>
      </c>
      <c r="I12" s="427" t="s">
        <v>418</v>
      </c>
      <c r="J12" s="427" t="s">
        <v>419</v>
      </c>
      <c r="K12" s="427" t="s">
        <v>420</v>
      </c>
      <c r="L12" s="425" t="s">
        <v>421</v>
      </c>
      <c r="M12" s="425" t="s">
        <v>25</v>
      </c>
      <c r="N12" s="425" t="s">
        <v>873</v>
      </c>
      <c r="O12" s="425" t="s">
        <v>874</v>
      </c>
      <c r="P12" s="425" t="s">
        <v>413</v>
      </c>
      <c r="Q12" s="425"/>
    </row>
    <row r="13" spans="2:27" ht="55.2" x14ac:dyDescent="0.3">
      <c r="B13" s="425">
        <v>10</v>
      </c>
      <c r="C13" s="425" t="s">
        <v>432</v>
      </c>
      <c r="D13" s="425" t="str">
        <f>UPPER(CONSOLIDADO!C13)</f>
        <v>ESTRATEGIA Y GOBIERNO DE TI</v>
      </c>
      <c r="E13" s="425" t="str">
        <f>UPPER(CONSOLIDADO!D13)</f>
        <v>CUMPLIMIENTO DE LAS ACCIONES DEL PLAN ESTRATÉGICO DE TECNOLOGÍAS DE LA INFORMACIÓN</v>
      </c>
      <c r="F13" s="425" t="s">
        <v>154</v>
      </c>
      <c r="G13" s="425">
        <v>2</v>
      </c>
      <c r="H13" s="425" t="s">
        <v>156</v>
      </c>
      <c r="I13" s="427" t="s">
        <v>157</v>
      </c>
      <c r="J13" s="427" t="s">
        <v>157</v>
      </c>
      <c r="K13" s="427" t="s">
        <v>158</v>
      </c>
      <c r="L13" s="425" t="s">
        <v>160</v>
      </c>
      <c r="M13" s="425" t="s">
        <v>25</v>
      </c>
      <c r="N13" s="425" t="s">
        <v>163</v>
      </c>
      <c r="O13" s="425" t="s">
        <v>165</v>
      </c>
      <c r="P13" s="425" t="s">
        <v>166</v>
      </c>
      <c r="Q13" s="425"/>
    </row>
    <row r="14" spans="2:27" ht="69" x14ac:dyDescent="0.3">
      <c r="B14" s="425">
        <v>11</v>
      </c>
      <c r="C14" s="425" t="s">
        <v>432</v>
      </c>
      <c r="D14" s="425" t="str">
        <f>UPPER(CONSOLIDADO!C14)</f>
        <v>ESTRATEGIA Y GOBIERNO DE TI</v>
      </c>
      <c r="E14" s="425" t="str">
        <f>UPPER(CONSOLIDADO!D14)</f>
        <v>CUMPLIMIENTO  DE LAS ACTIVIDADES  PARA FOMENTAR EL USO Y APROPIACIÓN DE LAS HERRAMIENTAS TECNOLÓGICAS DE LA ENTIDAD.</v>
      </c>
      <c r="F14" s="425" t="s">
        <v>172</v>
      </c>
      <c r="G14" s="425">
        <v>1</v>
      </c>
      <c r="H14" s="425" t="s">
        <v>174</v>
      </c>
      <c r="I14" s="427" t="s">
        <v>173</v>
      </c>
      <c r="J14" s="427" t="s">
        <v>175</v>
      </c>
      <c r="K14" s="427" t="s">
        <v>176</v>
      </c>
      <c r="L14" s="425" t="s">
        <v>178</v>
      </c>
      <c r="M14" s="425" t="s">
        <v>25</v>
      </c>
      <c r="N14" s="425" t="s">
        <v>180</v>
      </c>
      <c r="O14" s="425" t="s">
        <v>165</v>
      </c>
      <c r="P14" s="425" t="s">
        <v>166</v>
      </c>
      <c r="Q14" s="425"/>
    </row>
    <row r="15" spans="2:27" ht="179.4" x14ac:dyDescent="0.3">
      <c r="B15" s="425">
        <v>12</v>
      </c>
      <c r="C15" s="425" t="s">
        <v>442</v>
      </c>
      <c r="D15" s="425" t="str">
        <f>UPPER(CONSOLIDADO!C15)</f>
        <v>GESTION AMBIENTAL</v>
      </c>
      <c r="E15" s="425" t="str">
        <f>UPPER(CONSOLIDADO!D15)</f>
        <v>APROVECHAMIENTO DE RESIDUOS CON MATERIAL APROVECHABLE</v>
      </c>
      <c r="F15" s="425" t="s">
        <v>216</v>
      </c>
      <c r="G15" s="425">
        <v>1</v>
      </c>
      <c r="H15" s="425" t="s">
        <v>208</v>
      </c>
      <c r="I15" s="427" t="s">
        <v>217</v>
      </c>
      <c r="J15" s="427" t="s">
        <v>218</v>
      </c>
      <c r="K15" s="427" t="s">
        <v>219</v>
      </c>
      <c r="L15" s="425" t="s">
        <v>178</v>
      </c>
      <c r="M15" s="425" t="s">
        <v>220</v>
      </c>
      <c r="N15" s="425" t="s">
        <v>223</v>
      </c>
      <c r="O15" s="425" t="s">
        <v>875</v>
      </c>
      <c r="P15" s="425" t="s">
        <v>876</v>
      </c>
      <c r="Q15" s="425"/>
    </row>
    <row r="16" spans="2:27" ht="151.80000000000001" x14ac:dyDescent="0.3">
      <c r="B16" s="425">
        <v>13</v>
      </c>
      <c r="C16" s="425" t="s">
        <v>442</v>
      </c>
      <c r="D16" s="425" t="str">
        <f>UPPER(CONSOLIDADO!C16)</f>
        <v>GESTION AMBIENTAL</v>
      </c>
      <c r="E16" s="425" t="str">
        <f>UPPER(CONSOLIDADO!D16)</f>
        <v>USO EFICIENTE DE AGUA</v>
      </c>
      <c r="F16" s="425" t="s">
        <v>225</v>
      </c>
      <c r="G16" s="428">
        <v>1</v>
      </c>
      <c r="H16" s="425" t="s">
        <v>156</v>
      </c>
      <c r="I16" s="432" t="s">
        <v>227</v>
      </c>
      <c r="J16" s="432" t="s">
        <v>228</v>
      </c>
      <c r="K16" s="432" t="s">
        <v>229</v>
      </c>
      <c r="L16" s="433" t="s">
        <v>210</v>
      </c>
      <c r="M16" s="433" t="s">
        <v>230</v>
      </c>
      <c r="N16" s="425" t="s">
        <v>231</v>
      </c>
      <c r="O16" s="425" t="s">
        <v>877</v>
      </c>
      <c r="P16" s="425" t="s">
        <v>878</v>
      </c>
      <c r="Q16" s="425"/>
    </row>
    <row r="17" spans="1:17" ht="82.8" x14ac:dyDescent="0.3">
      <c r="B17" s="425">
        <v>14</v>
      </c>
      <c r="C17" s="425" t="s">
        <v>442</v>
      </c>
      <c r="D17" s="425" t="str">
        <f>UPPER(CONSOLIDADO!C17)</f>
        <v>GESTION AMBIENTAL</v>
      </c>
      <c r="E17" s="425" t="str">
        <f>UPPER(CONSOLIDADO!D17)</f>
        <v>USO EFICIENTE DE ENERGIA</v>
      </c>
      <c r="F17" s="425" t="s">
        <v>187</v>
      </c>
      <c r="G17" s="428">
        <v>1</v>
      </c>
      <c r="H17" s="433" t="s">
        <v>156</v>
      </c>
      <c r="I17" s="432" t="s">
        <v>189</v>
      </c>
      <c r="J17" s="432" t="s">
        <v>190</v>
      </c>
      <c r="K17" s="432" t="s">
        <v>879</v>
      </c>
      <c r="L17" s="433" t="s">
        <v>178</v>
      </c>
      <c r="M17" s="433" t="s">
        <v>193</v>
      </c>
      <c r="N17" s="425" t="s">
        <v>197</v>
      </c>
      <c r="O17" s="425" t="s">
        <v>880</v>
      </c>
      <c r="P17" s="425" t="s">
        <v>878</v>
      </c>
      <c r="Q17" s="425"/>
    </row>
    <row r="18" spans="1:17" ht="165.6" x14ac:dyDescent="0.3">
      <c r="B18" s="425">
        <v>15</v>
      </c>
      <c r="C18" s="425" t="s">
        <v>442</v>
      </c>
      <c r="D18" s="425" t="str">
        <f>UPPER(CONSOLIDADO!C18)</f>
        <v>GESTION AMBIENTAL</v>
      </c>
      <c r="E18" s="425" t="str">
        <f>UPPER(CONSOLIDADO!D18)</f>
        <v>CONTRATOS SUSCRITOS CON CLÁUSULAS DE SOSTENIBILIDAD</v>
      </c>
      <c r="F18" s="425" t="s">
        <v>206</v>
      </c>
      <c r="G18" s="428">
        <v>1</v>
      </c>
      <c r="H18" s="425" t="s">
        <v>208</v>
      </c>
      <c r="I18" s="427" t="s">
        <v>207</v>
      </c>
      <c r="J18" s="427" t="s">
        <v>209</v>
      </c>
      <c r="K18" s="423" t="s">
        <v>881</v>
      </c>
      <c r="L18" s="425" t="s">
        <v>210</v>
      </c>
      <c r="M18" s="425" t="s">
        <v>211</v>
      </c>
      <c r="N18" s="425" t="s">
        <v>214</v>
      </c>
      <c r="O18" s="425" t="s">
        <v>882</v>
      </c>
      <c r="P18" s="425" t="s">
        <v>883</v>
      </c>
      <c r="Q18" s="425"/>
    </row>
    <row r="19" spans="1:17" ht="69" x14ac:dyDescent="0.3">
      <c r="B19" s="425">
        <v>16</v>
      </c>
      <c r="C19" s="429" t="s">
        <v>438</v>
      </c>
      <c r="D19" s="425" t="str">
        <f>UPPER(CONSOLIDADO!C19)</f>
        <v xml:space="preserve">GESTIÓN CONTRACTUAL </v>
      </c>
      <c r="E19" s="425" t="str">
        <f>UPPER(CONSOLIDADO!D19)</f>
        <v>CUMPLIMIENTO DE PLAZOS PARA LA LIQUIDACIÓN DE CONTRATOS POR MUTUO ACUERDO</v>
      </c>
      <c r="F19" s="423" t="s">
        <v>234</v>
      </c>
      <c r="G19" s="428">
        <v>1</v>
      </c>
      <c r="H19" s="425" t="s">
        <v>884</v>
      </c>
      <c r="I19" s="427" t="s">
        <v>235</v>
      </c>
      <c r="J19" s="427" t="s">
        <v>236</v>
      </c>
      <c r="K19" s="423" t="s">
        <v>237</v>
      </c>
      <c r="L19" s="425" t="s">
        <v>178</v>
      </c>
      <c r="M19" s="425" t="s">
        <v>25</v>
      </c>
      <c r="N19" s="425" t="s">
        <v>241</v>
      </c>
      <c r="O19" s="425" t="s">
        <v>242</v>
      </c>
      <c r="P19" s="425" t="s">
        <v>243</v>
      </c>
      <c r="Q19" s="425"/>
    </row>
    <row r="20" spans="1:17" ht="278.39999999999998" customHeight="1" x14ac:dyDescent="0.3">
      <c r="B20" s="425">
        <v>17</v>
      </c>
      <c r="C20" s="429" t="s">
        <v>438</v>
      </c>
      <c r="D20" s="425" t="str">
        <f>UPPER(CONSOLIDADO!C20)</f>
        <v xml:space="preserve">GESTIÓN CONTRACTUAL </v>
      </c>
      <c r="E20" s="425" t="str">
        <f>UPPER(CONSOLIDADO!D20)</f>
        <v>SEGUIMIENTO AL PLAN DE ADQUISICIONES</v>
      </c>
      <c r="F20" s="425" t="s">
        <v>245</v>
      </c>
      <c r="G20" s="428">
        <v>4</v>
      </c>
      <c r="H20" s="425" t="s">
        <v>15</v>
      </c>
      <c r="I20" s="427" t="s">
        <v>246</v>
      </c>
      <c r="J20" s="427" t="s">
        <v>247</v>
      </c>
      <c r="K20" s="427" t="s">
        <v>248</v>
      </c>
      <c r="L20" s="425" t="s">
        <v>178</v>
      </c>
      <c r="M20" s="425" t="s">
        <v>25</v>
      </c>
      <c r="N20" s="425" t="s">
        <v>250</v>
      </c>
      <c r="O20" s="425" t="s">
        <v>251</v>
      </c>
      <c r="P20" s="425" t="s">
        <v>252</v>
      </c>
      <c r="Q20" s="425"/>
    </row>
    <row r="21" spans="1:17" ht="69" x14ac:dyDescent="0.3">
      <c r="B21" s="425">
        <v>18</v>
      </c>
      <c r="C21" s="429" t="s">
        <v>444</v>
      </c>
      <c r="D21" s="425" t="str">
        <f>UPPER(CONSOLIDADO!C21)</f>
        <v>GESTIÓN JURÍDICA</v>
      </c>
      <c r="E21" s="425" t="str">
        <f>UPPER(CONSOLIDADO!D21)</f>
        <v xml:space="preserve">SENTENCIAS A FAVOR DE LA ENTIDAD </v>
      </c>
      <c r="F21" s="425" t="s">
        <v>255</v>
      </c>
      <c r="G21" s="428">
        <v>3</v>
      </c>
      <c r="H21" s="428" t="s">
        <v>174</v>
      </c>
      <c r="I21" s="427" t="s">
        <v>256</v>
      </c>
      <c r="J21" s="427" t="s">
        <v>257</v>
      </c>
      <c r="K21" s="423" t="s">
        <v>258</v>
      </c>
      <c r="L21" s="423" t="s">
        <v>178</v>
      </c>
      <c r="M21" s="425" t="s">
        <v>25</v>
      </c>
      <c r="N21" s="425" t="s">
        <v>263</v>
      </c>
      <c r="O21" s="425" t="s">
        <v>885</v>
      </c>
      <c r="P21" s="425" t="s">
        <v>886</v>
      </c>
      <c r="Q21" s="425"/>
    </row>
    <row r="22" spans="1:17" ht="96.6" customHeight="1" x14ac:dyDescent="0.3">
      <c r="B22" s="425">
        <v>19</v>
      </c>
      <c r="C22" s="431" t="s">
        <v>444</v>
      </c>
      <c r="D22" s="425" t="str">
        <f>UPPER(CONSOLIDADO!C22)</f>
        <v>GESTIÓN JURÍDICA</v>
      </c>
      <c r="E22" s="425" t="str">
        <f>UPPER(CONSOLIDADO!D22)</f>
        <v>PREVENCIÓN DEL DAÑO ANTIJURÍDICO</v>
      </c>
      <c r="F22" s="425" t="s">
        <v>266</v>
      </c>
      <c r="G22" s="428">
        <v>3</v>
      </c>
      <c r="H22" s="428" t="s">
        <v>174</v>
      </c>
      <c r="I22" s="432" t="s">
        <v>267</v>
      </c>
      <c r="J22" s="432" t="s">
        <v>268</v>
      </c>
      <c r="K22" s="432" t="s">
        <v>269</v>
      </c>
      <c r="L22" s="433" t="s">
        <v>210</v>
      </c>
      <c r="M22" s="425" t="s">
        <v>25</v>
      </c>
      <c r="N22" s="425" t="s">
        <v>887</v>
      </c>
      <c r="O22" s="425" t="s">
        <v>888</v>
      </c>
      <c r="P22" s="425" t="s">
        <v>889</v>
      </c>
      <c r="Q22" s="425"/>
    </row>
    <row r="23" spans="1:17" ht="138" x14ac:dyDescent="0.3">
      <c r="B23" s="425">
        <v>20</v>
      </c>
      <c r="C23" s="431" t="s">
        <v>437</v>
      </c>
      <c r="D23" s="425" t="str">
        <f>UPPER(CONSOLIDADO!C23)</f>
        <v>GESTIÓN DE RECURSOS FÍSICOS</v>
      </c>
      <c r="E23" s="425" t="str">
        <f>UPPER(CONSOLIDADO!D23)</f>
        <v>OPORTUNIDAD EN LA ATENCIÓN DE SOLICITUDES DE ENTREGA DE RECURSOS FISICOS.</v>
      </c>
      <c r="F23" s="425" t="s">
        <v>273</v>
      </c>
      <c r="G23" s="428">
        <v>2</v>
      </c>
      <c r="H23" s="428" t="s">
        <v>174</v>
      </c>
      <c r="I23" s="432" t="s">
        <v>275</v>
      </c>
      <c r="J23" s="432" t="s">
        <v>276</v>
      </c>
      <c r="K23" s="432" t="s">
        <v>277</v>
      </c>
      <c r="L23" s="433" t="s">
        <v>160</v>
      </c>
      <c r="M23" s="425" t="s">
        <v>278</v>
      </c>
      <c r="N23" s="425" t="s">
        <v>282</v>
      </c>
      <c r="O23" s="425" t="s">
        <v>283</v>
      </c>
      <c r="P23" s="425" t="s">
        <v>284</v>
      </c>
      <c r="Q23" s="425"/>
    </row>
    <row r="24" spans="1:17" ht="96.6" x14ac:dyDescent="0.3">
      <c r="B24" s="425">
        <v>21</v>
      </c>
      <c r="C24" s="429" t="s">
        <v>436</v>
      </c>
      <c r="D24" s="425" t="str">
        <f>UPPER(CONSOLIDADO!C24)</f>
        <v>GESTIÓN DE SERVICIOS E INFRAESTRUCTURA TECNOLÓGICA</v>
      </c>
      <c r="E24" s="425" t="str">
        <f>UPPER(CONSOLIDADO!D24)</f>
        <v>OPORTUNIDAD EN LA ATENCIÓN DE LA MESA DE AYUDA PARA PROCESOS INTERNOS</v>
      </c>
      <c r="F24" s="425" t="s">
        <v>287</v>
      </c>
      <c r="G24" s="428">
        <v>3</v>
      </c>
      <c r="H24" s="428" t="s">
        <v>174</v>
      </c>
      <c r="I24" s="427" t="s">
        <v>267</v>
      </c>
      <c r="J24" s="427" t="s">
        <v>290</v>
      </c>
      <c r="K24" s="423" t="s">
        <v>291</v>
      </c>
      <c r="L24" s="433" t="s">
        <v>160</v>
      </c>
      <c r="M24" s="425" t="s">
        <v>25</v>
      </c>
      <c r="N24" s="425" t="s">
        <v>294</v>
      </c>
      <c r="O24" s="425" t="s">
        <v>295</v>
      </c>
      <c r="P24" s="425" t="s">
        <v>296</v>
      </c>
      <c r="Q24" s="425"/>
    </row>
    <row r="25" spans="1:17" ht="69" x14ac:dyDescent="0.3">
      <c r="B25" s="425">
        <v>22</v>
      </c>
      <c r="C25" s="429" t="s">
        <v>890</v>
      </c>
      <c r="D25" s="425" t="str">
        <f>UPPER(CONSOLIDADO!C25)</f>
        <v xml:space="preserve">INTERVENCIÓN DE LA MALLA VIAL </v>
      </c>
      <c r="E25" s="425" t="str">
        <f>UPPER(CONSOLIDADO!D25)</f>
        <v>CUMPLIMIENTO DE METAS DE INTERVENCIÓN DE VIAS</v>
      </c>
      <c r="F25" s="425" t="s">
        <v>849</v>
      </c>
      <c r="G25" s="428">
        <v>7</v>
      </c>
      <c r="H25" s="428" t="s">
        <v>15</v>
      </c>
      <c r="I25" s="427" t="s">
        <v>850</v>
      </c>
      <c r="J25" s="427" t="s">
        <v>851</v>
      </c>
      <c r="K25" s="423" t="s">
        <v>852</v>
      </c>
      <c r="L25" s="433" t="s">
        <v>560</v>
      </c>
      <c r="M25" s="425" t="s">
        <v>25</v>
      </c>
      <c r="N25" s="425" t="s">
        <v>891</v>
      </c>
      <c r="O25" s="425" t="s">
        <v>857</v>
      </c>
      <c r="P25" s="425" t="s">
        <v>858</v>
      </c>
      <c r="Q25" s="425"/>
    </row>
    <row r="26" spans="1:17" ht="55.2" x14ac:dyDescent="0.3">
      <c r="B26" s="425">
        <v>23</v>
      </c>
      <c r="C26" s="429" t="s">
        <v>890</v>
      </c>
      <c r="D26" s="425" t="str">
        <f>UPPER(CONSOLIDADO!C26)</f>
        <v xml:space="preserve">INTERVENCIÓN DE LA MALLA VIAL </v>
      </c>
      <c r="E26" s="425" t="str">
        <f>UPPER(CONSOLIDADO!D26)</f>
        <v xml:space="preserve">POBLACIÓN SATISFECHA </v>
      </c>
      <c r="F26" s="425" t="s">
        <v>302</v>
      </c>
      <c r="G26" s="428">
        <v>7</v>
      </c>
      <c r="H26" s="428" t="s">
        <v>15</v>
      </c>
      <c r="I26" s="427" t="s">
        <v>303</v>
      </c>
      <c r="J26" s="427" t="s">
        <v>304</v>
      </c>
      <c r="K26" s="423" t="s">
        <v>892</v>
      </c>
      <c r="L26" s="433" t="s">
        <v>74</v>
      </c>
      <c r="M26" s="425" t="s">
        <v>25</v>
      </c>
      <c r="N26" s="425" t="s">
        <v>310</v>
      </c>
      <c r="O26" s="425" t="s">
        <v>311</v>
      </c>
      <c r="P26" s="425" t="s">
        <v>312</v>
      </c>
      <c r="Q26" s="425"/>
    </row>
    <row r="27" spans="1:17" ht="55.2" x14ac:dyDescent="0.3">
      <c r="B27" s="425">
        <v>24</v>
      </c>
      <c r="C27" s="429" t="s">
        <v>890</v>
      </c>
      <c r="D27" s="425" t="str">
        <f>UPPER(CONSOLIDADO!C27)</f>
        <v xml:space="preserve">INTERVENCIÓN DE LA MALLA VIAL </v>
      </c>
      <c r="E27" s="425" t="str">
        <f>UPPER(CONSOLIDADO!D27)</f>
        <v>NIVEL PROMEDIO DE SATISFACCIÓN (BENEFICIARIOS DIRECTOS)</v>
      </c>
      <c r="F27" s="425" t="s">
        <v>316</v>
      </c>
      <c r="G27" s="428">
        <v>2</v>
      </c>
      <c r="H27" s="428" t="s">
        <v>15</v>
      </c>
      <c r="I27" s="427" t="s">
        <v>317</v>
      </c>
      <c r="J27" s="427" t="s">
        <v>318</v>
      </c>
      <c r="K27" s="423" t="s">
        <v>319</v>
      </c>
      <c r="L27" s="433" t="s">
        <v>74</v>
      </c>
      <c r="M27" s="425" t="s">
        <v>25</v>
      </c>
      <c r="N27" s="425" t="s">
        <v>321</v>
      </c>
      <c r="O27" s="425" t="s">
        <v>893</v>
      </c>
      <c r="P27" s="425" t="s">
        <v>323</v>
      </c>
      <c r="Q27" s="425"/>
    </row>
    <row r="28" spans="1:17" ht="110.4" x14ac:dyDescent="0.3">
      <c r="A28" s="425"/>
      <c r="B28" s="425">
        <v>25</v>
      </c>
      <c r="C28" s="429" t="s">
        <v>433</v>
      </c>
      <c r="D28" s="425" t="str">
        <f>UPPER(CONSOLIDADO!C28)</f>
        <v>PLANIFICACIÓN DE LA INTERVENCIÓN VIAL</v>
      </c>
      <c r="E28" s="425" t="str">
        <f>UPPER(CONSOLIDADO!D28)</f>
        <v>INTERVENCIONES PRIORIZADAS PARA MISIONALIDAD</v>
      </c>
      <c r="F28" s="425" t="s">
        <v>327</v>
      </c>
      <c r="G28" s="428">
        <v>5</v>
      </c>
      <c r="H28" s="428" t="s">
        <v>15</v>
      </c>
      <c r="I28" s="427" t="s">
        <v>329</v>
      </c>
      <c r="J28" s="427" t="s">
        <v>330</v>
      </c>
      <c r="K28" s="423" t="s">
        <v>331</v>
      </c>
      <c r="L28" s="435" t="s">
        <v>74</v>
      </c>
      <c r="M28" s="425" t="s">
        <v>25</v>
      </c>
      <c r="N28" s="425" t="s">
        <v>336</v>
      </c>
      <c r="O28" s="425" t="s">
        <v>894</v>
      </c>
      <c r="P28" s="425" t="s">
        <v>895</v>
      </c>
      <c r="Q28" s="425"/>
    </row>
    <row r="29" spans="1:17" ht="69" x14ac:dyDescent="0.3">
      <c r="A29" s="425"/>
      <c r="B29" s="425">
        <v>26</v>
      </c>
      <c r="C29" s="429" t="s">
        <v>433</v>
      </c>
      <c r="D29" s="425" t="str">
        <f>UPPER(CONSOLIDADO!C29)</f>
        <v>PLANIFICACIÓN DE LA INTERVENCIÓN VIAL</v>
      </c>
      <c r="E29" s="425" t="str">
        <f>UPPER(CONSOLIDADO!D29)</f>
        <v>SEGUIMIENTO A INTERVENCIONES  EJECUTADAS</v>
      </c>
      <c r="F29" s="425" t="s">
        <v>351</v>
      </c>
      <c r="G29" s="428">
        <v>3</v>
      </c>
      <c r="H29" s="428" t="s">
        <v>15</v>
      </c>
      <c r="I29" s="427" t="s">
        <v>352</v>
      </c>
      <c r="J29" s="427" t="s">
        <v>353</v>
      </c>
      <c r="K29" s="426" t="s">
        <v>354</v>
      </c>
      <c r="L29" s="428" t="s">
        <v>74</v>
      </c>
      <c r="M29" s="425" t="s">
        <v>25</v>
      </c>
      <c r="N29" s="425" t="s">
        <v>357</v>
      </c>
      <c r="O29" s="425" t="s">
        <v>896</v>
      </c>
      <c r="P29" s="425" t="s">
        <v>897</v>
      </c>
      <c r="Q29" s="425"/>
    </row>
    <row r="30" spans="1:17" ht="110.4" x14ac:dyDescent="0.3">
      <c r="A30" s="425"/>
      <c r="B30" s="425">
        <v>27</v>
      </c>
      <c r="C30" s="429" t="s">
        <v>433</v>
      </c>
      <c r="D30" s="425" t="str">
        <f>UPPER(CONSOLIDADO!C30)</f>
        <v>PLANIFICACIÓN DE LA INTERVENCIÓN VIAL</v>
      </c>
      <c r="E30" s="425" t="str">
        <f>UPPER(CONSOLIDADO!D30)</f>
        <v>INTERVENCIONES PRIORIZADAS EN LA MALLA VIAL RURAL</v>
      </c>
      <c r="F30" s="425" t="s">
        <v>361</v>
      </c>
      <c r="G30" s="428">
        <v>1</v>
      </c>
      <c r="H30" s="428" t="s">
        <v>15</v>
      </c>
      <c r="I30" s="427" t="s">
        <v>362</v>
      </c>
      <c r="J30" s="427" t="s">
        <v>330</v>
      </c>
      <c r="K30" s="426" t="s">
        <v>331</v>
      </c>
      <c r="L30" s="428" t="s">
        <v>74</v>
      </c>
      <c r="M30" s="425" t="s">
        <v>25</v>
      </c>
      <c r="N30" s="425" t="s">
        <v>336</v>
      </c>
      <c r="O30" s="425" t="s">
        <v>894</v>
      </c>
      <c r="P30" s="425" t="s">
        <v>895</v>
      </c>
      <c r="Q30" s="425"/>
    </row>
    <row r="31" spans="1:17" ht="110.4" x14ac:dyDescent="0.3">
      <c r="A31" s="425"/>
      <c r="B31" s="425">
        <v>28</v>
      </c>
      <c r="C31" s="429" t="s">
        <v>433</v>
      </c>
      <c r="D31" s="425" t="str">
        <f>UPPER(CONSOLIDADO!C31)</f>
        <v>PLANIFICACIÓN DE LA INTERVENCIÓN VIAL</v>
      </c>
      <c r="E31" s="425" t="str">
        <f>UPPER(CONSOLIDADO!D31)</f>
        <v>INTERVENCIONES PRIORIZADAS DE CICLORUTAS</v>
      </c>
      <c r="F31" s="425" t="s">
        <v>371</v>
      </c>
      <c r="G31" s="428">
        <v>2</v>
      </c>
      <c r="H31" s="428" t="s">
        <v>15</v>
      </c>
      <c r="I31" s="427" t="s">
        <v>372</v>
      </c>
      <c r="J31" s="427" t="s">
        <v>330</v>
      </c>
      <c r="K31" s="423" t="s">
        <v>331</v>
      </c>
      <c r="L31" s="428" t="s">
        <v>74</v>
      </c>
      <c r="M31" s="425" t="s">
        <v>25</v>
      </c>
      <c r="N31" s="425" t="s">
        <v>375</v>
      </c>
      <c r="O31" s="425" t="s">
        <v>898</v>
      </c>
      <c r="P31" s="425" t="s">
        <v>895</v>
      </c>
      <c r="Q31" s="425"/>
    </row>
    <row r="32" spans="1:17" ht="96.6" x14ac:dyDescent="0.3">
      <c r="A32" s="425"/>
      <c r="B32" s="425">
        <v>29</v>
      </c>
      <c r="C32" s="429" t="s">
        <v>433</v>
      </c>
      <c r="D32" s="425" t="str">
        <f>UPPER(CONSOLIDADO!C32)</f>
        <v>PLANIFICACIÓN DE LA INTERVENCIÓN VIAL</v>
      </c>
      <c r="E32" s="425" t="str">
        <f>UPPER(CONSOLIDADO!D32)</f>
        <v>ASISTENCIA TÉCNICA A LOCALIDADES</v>
      </c>
      <c r="F32" s="425" t="s">
        <v>378</v>
      </c>
      <c r="G32" s="428">
        <v>1</v>
      </c>
      <c r="H32" s="428" t="s">
        <v>15</v>
      </c>
      <c r="I32" s="427" t="s">
        <v>379</v>
      </c>
      <c r="J32" s="427" t="s">
        <v>380</v>
      </c>
      <c r="K32" s="423" t="s">
        <v>381</v>
      </c>
      <c r="L32" s="428" t="s">
        <v>74</v>
      </c>
      <c r="M32" s="425" t="s">
        <v>25</v>
      </c>
      <c r="N32" s="425" t="s">
        <v>384</v>
      </c>
      <c r="O32" s="425" t="s">
        <v>899</v>
      </c>
      <c r="P32" s="425" t="s">
        <v>900</v>
      </c>
      <c r="Q32" s="425"/>
    </row>
    <row r="33" spans="1:17" ht="124.2" x14ac:dyDescent="0.3">
      <c r="A33" s="425"/>
      <c r="B33" s="425">
        <v>30</v>
      </c>
      <c r="C33" s="429" t="s">
        <v>433</v>
      </c>
      <c r="D33" s="425" t="str">
        <f>UPPER(CONSOLIDADO!C33)</f>
        <v>PLANIFICACIÓN DE LA INTERVENCIÓN VIAL</v>
      </c>
      <c r="E33" s="425" t="str">
        <f>UPPER(CONSOLIDADO!D33)</f>
        <v>PROYECTOS DE INVESTIGACIÓN</v>
      </c>
      <c r="F33" s="425" t="s">
        <v>390</v>
      </c>
      <c r="G33" s="428">
        <v>1</v>
      </c>
      <c r="H33" s="428" t="s">
        <v>15</v>
      </c>
      <c r="I33" s="427" t="s">
        <v>391</v>
      </c>
      <c r="J33" s="427" t="s">
        <v>392</v>
      </c>
      <c r="K33" s="423" t="s">
        <v>393</v>
      </c>
      <c r="L33" s="428" t="s">
        <v>74</v>
      </c>
      <c r="M33" s="425" t="s">
        <v>25</v>
      </c>
      <c r="N33" s="425" t="s">
        <v>395</v>
      </c>
      <c r="O33" s="425" t="s">
        <v>901</v>
      </c>
      <c r="P33" s="425" t="s">
        <v>902</v>
      </c>
      <c r="Q33" s="425"/>
    </row>
    <row r="34" spans="1:17" ht="96.6" x14ac:dyDescent="0.3">
      <c r="A34" s="425"/>
      <c r="B34" s="425">
        <v>31</v>
      </c>
      <c r="C34" s="429" t="s">
        <v>433</v>
      </c>
      <c r="D34" s="425" t="str">
        <f>UPPER(CONSOLIDADO!C34)</f>
        <v>PLANIFICACIÓN DE LA INTERVENCIÓN VIAL</v>
      </c>
      <c r="E34" s="425" t="str">
        <f>UPPER(CONSOLIDADO!D34)</f>
        <v>DIAGNÓSTICOS REALIZADOS</v>
      </c>
      <c r="F34" s="425" t="s">
        <v>400</v>
      </c>
      <c r="G34" s="428">
        <v>1</v>
      </c>
      <c r="H34" s="428" t="s">
        <v>15</v>
      </c>
      <c r="I34" s="427" t="s">
        <v>401</v>
      </c>
      <c r="J34" s="427" t="s">
        <v>402</v>
      </c>
      <c r="K34" s="423" t="s">
        <v>403</v>
      </c>
      <c r="L34" s="428" t="s">
        <v>74</v>
      </c>
      <c r="M34" s="425" t="s">
        <v>25</v>
      </c>
      <c r="N34" s="425" t="s">
        <v>405</v>
      </c>
      <c r="O34" s="425" t="s">
        <v>903</v>
      </c>
      <c r="P34" s="425" t="s">
        <v>904</v>
      </c>
      <c r="Q34" s="425"/>
    </row>
    <row r="35" spans="1:17" ht="96.6" x14ac:dyDescent="0.3">
      <c r="A35" s="425"/>
      <c r="B35" s="425">
        <v>32</v>
      </c>
      <c r="C35" s="429" t="s">
        <v>906</v>
      </c>
      <c r="D35" s="425" t="str">
        <f>UPPER(CONSOLIDADO!C35)</f>
        <v>GESTIÓN FINANCIERA</v>
      </c>
      <c r="E35" s="425" t="str">
        <f>UPPER(CONSOLIDADO!D35)</f>
        <v>EJECUCIÓN PRESUPUESTAL</v>
      </c>
      <c r="F35" s="425" t="s">
        <v>452</v>
      </c>
      <c r="G35" s="428">
        <v>8</v>
      </c>
      <c r="H35" s="428" t="s">
        <v>174</v>
      </c>
      <c r="I35" s="427" t="s">
        <v>454</v>
      </c>
      <c r="J35" s="427" t="s">
        <v>455</v>
      </c>
      <c r="K35" s="423" t="s">
        <v>456</v>
      </c>
      <c r="L35" s="428" t="s">
        <v>178</v>
      </c>
      <c r="M35" s="425" t="s">
        <v>25</v>
      </c>
      <c r="N35" s="425" t="s">
        <v>459</v>
      </c>
      <c r="O35" s="425" t="s">
        <v>905</v>
      </c>
      <c r="P35" s="425" t="s">
        <v>461</v>
      </c>
      <c r="Q35" s="425"/>
    </row>
    <row r="36" spans="1:17" ht="55.2" x14ac:dyDescent="0.3">
      <c r="A36" s="425"/>
      <c r="B36" s="425">
        <v>33</v>
      </c>
      <c r="C36" s="429" t="s">
        <v>906</v>
      </c>
      <c r="D36" s="425" t="str">
        <f>UPPER(CONSOLIDADO!C36)</f>
        <v>GESTIÓN FINANCIERA</v>
      </c>
      <c r="E36" s="425" t="str">
        <f>UPPER(CONSOLIDADO!D36)</f>
        <v>EJECUCIÓN DEL PAC (PLAN ANUALIZADO DE CAJA)</v>
      </c>
      <c r="F36" s="425" t="s">
        <v>463</v>
      </c>
      <c r="G36" s="428">
        <v>7</v>
      </c>
      <c r="H36" s="428" t="s">
        <v>174</v>
      </c>
      <c r="I36" s="427" t="s">
        <v>464</v>
      </c>
      <c r="J36" s="427" t="s">
        <v>465</v>
      </c>
      <c r="K36" s="423" t="s">
        <v>466</v>
      </c>
      <c r="L36" s="428" t="s">
        <v>467</v>
      </c>
      <c r="M36" s="425" t="s">
        <v>25</v>
      </c>
      <c r="N36" s="425" t="s">
        <v>469</v>
      </c>
      <c r="O36" s="425" t="s">
        <v>470</v>
      </c>
      <c r="P36" s="425" t="s">
        <v>471</v>
      </c>
      <c r="Q36" s="425"/>
    </row>
    <row r="37" spans="1:17" ht="69" x14ac:dyDescent="0.3">
      <c r="A37" s="425"/>
      <c r="B37" s="425">
        <v>34</v>
      </c>
      <c r="C37" s="429" t="s">
        <v>906</v>
      </c>
      <c r="D37" s="425" t="str">
        <f>UPPER(CONSOLIDADO!C37)</f>
        <v>GESTIÓN FINANCIERA</v>
      </c>
      <c r="E37" s="425" t="str">
        <f>UPPER(CONSOLIDADO!D37)</f>
        <v>EJECUCIÓN PRESUPUESTAL PASIVOS EXIGIBLES</v>
      </c>
      <c r="F37" s="425" t="s">
        <v>483</v>
      </c>
      <c r="G37" s="428">
        <v>3</v>
      </c>
      <c r="H37" s="428" t="s">
        <v>174</v>
      </c>
      <c r="I37" s="427" t="s">
        <v>484</v>
      </c>
      <c r="J37" s="427" t="s">
        <v>485</v>
      </c>
      <c r="K37" s="423" t="s">
        <v>486</v>
      </c>
      <c r="L37" s="428" t="s">
        <v>178</v>
      </c>
      <c r="M37" s="425" t="s">
        <v>25</v>
      </c>
      <c r="N37" s="425" t="s">
        <v>487</v>
      </c>
      <c r="O37" s="425" t="s">
        <v>488</v>
      </c>
      <c r="P37" s="425" t="s">
        <v>489</v>
      </c>
      <c r="Q37" s="425"/>
    </row>
    <row r="38" spans="1:17" ht="82.8" x14ac:dyDescent="0.3">
      <c r="A38" s="425"/>
      <c r="B38" s="425">
        <v>35</v>
      </c>
      <c r="C38" s="429" t="s">
        <v>906</v>
      </c>
      <c r="D38" s="425" t="str">
        <f>UPPER(CONSOLIDADO!C38)</f>
        <v>GESTIÓN FINANCIERA</v>
      </c>
      <c r="E38" s="425" t="str">
        <f>UPPER(CONSOLIDADO!D38)</f>
        <v>EJECUCIÓN DE RESERVAS PRESUPUESTALES</v>
      </c>
      <c r="F38" s="425" t="s">
        <v>491</v>
      </c>
      <c r="G38" s="428">
        <v>3</v>
      </c>
      <c r="H38" s="428" t="s">
        <v>174</v>
      </c>
      <c r="I38" s="427" t="s">
        <v>492</v>
      </c>
      <c r="J38" s="427" t="s">
        <v>493</v>
      </c>
      <c r="K38" s="423" t="s">
        <v>494</v>
      </c>
      <c r="L38" s="428" t="s">
        <v>178</v>
      </c>
      <c r="M38" s="425" t="s">
        <v>25</v>
      </c>
      <c r="N38" s="425" t="s">
        <v>495</v>
      </c>
      <c r="O38" s="425" t="s">
        <v>496</v>
      </c>
      <c r="P38" s="425" t="s">
        <v>497</v>
      </c>
      <c r="Q38" s="425"/>
    </row>
    <row r="39" spans="1:17" ht="193.2" x14ac:dyDescent="0.3">
      <c r="A39" s="425"/>
      <c r="B39" s="425">
        <v>36</v>
      </c>
      <c r="C39" s="429" t="s">
        <v>441</v>
      </c>
      <c r="D39" s="425" t="str">
        <f>UPPER(CONSOLIDADO!C39)</f>
        <v>GESTIÓN DEL TALENTO HUMANO</v>
      </c>
      <c r="E39" s="425" t="str">
        <f>UPPER(CONSOLIDADO!D39)</f>
        <v>SEVERIDAD DE ACCIDENTALIDAD</v>
      </c>
      <c r="F39" s="425" t="s">
        <v>500</v>
      </c>
      <c r="G39" s="428">
        <v>1</v>
      </c>
      <c r="H39" s="428" t="s">
        <v>70</v>
      </c>
      <c r="I39" s="427" t="s">
        <v>501</v>
      </c>
      <c r="J39" s="427" t="s">
        <v>502</v>
      </c>
      <c r="K39" s="427" t="s">
        <v>503</v>
      </c>
      <c r="L39" s="428" t="s">
        <v>505</v>
      </c>
      <c r="M39" s="428" t="s">
        <v>211</v>
      </c>
      <c r="N39" s="425" t="s">
        <v>509</v>
      </c>
      <c r="O39" s="425" t="s">
        <v>907</v>
      </c>
      <c r="P39" s="425" t="s">
        <v>908</v>
      </c>
      <c r="Q39" s="425"/>
    </row>
    <row r="40" spans="1:17" ht="69" x14ac:dyDescent="0.3">
      <c r="A40" s="425"/>
      <c r="B40" s="425">
        <v>37</v>
      </c>
      <c r="C40" s="429" t="s">
        <v>441</v>
      </c>
      <c r="D40" s="425" t="str">
        <f>UPPER(CONSOLIDADO!C40)</f>
        <v>GESTIÓN DEL TALENTO HUMANO</v>
      </c>
      <c r="E40" s="425" t="str">
        <f>UPPER(CONSOLIDADO!D40)</f>
        <v>PROPORCION DE ACCIDENTES DE TRABAJO MORTALES EN EL AÑO</v>
      </c>
      <c r="F40" s="425" t="s">
        <v>523</v>
      </c>
      <c r="G40" s="428">
        <v>1</v>
      </c>
      <c r="H40" s="428" t="s">
        <v>70</v>
      </c>
      <c r="I40" s="427" t="s">
        <v>524</v>
      </c>
      <c r="J40" s="427" t="s">
        <v>909</v>
      </c>
      <c r="K40" s="427" t="s">
        <v>526</v>
      </c>
      <c r="L40" s="428" t="s">
        <v>85</v>
      </c>
      <c r="M40" s="428" t="s">
        <v>211</v>
      </c>
      <c r="N40" s="425" t="s">
        <v>528</v>
      </c>
      <c r="O40" s="425" t="s">
        <v>910</v>
      </c>
      <c r="P40" s="425" t="s">
        <v>911</v>
      </c>
      <c r="Q40" s="425"/>
    </row>
    <row r="41" spans="1:17" ht="41.4" x14ac:dyDescent="0.3">
      <c r="A41" s="425"/>
      <c r="B41" s="425">
        <v>38</v>
      </c>
      <c r="C41" s="429" t="s">
        <v>441</v>
      </c>
      <c r="D41" s="425" t="str">
        <f>UPPER(CONSOLIDADO!C41)</f>
        <v>GESTIÓN DEL TALENTO HUMANO</v>
      </c>
      <c r="E41" s="425" t="str">
        <f>UPPER(CONSOLIDADO!D41)</f>
        <v>CUMPLIMIENTO DEL PLAN INSTITUCIONAL DE FORMACIÓN Y CAPACITACIÓN - PIFC.</v>
      </c>
      <c r="F41" s="425" t="s">
        <v>533</v>
      </c>
      <c r="G41" s="428">
        <v>1</v>
      </c>
      <c r="H41" s="428" t="s">
        <v>70</v>
      </c>
      <c r="I41" s="427" t="s">
        <v>534</v>
      </c>
      <c r="J41" s="427" t="s">
        <v>535</v>
      </c>
      <c r="K41" s="423" t="s">
        <v>536</v>
      </c>
      <c r="L41" s="428" t="s">
        <v>74</v>
      </c>
      <c r="M41" s="428" t="s">
        <v>25</v>
      </c>
      <c r="N41" s="425" t="s">
        <v>538</v>
      </c>
      <c r="O41" s="425" t="s">
        <v>912</v>
      </c>
      <c r="P41" s="425" t="s">
        <v>913</v>
      </c>
      <c r="Q41" s="425"/>
    </row>
    <row r="42" spans="1:17" ht="41.4" x14ac:dyDescent="0.3">
      <c r="A42" s="425"/>
      <c r="B42" s="425">
        <v>39</v>
      </c>
      <c r="C42" s="429" t="s">
        <v>441</v>
      </c>
      <c r="D42" s="425" t="str">
        <f>UPPER(CONSOLIDADO!C42)</f>
        <v>GESTIÓN DEL TALENTO HUMANO</v>
      </c>
      <c r="E42" s="425" t="str">
        <f>UPPER(CONSOLIDADO!D42)</f>
        <v xml:space="preserve">CUMPLIMIENTO DEL PLAN DE SEGURIDAD Y SALUD EN EL TRABAJO </v>
      </c>
      <c r="F42" s="425" t="s">
        <v>544</v>
      </c>
      <c r="G42" s="428">
        <v>1</v>
      </c>
      <c r="H42" s="428" t="s">
        <v>70</v>
      </c>
      <c r="I42" s="427" t="s">
        <v>545</v>
      </c>
      <c r="J42" s="427" t="s">
        <v>546</v>
      </c>
      <c r="K42" s="426" t="s">
        <v>547</v>
      </c>
      <c r="L42" s="428" t="s">
        <v>74</v>
      </c>
      <c r="M42" s="428" t="s">
        <v>25</v>
      </c>
      <c r="N42" s="425" t="s">
        <v>538</v>
      </c>
      <c r="O42" s="425" t="s">
        <v>914</v>
      </c>
      <c r="P42" s="425" t="s">
        <v>915</v>
      </c>
      <c r="Q42" s="425"/>
    </row>
    <row r="43" spans="1:17" ht="55.2" x14ac:dyDescent="0.3">
      <c r="A43" s="425"/>
      <c r="B43" s="425">
        <v>40</v>
      </c>
      <c r="C43" s="429" t="s">
        <v>441</v>
      </c>
      <c r="D43" s="425" t="str">
        <f>UPPER(CONSOLIDADO!C43)</f>
        <v>GESTIÓN DEL TALENTO HUMANO</v>
      </c>
      <c r="E43" s="425" t="str">
        <f>UPPER(CONSOLIDADO!D43)</f>
        <v>CUMPLIMIENTO DEL PLAN DE BIENESTAR E INCENTIVOS</v>
      </c>
      <c r="F43" s="425" t="s">
        <v>550</v>
      </c>
      <c r="G43" s="428">
        <v>1</v>
      </c>
      <c r="H43" s="428" t="s">
        <v>70</v>
      </c>
      <c r="I43" s="427" t="s">
        <v>551</v>
      </c>
      <c r="J43" s="427" t="s">
        <v>552</v>
      </c>
      <c r="K43" s="426" t="s">
        <v>553</v>
      </c>
      <c r="L43" s="428" t="s">
        <v>74</v>
      </c>
      <c r="M43" s="428" t="s">
        <v>25</v>
      </c>
      <c r="N43" s="425" t="s">
        <v>554</v>
      </c>
      <c r="O43" s="425" t="s">
        <v>914</v>
      </c>
      <c r="P43" s="425" t="s">
        <v>916</v>
      </c>
      <c r="Q43" s="425"/>
    </row>
    <row r="44" spans="1:17" ht="69" x14ac:dyDescent="0.3">
      <c r="A44" s="425"/>
      <c r="B44" s="425">
        <v>41</v>
      </c>
      <c r="C44" s="429" t="s">
        <v>441</v>
      </c>
      <c r="D44" s="425" t="str">
        <f>UPPER(CONSOLIDADO!C44)</f>
        <v>GESTIÓN DEL TALENTO HUMANO</v>
      </c>
      <c r="E44" s="425" t="str">
        <f>UPPER(CONSOLIDADO!D44)</f>
        <v>FRECUENCIA DE ACCIDENTALIDAD</v>
      </c>
      <c r="F44" s="425" t="s">
        <v>556</v>
      </c>
      <c r="G44" s="428">
        <v>2</v>
      </c>
      <c r="H44" s="428" t="s">
        <v>70</v>
      </c>
      <c r="I44" s="427" t="s">
        <v>557</v>
      </c>
      <c r="J44" s="427" t="s">
        <v>558</v>
      </c>
      <c r="K44" s="427" t="s">
        <v>559</v>
      </c>
      <c r="L44" s="428" t="s">
        <v>560</v>
      </c>
      <c r="M44" s="428" t="s">
        <v>527</v>
      </c>
      <c r="N44" s="425" t="s">
        <v>561</v>
      </c>
      <c r="O44" s="425" t="s">
        <v>917</v>
      </c>
      <c r="P44" s="425" t="s">
        <v>918</v>
      </c>
      <c r="Q44" s="425"/>
    </row>
    <row r="45" spans="1:17" ht="69" x14ac:dyDescent="0.3">
      <c r="B45" s="425">
        <v>42</v>
      </c>
      <c r="C45" s="429" t="s">
        <v>441</v>
      </c>
      <c r="D45" s="425" t="str">
        <f>UPPER(CONSOLIDADO!C45)</f>
        <v>GESTIÓN DEL TALENTO HUMANO</v>
      </c>
      <c r="E45" s="425" t="str">
        <f>UPPER(CONSOLIDADO!D45)</f>
        <v>PREVALENCIA DE LA ENFERMEDAD LABORAL</v>
      </c>
      <c r="F45" s="425" t="s">
        <v>563</v>
      </c>
      <c r="G45" s="428">
        <v>1</v>
      </c>
      <c r="H45" s="428" t="s">
        <v>70</v>
      </c>
      <c r="I45" s="427" t="s">
        <v>564</v>
      </c>
      <c r="J45" s="427" t="s">
        <v>565</v>
      </c>
      <c r="K45" s="427" t="s">
        <v>566</v>
      </c>
      <c r="L45" s="428" t="s">
        <v>85</v>
      </c>
      <c r="M45" s="428" t="s">
        <v>527</v>
      </c>
      <c r="N45" s="425" t="s">
        <v>567</v>
      </c>
      <c r="O45" s="425" t="s">
        <v>919</v>
      </c>
      <c r="P45" s="425" t="s">
        <v>920</v>
      </c>
      <c r="Q45" s="425"/>
    </row>
    <row r="46" spans="1:17" ht="69" x14ac:dyDescent="0.3">
      <c r="B46" s="425">
        <v>43</v>
      </c>
      <c r="C46" s="429" t="s">
        <v>441</v>
      </c>
      <c r="D46" s="425" t="str">
        <f>UPPER(CONSOLIDADO!C46)</f>
        <v>GESTIÓN DEL TALENTO HUMANO</v>
      </c>
      <c r="E46" s="425" t="str">
        <f>UPPER(CONSOLIDADO!D46)</f>
        <v>INCIDENCIA DE LA ENFERMEDAD LABORAL</v>
      </c>
      <c r="F46" s="425" t="s">
        <v>569</v>
      </c>
      <c r="G46" s="428">
        <v>1</v>
      </c>
      <c r="H46" s="428" t="s">
        <v>70</v>
      </c>
      <c r="I46" s="427" t="s">
        <v>570</v>
      </c>
      <c r="J46" s="427" t="s">
        <v>571</v>
      </c>
      <c r="K46" s="427" t="s">
        <v>572</v>
      </c>
      <c r="L46" s="428" t="s">
        <v>85</v>
      </c>
      <c r="M46" s="428" t="s">
        <v>527</v>
      </c>
      <c r="N46" s="425" t="s">
        <v>574</v>
      </c>
      <c r="O46" s="425" t="s">
        <v>921</v>
      </c>
      <c r="P46" s="425" t="s">
        <v>922</v>
      </c>
      <c r="Q46" s="425"/>
    </row>
    <row r="47" spans="1:17" ht="69" x14ac:dyDescent="0.3">
      <c r="B47" s="425">
        <v>44</v>
      </c>
      <c r="C47" s="429" t="s">
        <v>441</v>
      </c>
      <c r="D47" s="425" t="str">
        <f>UPPER(CONSOLIDADO!C47)</f>
        <v>GESTIÓN DEL TALENTO HUMANO</v>
      </c>
      <c r="E47" s="425" t="str">
        <f>UPPER(CONSOLIDADO!D47)</f>
        <v>AUSENTISMO POR CAUSA MÉDICA</v>
      </c>
      <c r="F47" s="425" t="s">
        <v>576</v>
      </c>
      <c r="G47" s="428">
        <v>1</v>
      </c>
      <c r="H47" s="428" t="s">
        <v>70</v>
      </c>
      <c r="I47" s="427" t="s">
        <v>577</v>
      </c>
      <c r="J47" s="427" t="s">
        <v>578</v>
      </c>
      <c r="K47" s="427" t="s">
        <v>579</v>
      </c>
      <c r="L47" s="428" t="s">
        <v>560</v>
      </c>
      <c r="M47" s="428" t="s">
        <v>527</v>
      </c>
      <c r="N47" s="425" t="s">
        <v>580</v>
      </c>
      <c r="O47" s="425" t="s">
        <v>923</v>
      </c>
      <c r="P47" s="425" t="s">
        <v>924</v>
      </c>
      <c r="Q47" s="425"/>
    </row>
    <row r="48" spans="1:17" ht="69" x14ac:dyDescent="0.3">
      <c r="B48" s="425">
        <v>45</v>
      </c>
      <c r="C48" s="429" t="s">
        <v>446</v>
      </c>
      <c r="D48" s="425" t="str">
        <f>UPPER(CONSOLIDADO!C48)</f>
        <v>CONTROL DISCIPLINARIO INTERNO</v>
      </c>
      <c r="E48" s="425" t="str">
        <f>UPPER(CONSOLIDADO!D48)</f>
        <v>CUMPLIMIENTO DE LOS TÉRMINOS PROCESALES</v>
      </c>
      <c r="F48" s="425" t="s">
        <v>584</v>
      </c>
      <c r="G48" s="428">
        <v>7</v>
      </c>
      <c r="H48" s="428" t="s">
        <v>15</v>
      </c>
      <c r="I48" s="427" t="s">
        <v>585</v>
      </c>
      <c r="J48" s="427" t="s">
        <v>586</v>
      </c>
      <c r="K48" s="423" t="s">
        <v>925</v>
      </c>
      <c r="L48" s="428" t="s">
        <v>160</v>
      </c>
      <c r="M48" s="428" t="s">
        <v>25</v>
      </c>
      <c r="N48" s="425" t="s">
        <v>589</v>
      </c>
      <c r="O48" s="425" t="s">
        <v>926</v>
      </c>
      <c r="P48" s="425" t="s">
        <v>927</v>
      </c>
      <c r="Q48" s="425"/>
    </row>
    <row r="49" spans="2:17" ht="55.2" x14ac:dyDescent="0.3">
      <c r="B49" s="425">
        <v>46</v>
      </c>
      <c r="C49" s="429" t="s">
        <v>434</v>
      </c>
      <c r="D49" s="425" t="str">
        <f>UPPER(CONSOLIDADO!C49)</f>
        <v xml:space="preserve">PRODUCCIÓN DE MEZCLA Y APROVISIONAMIENTO DE MAQUINARIA Y EQUIPOS </v>
      </c>
      <c r="E49" s="425" t="str">
        <f>UPPER(CONSOLIDADO!D49)</f>
        <v>PORCENTAJE DE CUMPLIMIENTO DE ENTREGAS DE PRODUCCIÓN Y MATERIAS PRIMAS PROGRAMADOS</v>
      </c>
      <c r="F49" s="425" t="s">
        <v>592</v>
      </c>
      <c r="G49" s="428">
        <v>1</v>
      </c>
      <c r="H49" s="428" t="s">
        <v>208</v>
      </c>
      <c r="I49" s="427" t="s">
        <v>594</v>
      </c>
      <c r="J49" s="427" t="s">
        <v>595</v>
      </c>
      <c r="K49" s="423" t="s">
        <v>596</v>
      </c>
      <c r="L49" s="428" t="s">
        <v>74</v>
      </c>
      <c r="M49" s="428" t="s">
        <v>25</v>
      </c>
      <c r="N49" s="425" t="s">
        <v>602</v>
      </c>
      <c r="O49" s="425" t="s">
        <v>604</v>
      </c>
      <c r="P49" s="425" t="s">
        <v>605</v>
      </c>
      <c r="Q49" s="425"/>
    </row>
    <row r="50" spans="2:17" ht="262.2" x14ac:dyDescent="0.3">
      <c r="B50" s="425">
        <v>47</v>
      </c>
      <c r="C50" s="429" t="s">
        <v>434</v>
      </c>
      <c r="D50" s="425" t="str">
        <f>UPPER(CONSOLIDADO!C50)</f>
        <v xml:space="preserve">PRODUCCIÓN DE MEZCLA Y APROVISIONAMIENTO DE MAQUINARIA Y EQUIPOS </v>
      </c>
      <c r="E50" s="425" t="str">
        <f>UPPER(CONSOLIDADO!D50)</f>
        <v>PORCENTAJE DE CUMPLIMIENTO DE LAS ESPECIFICACIONES TÉCNICAS DE LA PRODUCCIÓN DE MEZCLA ASFALTICA EN CALIENTE</v>
      </c>
      <c r="F50" s="425" t="s">
        <v>608</v>
      </c>
      <c r="G50" s="428">
        <v>1</v>
      </c>
      <c r="H50" s="428" t="s">
        <v>70</v>
      </c>
      <c r="I50" s="427" t="s">
        <v>609</v>
      </c>
      <c r="J50" s="427" t="s">
        <v>610</v>
      </c>
      <c r="K50" s="423" t="s">
        <v>611</v>
      </c>
      <c r="L50" s="428" t="s">
        <v>178</v>
      </c>
      <c r="M50" s="428" t="s">
        <v>238</v>
      </c>
      <c r="N50" s="425" t="s">
        <v>615</v>
      </c>
      <c r="O50" s="425" t="s">
        <v>617</v>
      </c>
      <c r="P50" s="425" t="s">
        <v>618</v>
      </c>
      <c r="Q50" s="425"/>
    </row>
    <row r="51" spans="2:17" ht="55.2" x14ac:dyDescent="0.3">
      <c r="B51" s="425">
        <v>48</v>
      </c>
      <c r="C51" s="429" t="s">
        <v>434</v>
      </c>
      <c r="D51" s="425" t="str">
        <f>UPPER(CONSOLIDADO!C51)</f>
        <v xml:space="preserve">PRODUCCIÓN DE MEZCLA Y APROVISIONAMIENTO DE MAQUINARIA Y EQUIPOS </v>
      </c>
      <c r="E51" s="425" t="str">
        <f>UPPER(CONSOLIDADO!D51)</f>
        <v xml:space="preserve">DISPONIBILIDAD DE LOS VEHÍCULOS </v>
      </c>
      <c r="F51" s="425" t="s">
        <v>625</v>
      </c>
      <c r="G51" s="428">
        <v>1</v>
      </c>
      <c r="H51" s="428" t="s">
        <v>15</v>
      </c>
      <c r="I51" s="427" t="s">
        <v>626</v>
      </c>
      <c r="J51" s="427" t="s">
        <v>627</v>
      </c>
      <c r="K51" s="423" t="s">
        <v>628</v>
      </c>
      <c r="L51" s="428" t="s">
        <v>178</v>
      </c>
      <c r="M51" s="428" t="s">
        <v>238</v>
      </c>
      <c r="N51" s="425" t="s">
        <v>632</v>
      </c>
      <c r="O51" s="425" t="s">
        <v>928</v>
      </c>
      <c r="P51" s="425" t="s">
        <v>929</v>
      </c>
      <c r="Q51" s="425"/>
    </row>
    <row r="52" spans="2:17" ht="55.2" x14ac:dyDescent="0.3">
      <c r="B52" s="425">
        <v>49</v>
      </c>
      <c r="C52" s="429" t="s">
        <v>434</v>
      </c>
      <c r="D52" s="425" t="str">
        <f>UPPER(CONSOLIDADO!C52)</f>
        <v xml:space="preserve">PRODUCCIÓN DE MEZCLA Y APROVISIONAMIENTO DE MAQUINARIA Y EQUIPOS </v>
      </c>
      <c r="E52" s="425" t="str">
        <f>UPPER(CONSOLIDADO!D52)</f>
        <v xml:space="preserve">DISPONIBILIDAD DE MAQUINARIA </v>
      </c>
      <c r="F52" s="425" t="s">
        <v>639</v>
      </c>
      <c r="G52" s="428">
        <v>1</v>
      </c>
      <c r="H52" s="428" t="s">
        <v>15</v>
      </c>
      <c r="I52" s="427" t="s">
        <v>640</v>
      </c>
      <c r="J52" s="427" t="s">
        <v>641</v>
      </c>
      <c r="K52" s="423" t="s">
        <v>642</v>
      </c>
      <c r="L52" s="428" t="s">
        <v>178</v>
      </c>
      <c r="M52" s="428" t="s">
        <v>238</v>
      </c>
      <c r="N52" s="425" t="s">
        <v>643</v>
      </c>
      <c r="O52" s="425" t="s">
        <v>930</v>
      </c>
      <c r="P52" s="425" t="s">
        <v>931</v>
      </c>
      <c r="Q52" s="425"/>
    </row>
    <row r="53" spans="2:17" ht="55.2" x14ac:dyDescent="0.3">
      <c r="B53" s="425">
        <v>50</v>
      </c>
      <c r="C53" s="429" t="s">
        <v>434</v>
      </c>
      <c r="D53" s="425" t="str">
        <f>UPPER(CONSOLIDADO!C53)</f>
        <v xml:space="preserve">PRODUCCIÓN DE MEZCLA Y APROVISIONAMIENTO DE MAQUINARIA Y EQUIPOS </v>
      </c>
      <c r="E53" s="425" t="str">
        <f>UPPER(CONSOLIDADO!D53)</f>
        <v>DISPONIBILIDAD DE EQUIPOS</v>
      </c>
      <c r="F53" s="425" t="s">
        <v>647</v>
      </c>
      <c r="G53" s="428">
        <v>1</v>
      </c>
      <c r="H53" s="428" t="s">
        <v>15</v>
      </c>
      <c r="I53" s="423" t="s">
        <v>648</v>
      </c>
      <c r="J53" s="423" t="s">
        <v>649</v>
      </c>
      <c r="K53" s="423" t="s">
        <v>650</v>
      </c>
      <c r="L53" s="428" t="s">
        <v>178</v>
      </c>
      <c r="M53" s="428" t="s">
        <v>238</v>
      </c>
      <c r="N53" s="425" t="s">
        <v>651</v>
      </c>
      <c r="O53" s="425" t="s">
        <v>932</v>
      </c>
      <c r="P53" s="425" t="s">
        <v>933</v>
      </c>
      <c r="Q53" s="425"/>
    </row>
    <row r="54" spans="2:17" ht="41.4" x14ac:dyDescent="0.3">
      <c r="B54" s="425">
        <v>51</v>
      </c>
      <c r="C54" s="429" t="s">
        <v>434</v>
      </c>
      <c r="D54" s="425" t="str">
        <f>UPPER(CONSOLIDADO!C54)</f>
        <v xml:space="preserve">PRODUCCIÓN DE MEZCLA Y APROVISIONAMIENTO DE MAQUINARIA Y EQUIPOS </v>
      </c>
      <c r="E54" s="425" t="str">
        <f>UPPER(CONSOLIDADO!D54)</f>
        <v>DISPONIBILIDAD DE LA PLANTA DE PRODUCCIÓN DE LA UMV</v>
      </c>
      <c r="F54" s="425" t="s">
        <v>655</v>
      </c>
      <c r="G54" s="428">
        <v>1</v>
      </c>
      <c r="H54" s="428" t="s">
        <v>15</v>
      </c>
      <c r="I54" s="423" t="s">
        <v>657</v>
      </c>
      <c r="J54" s="423" t="s">
        <v>658</v>
      </c>
      <c r="K54" s="423" t="s">
        <v>659</v>
      </c>
      <c r="L54" s="428" t="s">
        <v>74</v>
      </c>
      <c r="M54" s="428" t="s">
        <v>238</v>
      </c>
      <c r="N54" s="425" t="s">
        <v>663</v>
      </c>
      <c r="O54" s="425" t="s">
        <v>664</v>
      </c>
      <c r="P54" s="425" t="s">
        <v>665</v>
      </c>
      <c r="Q54" s="425"/>
    </row>
    <row r="55" spans="2:17" ht="96.6" x14ac:dyDescent="0.3">
      <c r="B55" s="425">
        <v>52</v>
      </c>
      <c r="C55" s="429" t="s">
        <v>440</v>
      </c>
      <c r="D55" s="425" t="str">
        <f>UPPER(CONSOLIDADO!C55)</f>
        <v>GESTIÓN DEL LABORATORIO</v>
      </c>
      <c r="E55" s="425" t="str">
        <f>UPPER(CONSOLIDADO!D55)</f>
        <v>SEGUIMIENTO A LAS SOLICITUDES DE ENSAYOS A LAS MATERIAS PRIMAS</v>
      </c>
      <c r="F55" s="425" t="s">
        <v>671</v>
      </c>
      <c r="G55" s="428">
        <v>1</v>
      </c>
      <c r="H55" s="428" t="s">
        <v>174</v>
      </c>
      <c r="I55" s="423" t="s">
        <v>672</v>
      </c>
      <c r="J55" s="423" t="s">
        <v>673</v>
      </c>
      <c r="K55" s="423" t="s">
        <v>674</v>
      </c>
      <c r="L55" s="428" t="s">
        <v>676</v>
      </c>
      <c r="M55" s="428" t="s">
        <v>238</v>
      </c>
      <c r="N55" s="425" t="s">
        <v>679</v>
      </c>
      <c r="O55" s="425" t="s">
        <v>680</v>
      </c>
      <c r="P55" s="425" t="s">
        <v>681</v>
      </c>
      <c r="Q55" s="425"/>
    </row>
    <row r="56" spans="2:17" ht="82.8" x14ac:dyDescent="0.3">
      <c r="B56" s="425">
        <v>53</v>
      </c>
      <c r="C56" s="429" t="s">
        <v>440</v>
      </c>
      <c r="D56" s="425" t="str">
        <f>UPPER(CONSOLIDADO!C56)</f>
        <v>GESTIÓN DEL LABORATORIO</v>
      </c>
      <c r="E56" s="425" t="str">
        <f>UPPER(CONSOLIDADO!D56)</f>
        <v>SEGUIMIENTO A LAS SOLICITUDES DE ENSAYOS  A LOS PRODUCTOS Y  A LAS CAPAS DE LA ESTRUCTURA DE PAVIMENTO</v>
      </c>
      <c r="F56" s="425" t="s">
        <v>684</v>
      </c>
      <c r="G56" s="428">
        <v>1</v>
      </c>
      <c r="H56" s="428" t="s">
        <v>174</v>
      </c>
      <c r="I56" s="423" t="s">
        <v>672</v>
      </c>
      <c r="J56" s="423" t="s">
        <v>685</v>
      </c>
      <c r="K56" s="423" t="s">
        <v>686</v>
      </c>
      <c r="L56" s="428" t="s">
        <v>676</v>
      </c>
      <c r="M56" s="428" t="s">
        <v>238</v>
      </c>
      <c r="N56" s="425" t="s">
        <v>688</v>
      </c>
      <c r="O56" s="425" t="s">
        <v>689</v>
      </c>
      <c r="P56" s="425" t="s">
        <v>934</v>
      </c>
      <c r="Q56" s="425"/>
    </row>
    <row r="57" spans="2:17" ht="110.4" x14ac:dyDescent="0.3">
      <c r="B57" s="425">
        <v>54</v>
      </c>
      <c r="C57" s="429" t="s">
        <v>440</v>
      </c>
      <c r="D57" s="425" t="str">
        <f>UPPER(CONSOLIDADO!C57)</f>
        <v>GESTIÓN DEL LABORATORIO</v>
      </c>
      <c r="E57" s="425" t="str">
        <f>UPPER(CONSOLIDADO!D57)</f>
        <v>SEGUIMIENTO A LA EJECUCIÓN Y ENTREGA DE RESULTADOS DE APIQUES</v>
      </c>
      <c r="F57" s="425" t="s">
        <v>692</v>
      </c>
      <c r="G57" s="428">
        <v>1</v>
      </c>
      <c r="H57" s="428" t="s">
        <v>174</v>
      </c>
      <c r="I57" s="423" t="s">
        <v>693</v>
      </c>
      <c r="J57" s="423" t="s">
        <v>694</v>
      </c>
      <c r="K57" s="423" t="s">
        <v>695</v>
      </c>
      <c r="L57" s="428" t="s">
        <v>74</v>
      </c>
      <c r="M57" s="428" t="s">
        <v>238</v>
      </c>
      <c r="N57" s="425" t="s">
        <v>935</v>
      </c>
      <c r="O57" s="425" t="s">
        <v>697</v>
      </c>
      <c r="P57" s="425" t="s">
        <v>698</v>
      </c>
      <c r="Q57" s="425"/>
    </row>
    <row r="58" spans="2:17" ht="55.2" x14ac:dyDescent="0.3">
      <c r="B58" s="425">
        <v>55</v>
      </c>
      <c r="C58" s="429" t="s">
        <v>440</v>
      </c>
      <c r="D58" s="425" t="str">
        <f>UPPER(CONSOLIDADO!C58)</f>
        <v>GESTIÓN DEL LABORATORIO</v>
      </c>
      <c r="E58" s="425" t="str">
        <f>UPPER(CONSOLIDADO!D58)</f>
        <v>VERIFICACIÓN DE LA CALIDAD DE LA EJECUCIÓN DE LOS MÉTODOS DE ENSAYO</v>
      </c>
      <c r="F58" s="425" t="s">
        <v>701</v>
      </c>
      <c r="G58" s="428">
        <v>1</v>
      </c>
      <c r="H58" s="428" t="s">
        <v>15</v>
      </c>
      <c r="I58" s="423" t="s">
        <v>702</v>
      </c>
      <c r="J58" s="423" t="s">
        <v>703</v>
      </c>
      <c r="K58" s="423" t="s">
        <v>704</v>
      </c>
      <c r="L58" s="428" t="s">
        <v>85</v>
      </c>
      <c r="M58" s="428" t="s">
        <v>238</v>
      </c>
      <c r="N58" s="425" t="s">
        <v>707</v>
      </c>
      <c r="O58" s="425" t="s">
        <v>708</v>
      </c>
      <c r="P58" s="425" t="s">
        <v>77</v>
      </c>
      <c r="Q58" s="425"/>
    </row>
    <row r="59" spans="2:17" ht="55.2" x14ac:dyDescent="0.3">
      <c r="B59" s="425">
        <v>56</v>
      </c>
      <c r="C59" s="429" t="s">
        <v>443</v>
      </c>
      <c r="D59" s="425" t="str">
        <f>UPPER(CONSOLIDADO!C59)</f>
        <v>GESTIÓN DOCUMENTAL</v>
      </c>
      <c r="E59" s="425" t="str">
        <f>UPPER(CONSOLIDADO!D59)</f>
        <v>CUMPLIMIENTO DEL PROGRAMA DE GESTIÓN DOCUMENTAL</v>
      </c>
      <c r="F59" s="425" t="s">
        <v>742</v>
      </c>
      <c r="G59" s="428">
        <v>2</v>
      </c>
      <c r="H59" s="428" t="s">
        <v>15</v>
      </c>
      <c r="I59" s="423" t="s">
        <v>743</v>
      </c>
      <c r="J59" s="423" t="s">
        <v>744</v>
      </c>
      <c r="K59" s="423" t="s">
        <v>753</v>
      </c>
      <c r="L59" s="428" t="s">
        <v>74</v>
      </c>
      <c r="M59" s="428" t="s">
        <v>238</v>
      </c>
      <c r="N59" s="425" t="s">
        <v>747</v>
      </c>
      <c r="O59" s="425" t="s">
        <v>123</v>
      </c>
      <c r="P59" s="425" t="s">
        <v>939</v>
      </c>
      <c r="Q59" s="425"/>
    </row>
    <row r="60" spans="2:17" ht="96.6" x14ac:dyDescent="0.3">
      <c r="B60" s="425">
        <v>57</v>
      </c>
      <c r="C60" s="429" t="s">
        <v>443</v>
      </c>
      <c r="D60" s="425" t="str">
        <f>UPPER(CONSOLIDADO!C60)</f>
        <v>GESTIÓN DOCUMENTAL</v>
      </c>
      <c r="E60" s="425" t="str">
        <f>UPPER(CONSOLIDADO!D60)</f>
        <v xml:space="preserve">TIEMPO PROMEDIO DE ATENCIÓN DE CONSULTAS DEL ARCHIVO CENTRAL </v>
      </c>
      <c r="F60" s="425" t="s">
        <v>755</v>
      </c>
      <c r="G60" s="428">
        <v>1</v>
      </c>
      <c r="H60" s="428" t="s">
        <v>15</v>
      </c>
      <c r="I60" s="423" t="s">
        <v>756</v>
      </c>
      <c r="J60" s="423" t="s">
        <v>757</v>
      </c>
      <c r="K60" s="423" t="s">
        <v>758</v>
      </c>
      <c r="L60" s="428" t="s">
        <v>160</v>
      </c>
      <c r="M60" s="428" t="s">
        <v>936</v>
      </c>
      <c r="N60" s="425" t="s">
        <v>760</v>
      </c>
      <c r="O60" s="425" t="s">
        <v>761</v>
      </c>
      <c r="P60" s="425" t="s">
        <v>762</v>
      </c>
      <c r="Q60" s="425"/>
    </row>
    <row r="61" spans="2:17" ht="96.6" x14ac:dyDescent="0.3">
      <c r="B61" s="425">
        <v>58</v>
      </c>
      <c r="C61" s="429" t="s">
        <v>429</v>
      </c>
      <c r="D61" s="425" t="str">
        <f>UPPER(CONSOLIDADO!C61)</f>
        <v xml:space="preserve">DIRECCIONAMIENTO ESTRATÉGICO E INNOVACIÓN </v>
      </c>
      <c r="E61" s="425" t="str">
        <f>UPPER(CONSOLIDADO!D61)</f>
        <v>SEGUIMIENTO AL CUMPLIMIENTO DEL PLAN DE ACCIÓN DE CADA UNO DE LOS PROCESOS</v>
      </c>
      <c r="F61" s="425" t="s">
        <v>765</v>
      </c>
      <c r="G61" s="428">
        <v>6</v>
      </c>
      <c r="H61" s="428" t="s">
        <v>15</v>
      </c>
      <c r="I61" s="423" t="s">
        <v>766</v>
      </c>
      <c r="J61" s="423" t="s">
        <v>767</v>
      </c>
      <c r="K61" s="423" t="s">
        <v>768</v>
      </c>
      <c r="L61" s="428" t="s">
        <v>770</v>
      </c>
      <c r="M61" s="428" t="s">
        <v>238</v>
      </c>
      <c r="N61" s="425" t="s">
        <v>775</v>
      </c>
      <c r="O61" s="425" t="s">
        <v>937</v>
      </c>
      <c r="P61" s="425" t="s">
        <v>938</v>
      </c>
      <c r="Q61" s="425"/>
    </row>
    <row r="62" spans="2:17" ht="82.8" x14ac:dyDescent="0.3">
      <c r="B62" s="425">
        <v>59</v>
      </c>
      <c r="C62" s="429" t="s">
        <v>429</v>
      </c>
      <c r="D62" s="425" t="str">
        <f>UPPER(CONSOLIDADO!C62)</f>
        <v xml:space="preserve">DIRECCIONAMIENTO ESTRATÉGICO E INNOVACIÓN </v>
      </c>
      <c r="E62" s="425" t="str">
        <f>UPPER(CONSOLIDADO!D62)</f>
        <v>SEGUIMIENTO A LA EJECUCIÓN DE LOS OBJETIVOS INSTITUCIONALES DE LA UAERMV</v>
      </c>
      <c r="F62" s="425" t="s">
        <v>799</v>
      </c>
      <c r="G62" s="428">
        <v>10</v>
      </c>
      <c r="H62" s="428" t="s">
        <v>15</v>
      </c>
      <c r="I62" s="423" t="s">
        <v>800</v>
      </c>
      <c r="J62" s="423" t="s">
        <v>802</v>
      </c>
      <c r="K62" s="423" t="s">
        <v>803</v>
      </c>
      <c r="L62" s="428" t="s">
        <v>770</v>
      </c>
      <c r="M62" s="428" t="s">
        <v>238</v>
      </c>
      <c r="N62" s="425" t="s">
        <v>806</v>
      </c>
      <c r="O62" s="425" t="s">
        <v>806</v>
      </c>
      <c r="P62" s="425" t="s">
        <v>77</v>
      </c>
      <c r="Q62" s="425"/>
    </row>
    <row r="63" spans="2:17" ht="69" x14ac:dyDescent="0.3">
      <c r="B63" s="425">
        <v>60</v>
      </c>
      <c r="C63" s="429" t="s">
        <v>429</v>
      </c>
      <c r="D63" s="425" t="str">
        <f>UPPER(CONSOLIDADO!C63)</f>
        <v xml:space="preserve">DIRECCIONAMIENTO ESTRATÉGICO E INNOVACIÓN </v>
      </c>
      <c r="E63" s="425" t="str">
        <f>UPPER(CONSOLIDADO!D63)</f>
        <v>PORCENTAJE DE MODIFICACIONES PRESUPUESTALES ENTRE CONCEPTOS DE GASTOS DE INVERSIÓN</v>
      </c>
      <c r="F63" s="425" t="s">
        <v>820</v>
      </c>
      <c r="G63" s="428">
        <v>1</v>
      </c>
      <c r="H63" s="428" t="s">
        <v>15</v>
      </c>
      <c r="I63" s="423" t="s">
        <v>821</v>
      </c>
      <c r="J63" s="423" t="s">
        <v>823</v>
      </c>
      <c r="K63" s="423" t="s">
        <v>824</v>
      </c>
      <c r="L63" s="428" t="s">
        <v>178</v>
      </c>
      <c r="M63" s="428" t="s">
        <v>238</v>
      </c>
      <c r="N63" s="425" t="s">
        <v>826</v>
      </c>
      <c r="O63" s="425" t="s">
        <v>827</v>
      </c>
      <c r="P63" s="425" t="s">
        <v>828</v>
      </c>
      <c r="Q63" s="425"/>
    </row>
    <row r="64" spans="2:17" ht="41.4" x14ac:dyDescent="0.3">
      <c r="B64" s="425">
        <v>61</v>
      </c>
      <c r="C64" s="429" t="s">
        <v>429</v>
      </c>
      <c r="D64" s="425" t="str">
        <f>UPPER(CONSOLIDADO!C64)</f>
        <v xml:space="preserve">DIRECCIONAMIENTO ESTRATÉGICO E INNOVACIÓN </v>
      </c>
      <c r="E64" s="425" t="str">
        <f>UPPER(CONSOLIDADO!D64)</f>
        <v>PORCENTAJE DE EJECUCIÓN DEL PRESUPUESTO DE INVERSIÓN DE LA ENTIDAD</v>
      </c>
      <c r="F64" s="425" t="s">
        <v>830</v>
      </c>
      <c r="G64" s="428">
        <v>1</v>
      </c>
      <c r="H64" s="428" t="s">
        <v>15</v>
      </c>
      <c r="I64" s="423" t="s">
        <v>831</v>
      </c>
      <c r="J64" s="423" t="s">
        <v>832</v>
      </c>
      <c r="K64" s="423" t="s">
        <v>833</v>
      </c>
      <c r="L64" s="428" t="s">
        <v>178</v>
      </c>
      <c r="M64" s="428" t="s">
        <v>238</v>
      </c>
      <c r="N64" s="425" t="s">
        <v>835</v>
      </c>
      <c r="O64" s="425" t="s">
        <v>836</v>
      </c>
      <c r="P64" s="425" t="s">
        <v>837</v>
      </c>
      <c r="Q64" s="425"/>
    </row>
    <row r="65" spans="2:17" ht="102.6" customHeight="1" x14ac:dyDescent="0.3">
      <c r="B65" s="425">
        <v>62</v>
      </c>
      <c r="C65" s="429" t="s">
        <v>429</v>
      </c>
      <c r="D65" s="425" t="str">
        <f>UPPER(CONSOLIDADO!C65)</f>
        <v xml:space="preserve">DIRECCIONAMIENTO ESTRATÉGICO E INNOVACIÓN </v>
      </c>
      <c r="E65" s="425" t="str">
        <f>UPPER(CONSOLIDADO!D65)</f>
        <v xml:space="preserve">PORCENTAJE AVANCE DE METAS PARA LA VIGENCIA ASOCIADAS A LA UNIDAD EN EL PLAN DE DESARROLLO DISTRITAL </v>
      </c>
      <c r="F65" s="425" t="s">
        <v>839</v>
      </c>
      <c r="G65" s="428">
        <v>2</v>
      </c>
      <c r="H65" s="428" t="s">
        <v>822</v>
      </c>
      <c r="I65" s="423" t="s">
        <v>940</v>
      </c>
      <c r="J65" s="423" t="s">
        <v>841</v>
      </c>
      <c r="K65" s="423" t="s">
        <v>842</v>
      </c>
      <c r="L65" s="428" t="s">
        <v>816</v>
      </c>
      <c r="M65" s="428" t="s">
        <v>238</v>
      </c>
      <c r="N65" s="425" t="s">
        <v>844</v>
      </c>
      <c r="O65" s="425" t="s">
        <v>844</v>
      </c>
      <c r="P65" s="425" t="s">
        <v>77</v>
      </c>
      <c r="Q65" s="425"/>
    </row>
    <row r="66" spans="2:17" x14ac:dyDescent="0.3">
      <c r="B66" s="425">
        <v>63</v>
      </c>
      <c r="D66" s="425"/>
      <c r="F66" s="425"/>
      <c r="G66" s="428"/>
      <c r="O66" s="424"/>
      <c r="P66" s="424"/>
    </row>
    <row r="67" spans="2:17" x14ac:dyDescent="0.3">
      <c r="B67" s="425">
        <v>64</v>
      </c>
      <c r="D67" s="425"/>
      <c r="F67" s="425"/>
    </row>
    <row r="68" spans="2:17" x14ac:dyDescent="0.3">
      <c r="B68" s="425">
        <v>65</v>
      </c>
      <c r="D68" s="425"/>
      <c r="F68" s="425"/>
    </row>
    <row r="69" spans="2:17" x14ac:dyDescent="0.3">
      <c r="B69" s="425">
        <v>66</v>
      </c>
      <c r="D69" s="425"/>
      <c r="F69" s="425"/>
    </row>
    <row r="70" spans="2:17" x14ac:dyDescent="0.3">
      <c r="B70" s="425">
        <v>67</v>
      </c>
      <c r="D70" s="425"/>
      <c r="F70" s="425"/>
    </row>
    <row r="71" spans="2:17" x14ac:dyDescent="0.3">
      <c r="B71" s="425">
        <v>68</v>
      </c>
      <c r="D71" s="425"/>
      <c r="F71" s="425"/>
    </row>
    <row r="72" spans="2:17" x14ac:dyDescent="0.3">
      <c r="B72" s="425">
        <v>69</v>
      </c>
      <c r="D72" s="425"/>
      <c r="F72" s="425"/>
    </row>
    <row r="73" spans="2:17" x14ac:dyDescent="0.3">
      <c r="B73" s="425">
        <v>70</v>
      </c>
      <c r="D73" s="425"/>
      <c r="F73" s="425"/>
    </row>
    <row r="74" spans="2:17" x14ac:dyDescent="0.3">
      <c r="B74" s="425">
        <v>71</v>
      </c>
      <c r="D74" s="425"/>
      <c r="F74" s="425"/>
    </row>
    <row r="75" spans="2:17" x14ac:dyDescent="0.3">
      <c r="B75" s="425">
        <v>72</v>
      </c>
      <c r="D75" s="425"/>
      <c r="F75" s="425"/>
    </row>
    <row r="76" spans="2:17" x14ac:dyDescent="0.3">
      <c r="B76" s="425">
        <v>73</v>
      </c>
      <c r="D76" s="425"/>
      <c r="F76" s="425"/>
    </row>
    <row r="77" spans="2:17" x14ac:dyDescent="0.3">
      <c r="B77" s="425">
        <v>74</v>
      </c>
      <c r="D77" s="425"/>
      <c r="F77" s="425"/>
    </row>
    <row r="78" spans="2:17" x14ac:dyDescent="0.3">
      <c r="B78" s="425">
        <v>75</v>
      </c>
      <c r="D78" s="425"/>
      <c r="F78" s="425"/>
    </row>
    <row r="79" spans="2:17" x14ac:dyDescent="0.3">
      <c r="B79" s="425">
        <v>76</v>
      </c>
      <c r="D79" s="425"/>
      <c r="F79" s="425"/>
    </row>
    <row r="80" spans="2:17" x14ac:dyDescent="0.3">
      <c r="B80" s="425">
        <v>77</v>
      </c>
      <c r="D80" s="425"/>
      <c r="F80" s="425"/>
    </row>
    <row r="81" spans="2:6" x14ac:dyDescent="0.3">
      <c r="B81" s="425">
        <v>78</v>
      </c>
      <c r="D81" s="425"/>
      <c r="F81" s="425"/>
    </row>
    <row r="82" spans="2:6" x14ac:dyDescent="0.3">
      <c r="B82" s="425">
        <v>79</v>
      </c>
      <c r="D82" s="425"/>
      <c r="F82" s="425"/>
    </row>
    <row r="83" spans="2:6" x14ac:dyDescent="0.3">
      <c r="B83" s="425">
        <v>80</v>
      </c>
      <c r="D83" s="425"/>
      <c r="F83" s="425"/>
    </row>
    <row r="84" spans="2:6" x14ac:dyDescent="0.3">
      <c r="B84" s="425">
        <v>81</v>
      </c>
      <c r="D84" s="425"/>
      <c r="F84" s="425"/>
    </row>
    <row r="85" spans="2:6" x14ac:dyDescent="0.3">
      <c r="B85" s="425">
        <v>82</v>
      </c>
      <c r="D85" s="425"/>
      <c r="F85" s="425"/>
    </row>
    <row r="86" spans="2:6" x14ac:dyDescent="0.3">
      <c r="B86" s="425">
        <v>83</v>
      </c>
      <c r="D86" s="425"/>
      <c r="F86" s="425"/>
    </row>
    <row r="87" spans="2:6" x14ac:dyDescent="0.3">
      <c r="B87" s="425">
        <v>84</v>
      </c>
      <c r="D87" s="425"/>
      <c r="F87" s="425"/>
    </row>
    <row r="88" spans="2:6" x14ac:dyDescent="0.3">
      <c r="B88" s="425">
        <v>85</v>
      </c>
      <c r="D88" s="425"/>
      <c r="F88" s="425"/>
    </row>
    <row r="89" spans="2:6" x14ac:dyDescent="0.3">
      <c r="B89" s="425">
        <v>86</v>
      </c>
      <c r="D89" s="425"/>
      <c r="F89" s="425"/>
    </row>
    <row r="90" spans="2:6" x14ac:dyDescent="0.3">
      <c r="B90" s="425">
        <v>87</v>
      </c>
      <c r="D90" s="425"/>
      <c r="F90" s="425"/>
    </row>
    <row r="91" spans="2:6" x14ac:dyDescent="0.3">
      <c r="B91" s="425">
        <v>88</v>
      </c>
      <c r="D91" s="425"/>
      <c r="F91" s="425"/>
    </row>
    <row r="92" spans="2:6" x14ac:dyDescent="0.3">
      <c r="B92" s="425">
        <v>89</v>
      </c>
      <c r="D92" s="425"/>
      <c r="F92" s="425"/>
    </row>
    <row r="93" spans="2:6" x14ac:dyDescent="0.3">
      <c r="B93" s="425">
        <v>90</v>
      </c>
    </row>
    <row r="94" spans="2:6" x14ac:dyDescent="0.3">
      <c r="B94" s="425">
        <v>91</v>
      </c>
    </row>
    <row r="95" spans="2:6" x14ac:dyDescent="0.3">
      <c r="B95" s="425">
        <v>92</v>
      </c>
    </row>
    <row r="96" spans="2:6" x14ac:dyDescent="0.3">
      <c r="B96" s="425">
        <v>93</v>
      </c>
    </row>
    <row r="97" spans="2:2" x14ac:dyDescent="0.3">
      <c r="B97" s="425">
        <v>94</v>
      </c>
    </row>
    <row r="98" spans="2:2" x14ac:dyDescent="0.3">
      <c r="B98" s="425">
        <v>95</v>
      </c>
    </row>
    <row r="99" spans="2:2" x14ac:dyDescent="0.3">
      <c r="B99" s="425">
        <v>96</v>
      </c>
    </row>
    <row r="100" spans="2:2" x14ac:dyDescent="0.3">
      <c r="B100" s="425">
        <v>97</v>
      </c>
    </row>
    <row r="101" spans="2:2" x14ac:dyDescent="0.3">
      <c r="B101" s="425">
        <v>98</v>
      </c>
    </row>
    <row r="102" spans="2:2" x14ac:dyDescent="0.3">
      <c r="B102" s="425">
        <v>99</v>
      </c>
    </row>
    <row r="113" spans="1:2" x14ac:dyDescent="0.3">
      <c r="A113" s="425"/>
      <c r="B113" s="425"/>
    </row>
    <row r="114" spans="1:2" x14ac:dyDescent="0.3">
      <c r="A114" s="425"/>
      <c r="B114" s="425"/>
    </row>
    <row r="115" spans="1:2" x14ac:dyDescent="0.3">
      <c r="A115" s="425"/>
      <c r="B115" s="425"/>
    </row>
    <row r="116" spans="1:2" x14ac:dyDescent="0.3">
      <c r="A116" s="425"/>
      <c r="B116" s="425"/>
    </row>
    <row r="117" spans="1:2" x14ac:dyDescent="0.3">
      <c r="A117" s="425"/>
      <c r="B117" s="425"/>
    </row>
    <row r="118" spans="1:2" x14ac:dyDescent="0.3">
      <c r="A118" s="425"/>
      <c r="B118" s="425"/>
    </row>
    <row r="119" spans="1:2" x14ac:dyDescent="0.3">
      <c r="A119" s="425"/>
      <c r="B119" s="425"/>
    </row>
    <row r="120" spans="1:2" x14ac:dyDescent="0.3">
      <c r="A120" s="425"/>
      <c r="B120" s="425"/>
    </row>
    <row r="121" spans="1:2" x14ac:dyDescent="0.3">
      <c r="A121" s="425"/>
      <c r="B121" s="425"/>
    </row>
    <row r="122" spans="1:2" x14ac:dyDescent="0.3">
      <c r="A122" s="425"/>
      <c r="B122" s="425"/>
    </row>
    <row r="123" spans="1:2" x14ac:dyDescent="0.3">
      <c r="A123" s="425"/>
      <c r="B123" s="425"/>
    </row>
    <row r="124" spans="1:2" x14ac:dyDescent="0.3">
      <c r="A124" s="425"/>
      <c r="B124" s="425"/>
    </row>
    <row r="125" spans="1:2" x14ac:dyDescent="0.3">
      <c r="A125" s="425"/>
      <c r="B125" s="425"/>
    </row>
    <row r="126" spans="1:2" x14ac:dyDescent="0.3">
      <c r="A126" s="425"/>
      <c r="B126" s="425"/>
    </row>
    <row r="127" spans="1:2" x14ac:dyDescent="0.3">
      <c r="A127" s="425"/>
      <c r="B127" s="425"/>
    </row>
    <row r="128" spans="1:2" x14ac:dyDescent="0.3">
      <c r="A128" s="425"/>
      <c r="B128" s="425"/>
    </row>
    <row r="129" spans="1:2" x14ac:dyDescent="0.3">
      <c r="A129" s="425"/>
      <c r="B129" s="425"/>
    </row>
    <row r="130" spans="1:2" x14ac:dyDescent="0.3">
      <c r="A130" s="425"/>
      <c r="B130" s="425"/>
    </row>
    <row r="131" spans="1:2" x14ac:dyDescent="0.3">
      <c r="A131" s="425"/>
      <c r="B131" s="425"/>
    </row>
    <row r="132" spans="1:2" x14ac:dyDescent="0.3">
      <c r="B132" s="425"/>
    </row>
    <row r="133" spans="1:2" x14ac:dyDescent="0.3">
      <c r="B133" s="425"/>
    </row>
    <row r="134" spans="1:2" x14ac:dyDescent="0.3">
      <c r="B134" s="425"/>
    </row>
    <row r="135" spans="1:2" x14ac:dyDescent="0.3">
      <c r="B135" s="425"/>
    </row>
    <row r="136" spans="1:2" x14ac:dyDescent="0.3">
      <c r="B136" s="425"/>
    </row>
    <row r="137" spans="1:2" x14ac:dyDescent="0.3">
      <c r="B137" s="425"/>
    </row>
    <row r="138" spans="1:2" x14ac:dyDescent="0.3">
      <c r="B138" s="425"/>
    </row>
    <row r="139" spans="1:2" x14ac:dyDescent="0.3">
      <c r="B139" s="425"/>
    </row>
    <row r="140" spans="1:2" x14ac:dyDescent="0.3">
      <c r="B140" s="425"/>
    </row>
    <row r="141" spans="1:2" x14ac:dyDescent="0.3">
      <c r="B141" s="425"/>
    </row>
    <row r="142" spans="1:2" x14ac:dyDescent="0.3">
      <c r="B142" s="425"/>
    </row>
    <row r="143" spans="1:2" x14ac:dyDescent="0.3">
      <c r="B143" s="425"/>
    </row>
    <row r="144" spans="1:2" x14ac:dyDescent="0.3">
      <c r="B144" s="425"/>
    </row>
    <row r="145" spans="2:2" x14ac:dyDescent="0.3">
      <c r="B145" s="425"/>
    </row>
    <row r="146" spans="2:2" x14ac:dyDescent="0.3">
      <c r="B146" s="425"/>
    </row>
    <row r="147" spans="2:2" x14ac:dyDescent="0.3">
      <c r="B147" s="425"/>
    </row>
    <row r="148" spans="2:2" x14ac:dyDescent="0.3">
      <c r="B148" s="425"/>
    </row>
    <row r="149" spans="2:2" x14ac:dyDescent="0.3">
      <c r="B149" s="425"/>
    </row>
    <row r="150" spans="2:2" x14ac:dyDescent="0.3">
      <c r="B150" s="425"/>
    </row>
    <row r="151" spans="2:2" x14ac:dyDescent="0.3">
      <c r="B151" s="425"/>
    </row>
    <row r="152" spans="2:2" x14ac:dyDescent="0.3">
      <c r="B152" s="425"/>
    </row>
    <row r="153" spans="2:2" x14ac:dyDescent="0.3">
      <c r="B153" s="425"/>
    </row>
    <row r="154" spans="2:2" x14ac:dyDescent="0.3">
      <c r="B154" s="425"/>
    </row>
    <row r="155" spans="2:2" x14ac:dyDescent="0.3">
      <c r="B155" s="425"/>
    </row>
    <row r="156" spans="2:2" x14ac:dyDescent="0.3">
      <c r="B156" s="425"/>
    </row>
    <row r="157" spans="2:2" x14ac:dyDescent="0.3">
      <c r="B157" s="425"/>
    </row>
    <row r="158" spans="2:2" x14ac:dyDescent="0.3">
      <c r="B158" s="425"/>
    </row>
    <row r="159" spans="2:2" x14ac:dyDescent="0.3">
      <c r="B159" s="425"/>
    </row>
    <row r="160" spans="2:2" x14ac:dyDescent="0.3">
      <c r="B160" s="425"/>
    </row>
    <row r="161" spans="2:2" x14ac:dyDescent="0.3">
      <c r="B161" s="425"/>
    </row>
    <row r="162" spans="2:2" x14ac:dyDescent="0.3">
      <c r="B162" s="425"/>
    </row>
    <row r="163" spans="2:2" x14ac:dyDescent="0.3">
      <c r="B163" s="425"/>
    </row>
    <row r="164" spans="2:2" x14ac:dyDescent="0.3">
      <c r="B164" s="425"/>
    </row>
    <row r="165" spans="2:2" x14ac:dyDescent="0.3">
      <c r="B165" s="425"/>
    </row>
    <row r="166" spans="2:2" x14ac:dyDescent="0.3">
      <c r="B166" s="425"/>
    </row>
    <row r="167" spans="2:2" x14ac:dyDescent="0.3">
      <c r="B167" s="425"/>
    </row>
    <row r="168" spans="2:2" x14ac:dyDescent="0.3">
      <c r="B168" s="425"/>
    </row>
    <row r="169" spans="2:2" x14ac:dyDescent="0.3">
      <c r="B169" s="425"/>
    </row>
    <row r="170" spans="2:2" x14ac:dyDescent="0.3">
      <c r="B170" s="425"/>
    </row>
    <row r="171" spans="2:2" x14ac:dyDescent="0.3">
      <c r="B171" s="425"/>
    </row>
    <row r="172" spans="2:2" x14ac:dyDescent="0.3">
      <c r="B172" s="425"/>
    </row>
  </sheetData>
  <mergeCells count="1">
    <mergeCell ref="C1:D1"/>
  </mergeCell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AEDDC-AA71-4077-8596-7DEEEA798D04}">
  <sheetPr>
    <pageSetUpPr fitToPage="1"/>
  </sheetPr>
  <dimension ref="B1:AB112"/>
  <sheetViews>
    <sheetView view="pageBreakPreview" zoomScaleNormal="100" zoomScaleSheetLayoutView="100" zoomScalePageLayoutView="7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9" width="23" style="1" customWidth="1"/>
    <col min="10" max="10" width="15" style="1" customWidth="1"/>
    <col min="11" max="12" width="3.44140625" style="1" customWidth="1"/>
    <col min="13" max="15" width="2.6640625" style="1" customWidth="1"/>
    <col min="16" max="16" width="3.44140625" style="1" customWidth="1"/>
    <col min="17" max="17" width="6.5546875" style="1" customWidth="1"/>
    <col min="18" max="18" width="3.6640625" style="1"/>
    <col min="19" max="19" width="3.33203125" style="1" customWidth="1"/>
    <col min="20" max="20" width="10.66406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411</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233</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234</v>
      </c>
      <c r="S11" s="567"/>
      <c r="T11" s="567"/>
      <c r="U11" s="568"/>
      <c r="V11" s="550">
        <v>1</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34.5" customHeight="1" x14ac:dyDescent="0.3">
      <c r="B13" s="14"/>
      <c r="C13" s="551" t="s">
        <v>12</v>
      </c>
      <c r="D13" s="552"/>
      <c r="E13" s="552"/>
      <c r="F13" s="552"/>
      <c r="G13" s="552"/>
      <c r="H13" s="553"/>
      <c r="I13" s="637" t="s">
        <v>235</v>
      </c>
      <c r="J13" s="638"/>
      <c r="K13" s="638"/>
      <c r="L13" s="638"/>
      <c r="M13" s="638"/>
      <c r="N13" s="638"/>
      <c r="O13" s="638"/>
      <c r="P13" s="638"/>
      <c r="Q13" s="638"/>
      <c r="R13" s="638"/>
      <c r="S13" s="639"/>
      <c r="T13" s="551" t="s">
        <v>14</v>
      </c>
      <c r="U13" s="552"/>
      <c r="V13" s="552"/>
      <c r="W13" s="552"/>
      <c r="X13" s="552"/>
      <c r="Y13" s="552"/>
      <c r="Z13" s="552"/>
      <c r="AA13" s="553"/>
      <c r="AB13" s="16"/>
    </row>
    <row r="14" spans="2:28" ht="34.5" customHeight="1" thickBot="1" x14ac:dyDescent="0.35">
      <c r="B14" s="14"/>
      <c r="C14" s="554"/>
      <c r="D14" s="555"/>
      <c r="E14" s="555"/>
      <c r="F14" s="555"/>
      <c r="G14" s="555"/>
      <c r="H14" s="556"/>
      <c r="I14" s="640"/>
      <c r="J14" s="641"/>
      <c r="K14" s="641"/>
      <c r="L14" s="641"/>
      <c r="M14" s="641"/>
      <c r="N14" s="641"/>
      <c r="O14" s="641"/>
      <c r="P14" s="641"/>
      <c r="Q14" s="641"/>
      <c r="R14" s="641"/>
      <c r="S14" s="642"/>
      <c r="T14" s="593" t="s">
        <v>156</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236</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4.25" customHeight="1" thickBot="1" x14ac:dyDescent="0.35">
      <c r="B18" s="14"/>
      <c r="C18" s="517" t="s">
        <v>18</v>
      </c>
      <c r="D18" s="518"/>
      <c r="E18" s="518"/>
      <c r="F18" s="518"/>
      <c r="G18" s="518"/>
      <c r="H18" s="519"/>
      <c r="I18" s="520" t="s">
        <v>237</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thickBot="1" x14ac:dyDescent="0.35">
      <c r="B20" s="14"/>
      <c r="C20" s="532" t="s">
        <v>20</v>
      </c>
      <c r="D20" s="533"/>
      <c r="E20" s="533"/>
      <c r="F20" s="533"/>
      <c r="G20" s="533"/>
      <c r="H20" s="534"/>
      <c r="I20" s="538" t="s">
        <v>21</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178</v>
      </c>
      <c r="N21" s="548"/>
      <c r="O21" s="548"/>
      <c r="P21" s="548"/>
      <c r="Q21" s="548"/>
      <c r="R21" s="548"/>
      <c r="S21" s="549"/>
      <c r="T21" s="1054" t="s">
        <v>238</v>
      </c>
      <c r="U21" s="1055"/>
      <c r="V21" s="1055"/>
      <c r="W21" s="1055"/>
      <c r="X21" s="1055"/>
      <c r="Y21" s="1055"/>
      <c r="Z21" s="1055"/>
      <c r="AA21" s="1056"/>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15.75" customHeight="1" thickBot="1" x14ac:dyDescent="0.35">
      <c r="B24" s="14"/>
      <c r="C24" s="526" t="s">
        <v>239</v>
      </c>
      <c r="D24" s="527"/>
      <c r="E24" s="527"/>
      <c r="F24" s="527"/>
      <c r="G24" s="527"/>
      <c r="H24" s="527"/>
      <c r="I24" s="528"/>
      <c r="J24" s="526" t="s">
        <v>232</v>
      </c>
      <c r="K24" s="527"/>
      <c r="L24" s="527"/>
      <c r="M24" s="527"/>
      <c r="N24" s="527"/>
      <c r="O24" s="527"/>
      <c r="P24" s="528"/>
      <c r="Q24" s="1051" t="s">
        <v>240</v>
      </c>
      <c r="R24" s="1052"/>
      <c r="S24" s="1052"/>
      <c r="T24" s="1052"/>
      <c r="U24" s="1052"/>
      <c r="V24" s="1052"/>
      <c r="W24" s="1052"/>
      <c r="X24" s="1052"/>
      <c r="Y24" s="1052"/>
      <c r="Z24" s="1052"/>
      <c r="AA24" s="1053"/>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241</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35</v>
      </c>
      <c r="J28" s="520"/>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45.75" customHeight="1" x14ac:dyDescent="0.3">
      <c r="B32" s="21"/>
      <c r="C32" s="507" t="s">
        <v>42</v>
      </c>
      <c r="D32" s="508"/>
      <c r="E32" s="508"/>
      <c r="F32" s="508"/>
      <c r="G32" s="509"/>
      <c r="H32" s="513" t="s">
        <v>242</v>
      </c>
      <c r="I32" s="513" t="s">
        <v>243</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45.7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ht="14.25" customHeight="1" x14ac:dyDescent="0.3">
      <c r="B34" s="21"/>
      <c r="C34" s="465" t="s">
        <v>47</v>
      </c>
      <c r="D34" s="466"/>
      <c r="E34" s="466"/>
      <c r="F34" s="466"/>
      <c r="G34" s="467"/>
      <c r="H34" s="57"/>
      <c r="I34" s="57"/>
      <c r="J34" s="58" t="e">
        <f>+H34/I34</f>
        <v>#DIV/0!</v>
      </c>
      <c r="K34" s="686"/>
      <c r="L34" s="687"/>
      <c r="M34" s="687"/>
      <c r="N34" s="687"/>
      <c r="O34" s="687"/>
      <c r="P34" s="687"/>
      <c r="Q34" s="687"/>
      <c r="R34" s="687"/>
      <c r="S34" s="687"/>
      <c r="T34" s="687"/>
      <c r="U34" s="687"/>
      <c r="V34" s="687"/>
      <c r="W34" s="687"/>
      <c r="X34" s="687"/>
      <c r="Y34" s="687"/>
      <c r="Z34" s="687"/>
      <c r="AA34" s="703"/>
      <c r="AB34" s="16"/>
    </row>
    <row r="35" spans="2:28" s="22" customFormat="1" ht="14.25" customHeight="1" x14ac:dyDescent="0.3">
      <c r="B35" s="21"/>
      <c r="C35" s="465" t="s">
        <v>48</v>
      </c>
      <c r="D35" s="466"/>
      <c r="E35" s="466"/>
      <c r="F35" s="466"/>
      <c r="G35" s="467"/>
      <c r="H35" s="59"/>
      <c r="I35" s="59"/>
      <c r="J35" s="58" t="e">
        <f t="shared" ref="J35:J37" si="0">+H35/I35</f>
        <v>#DIV/0!</v>
      </c>
      <c r="K35" s="783"/>
      <c r="L35" s="739"/>
      <c r="M35" s="739"/>
      <c r="N35" s="739"/>
      <c r="O35" s="739"/>
      <c r="P35" s="739"/>
      <c r="Q35" s="739"/>
      <c r="R35" s="739"/>
      <c r="S35" s="739"/>
      <c r="T35" s="739"/>
      <c r="U35" s="739"/>
      <c r="V35" s="739"/>
      <c r="W35" s="739"/>
      <c r="X35" s="739"/>
      <c r="Y35" s="739"/>
      <c r="Z35" s="739"/>
      <c r="AA35" s="740"/>
      <c r="AB35" s="16"/>
    </row>
    <row r="36" spans="2:28" s="22" customFormat="1" ht="14.25" customHeight="1" x14ac:dyDescent="0.3">
      <c r="B36" s="21"/>
      <c r="C36" s="465" t="s">
        <v>49</v>
      </c>
      <c r="D36" s="466"/>
      <c r="E36" s="466"/>
      <c r="F36" s="466"/>
      <c r="G36" s="467"/>
      <c r="H36" s="59"/>
      <c r="I36" s="59"/>
      <c r="J36" s="58" t="e">
        <f t="shared" si="0"/>
        <v>#DIV/0!</v>
      </c>
      <c r="K36" s="783"/>
      <c r="L36" s="739"/>
      <c r="M36" s="739"/>
      <c r="N36" s="739"/>
      <c r="O36" s="739"/>
      <c r="P36" s="739"/>
      <c r="Q36" s="739"/>
      <c r="R36" s="739"/>
      <c r="S36" s="739"/>
      <c r="T36" s="739"/>
      <c r="U36" s="739"/>
      <c r="V36" s="739"/>
      <c r="W36" s="739"/>
      <c r="X36" s="739"/>
      <c r="Y36" s="739"/>
      <c r="Z36" s="739"/>
      <c r="AA36" s="740"/>
      <c r="AB36" s="16"/>
    </row>
    <row r="37" spans="2:28" s="22" customFormat="1" ht="14.25" customHeight="1" thickBot="1" x14ac:dyDescent="0.35">
      <c r="B37" s="21"/>
      <c r="C37" s="1048" t="s">
        <v>50</v>
      </c>
      <c r="D37" s="1049"/>
      <c r="E37" s="1049"/>
      <c r="F37" s="1049"/>
      <c r="G37" s="1050"/>
      <c r="H37" s="129"/>
      <c r="I37" s="129"/>
      <c r="J37" s="58" t="e">
        <f t="shared" si="0"/>
        <v>#DIV/0!</v>
      </c>
      <c r="K37" s="783"/>
      <c r="L37" s="739"/>
      <c r="M37" s="739"/>
      <c r="N37" s="739"/>
      <c r="O37" s="739"/>
      <c r="P37" s="739"/>
      <c r="Q37" s="739"/>
      <c r="R37" s="739"/>
      <c r="S37" s="739"/>
      <c r="T37" s="739"/>
      <c r="U37" s="739"/>
      <c r="V37" s="739"/>
      <c r="W37" s="739"/>
      <c r="X37" s="739"/>
      <c r="Y37" s="739"/>
      <c r="Z37" s="739"/>
      <c r="AA37" s="740"/>
      <c r="AB37" s="16"/>
    </row>
    <row r="38" spans="2:28" s="22" customFormat="1" ht="15.75" customHeight="1" thickBot="1" x14ac:dyDescent="0.35">
      <c r="B38" s="21"/>
      <c r="C38" s="471" t="s">
        <v>51</v>
      </c>
      <c r="D38" s="472"/>
      <c r="E38" s="472"/>
      <c r="F38" s="472"/>
      <c r="G38" s="473"/>
      <c r="H38" s="130">
        <f>SUM(H34:H37)</f>
        <v>0</v>
      </c>
      <c r="I38" s="130">
        <f>SUM(I34:I37)</f>
        <v>0</v>
      </c>
      <c r="J38" s="131" t="e">
        <f>H38/I38</f>
        <v>#DIV/0!</v>
      </c>
      <c r="K38" s="1039"/>
      <c r="L38" s="1040"/>
      <c r="M38" s="1040"/>
      <c r="N38" s="1040"/>
      <c r="O38" s="1040"/>
      <c r="P38" s="1040"/>
      <c r="Q38" s="1040"/>
      <c r="R38" s="1040"/>
      <c r="S38" s="1040"/>
      <c r="T38" s="1040"/>
      <c r="U38" s="1040"/>
      <c r="V38" s="1040"/>
      <c r="W38" s="1040"/>
      <c r="X38" s="1040"/>
      <c r="Y38" s="1040"/>
      <c r="Z38" s="1040"/>
      <c r="AA38" s="1041"/>
      <c r="AB38" s="16"/>
    </row>
    <row r="39" spans="2:28"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6"/>
    </row>
    <row r="40" spans="2:28"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6"/>
      <c r="O60" s="457"/>
      <c r="P60" s="457"/>
      <c r="Q60" s="457"/>
      <c r="R60" s="457"/>
      <c r="S60" s="457"/>
      <c r="T60" s="457"/>
      <c r="U60" s="458"/>
      <c r="V60" s="1030"/>
      <c r="W60" s="1030"/>
      <c r="X60" s="1030"/>
      <c r="Y60" s="1030"/>
      <c r="Z60" s="1030"/>
      <c r="AA60" s="1031"/>
      <c r="AB60" s="44"/>
    </row>
    <row r="61" spans="2:28" ht="15" customHeight="1" x14ac:dyDescent="0.3">
      <c r="B61" s="43"/>
      <c r="C61" s="571"/>
      <c r="D61" s="572"/>
      <c r="E61" s="572"/>
      <c r="F61" s="572"/>
      <c r="G61" s="572"/>
      <c r="H61" s="572"/>
      <c r="I61" s="572"/>
      <c r="J61" s="572"/>
      <c r="K61" s="572"/>
      <c r="L61" s="572"/>
      <c r="M61" s="572"/>
      <c r="N61" s="1032"/>
      <c r="O61" s="1033"/>
      <c r="P61" s="1033"/>
      <c r="Q61" s="1033"/>
      <c r="R61" s="1033"/>
      <c r="S61" s="1033"/>
      <c r="T61" s="1033"/>
      <c r="U61" s="1034"/>
      <c r="V61" s="1032"/>
      <c r="W61" s="1033"/>
      <c r="X61" s="1033"/>
      <c r="Y61" s="1033"/>
      <c r="Z61" s="1033"/>
      <c r="AA61" s="1035"/>
      <c r="AB61" s="46"/>
    </row>
    <row r="62" spans="2:28" x14ac:dyDescent="0.3">
      <c r="B62" s="43"/>
      <c r="C62" s="573"/>
      <c r="D62" s="448"/>
      <c r="E62" s="448"/>
      <c r="F62" s="448"/>
      <c r="G62" s="448"/>
      <c r="H62" s="448"/>
      <c r="I62" s="448"/>
      <c r="J62" s="448"/>
      <c r="K62" s="448"/>
      <c r="L62" s="448"/>
      <c r="M62" s="448"/>
      <c r="N62" s="447"/>
      <c r="O62" s="445"/>
      <c r="P62" s="445"/>
      <c r="Q62" s="445"/>
      <c r="R62" s="445"/>
      <c r="S62" s="445"/>
      <c r="T62" s="445"/>
      <c r="U62" s="446"/>
      <c r="V62" s="447"/>
      <c r="W62" s="445"/>
      <c r="X62" s="445"/>
      <c r="Y62" s="445"/>
      <c r="Z62" s="445"/>
      <c r="AA62" s="449"/>
      <c r="AB62" s="46"/>
    </row>
    <row r="63" spans="2:28" x14ac:dyDescent="0.3">
      <c r="B63" s="43"/>
      <c r="C63" s="573"/>
      <c r="D63" s="448"/>
      <c r="E63" s="448"/>
      <c r="F63" s="448"/>
      <c r="G63" s="448"/>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x14ac:dyDescent="0.3">
      <c r="B70" s="43"/>
      <c r="C70" s="573"/>
      <c r="D70" s="448"/>
      <c r="E70" s="448"/>
      <c r="F70" s="448"/>
      <c r="G70" s="448"/>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573"/>
      <c r="D71" s="448"/>
      <c r="E71" s="448"/>
      <c r="F71" s="448"/>
      <c r="G71" s="448"/>
      <c r="H71" s="448"/>
      <c r="I71" s="448"/>
      <c r="J71" s="448"/>
      <c r="K71" s="448"/>
      <c r="L71" s="448"/>
      <c r="M71" s="448"/>
      <c r="N71" s="447"/>
      <c r="O71" s="445"/>
      <c r="P71" s="445"/>
      <c r="Q71" s="445"/>
      <c r="R71" s="445"/>
      <c r="S71" s="445"/>
      <c r="T71" s="445"/>
      <c r="U71" s="446"/>
      <c r="V71" s="447"/>
      <c r="W71" s="445"/>
      <c r="X71" s="445"/>
      <c r="Y71" s="445"/>
      <c r="Z71" s="445"/>
      <c r="AA71" s="449"/>
      <c r="AB71" s="46"/>
    </row>
    <row r="72" spans="2:28" ht="15.75" customHeight="1" thickBot="1" x14ac:dyDescent="0.35">
      <c r="B72" s="43"/>
      <c r="C72" s="574"/>
      <c r="D72" s="442"/>
      <c r="E72" s="442"/>
      <c r="F72" s="442"/>
      <c r="G72" s="442"/>
      <c r="H72" s="442"/>
      <c r="I72" s="442"/>
      <c r="J72" s="442"/>
      <c r="K72" s="442"/>
      <c r="L72" s="442"/>
      <c r="M72" s="442"/>
      <c r="N72" s="441"/>
      <c r="O72" s="439"/>
      <c r="P72" s="439"/>
      <c r="Q72" s="439"/>
      <c r="R72" s="439"/>
      <c r="S72" s="439"/>
      <c r="T72" s="439"/>
      <c r="U72" s="440"/>
      <c r="V72" s="441"/>
      <c r="W72" s="439"/>
      <c r="X72" s="439"/>
      <c r="Y72" s="439"/>
      <c r="Z72" s="439"/>
      <c r="AA72" s="443"/>
      <c r="AB72" s="46"/>
    </row>
    <row r="73" spans="2:28"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50"/>
    </row>
    <row r="112" ht="6" customHeight="1" x14ac:dyDescent="0.3"/>
  </sheetData>
  <mergeCells count="124">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41:AA42"/>
    <mergeCell ref="C43:AA55"/>
    <mergeCell ref="C34:G34"/>
    <mergeCell ref="K34:AA34"/>
    <mergeCell ref="C35:G35"/>
    <mergeCell ref="K35:AA35"/>
    <mergeCell ref="C36:G36"/>
    <mergeCell ref="K36:AA36"/>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s>
  <pageMargins left="0.70866141732283472" right="0.70866141732283472" top="0.74803149606299213" bottom="1.109821428571428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167CD-C8C5-4DAC-9C2C-A47D1F4E862D}">
  <sheetPr>
    <pageSetUpPr fitToPage="1"/>
  </sheetPr>
  <dimension ref="B1:AB112"/>
  <sheetViews>
    <sheetView view="pageBreakPreview" zoomScaleNormal="100" zoomScaleSheetLayoutView="100" zoomScalePageLayoutView="7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9" width="15.33203125" style="1" customWidth="1"/>
    <col min="10" max="10" width="15" style="1" customWidth="1"/>
    <col min="11" max="12" width="3.44140625" style="1" customWidth="1"/>
    <col min="13" max="15" width="2.6640625" style="1" customWidth="1"/>
    <col min="16" max="16" width="3.44140625" style="1" customWidth="1"/>
    <col min="17" max="17" width="4.5546875" style="1" customWidth="1"/>
    <col min="18" max="18" width="3.6640625" style="1"/>
    <col min="19" max="19" width="3.33203125" style="1" customWidth="1"/>
    <col min="20" max="20" width="9.66406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411</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244</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245</v>
      </c>
      <c r="S11" s="567"/>
      <c r="T11" s="567"/>
      <c r="U11" s="568"/>
      <c r="V11" s="550">
        <v>4</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1068" t="s">
        <v>246</v>
      </c>
      <c r="J13" s="1069"/>
      <c r="K13" s="1069"/>
      <c r="L13" s="1069"/>
      <c r="M13" s="1069"/>
      <c r="N13" s="1069"/>
      <c r="O13" s="1069"/>
      <c r="P13" s="1069"/>
      <c r="Q13" s="1069"/>
      <c r="R13" s="1069"/>
      <c r="S13" s="1070"/>
      <c r="T13" s="551" t="s">
        <v>14</v>
      </c>
      <c r="U13" s="552"/>
      <c r="V13" s="552"/>
      <c r="W13" s="552"/>
      <c r="X13" s="552"/>
      <c r="Y13" s="552"/>
      <c r="Z13" s="552"/>
      <c r="AA13" s="553"/>
      <c r="AB13" s="16"/>
    </row>
    <row r="14" spans="2:28" ht="30" customHeight="1" thickBot="1" x14ac:dyDescent="0.35">
      <c r="B14" s="14"/>
      <c r="C14" s="554"/>
      <c r="D14" s="555"/>
      <c r="E14" s="555"/>
      <c r="F14" s="555"/>
      <c r="G14" s="555"/>
      <c r="H14" s="556"/>
      <c r="I14" s="1071"/>
      <c r="J14" s="1072"/>
      <c r="K14" s="1072"/>
      <c r="L14" s="1072"/>
      <c r="M14" s="1072"/>
      <c r="N14" s="1072"/>
      <c r="O14" s="1072"/>
      <c r="P14" s="1072"/>
      <c r="Q14" s="1072"/>
      <c r="R14" s="1072"/>
      <c r="S14" s="1073"/>
      <c r="T14" s="593" t="s">
        <v>15</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247</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77" customHeight="1" thickBot="1" x14ac:dyDescent="0.35">
      <c r="B18" s="14"/>
      <c r="C18" s="517" t="s">
        <v>18</v>
      </c>
      <c r="D18" s="518"/>
      <c r="E18" s="518"/>
      <c r="F18" s="518"/>
      <c r="G18" s="518"/>
      <c r="H18" s="519"/>
      <c r="I18" s="520" t="s">
        <v>248</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thickBot="1" x14ac:dyDescent="0.35">
      <c r="B20" s="14"/>
      <c r="C20" s="532" t="s">
        <v>20</v>
      </c>
      <c r="D20" s="533"/>
      <c r="E20" s="533"/>
      <c r="F20" s="533"/>
      <c r="G20" s="533"/>
      <c r="H20" s="534"/>
      <c r="I20" s="538" t="s">
        <v>21</v>
      </c>
      <c r="J20" s="539"/>
      <c r="K20" s="539"/>
      <c r="L20" s="540"/>
      <c r="M20" s="544" t="s">
        <v>22</v>
      </c>
      <c r="N20" s="545"/>
      <c r="O20" s="545"/>
      <c r="P20" s="545"/>
      <c r="Q20" s="545"/>
      <c r="R20" s="545"/>
      <c r="S20" s="546"/>
      <c r="T20" s="477" t="s">
        <v>23</v>
      </c>
      <c r="U20" s="478"/>
      <c r="V20" s="478"/>
      <c r="W20" s="478"/>
      <c r="X20" s="478"/>
      <c r="Y20" s="478"/>
      <c r="Z20" s="478"/>
      <c r="AA20" s="479"/>
      <c r="AB20" s="16"/>
    </row>
    <row r="21" spans="2:28" ht="30.75" customHeight="1" thickBot="1" x14ac:dyDescent="0.35">
      <c r="B21" s="14"/>
      <c r="C21" s="535"/>
      <c r="D21" s="536"/>
      <c r="E21" s="536"/>
      <c r="F21" s="536"/>
      <c r="G21" s="536"/>
      <c r="H21" s="537"/>
      <c r="I21" s="541"/>
      <c r="J21" s="542"/>
      <c r="K21" s="542"/>
      <c r="L21" s="543"/>
      <c r="M21" s="547" t="s">
        <v>178</v>
      </c>
      <c r="N21" s="548"/>
      <c r="O21" s="548"/>
      <c r="P21" s="548"/>
      <c r="Q21" s="548"/>
      <c r="R21" s="548"/>
      <c r="S21" s="549"/>
      <c r="T21" s="1054" t="s">
        <v>238</v>
      </c>
      <c r="U21" s="1055"/>
      <c r="V21" s="1055"/>
      <c r="W21" s="1055"/>
      <c r="X21" s="1055"/>
      <c r="Y21" s="1055"/>
      <c r="Z21" s="1055"/>
      <c r="AA21" s="1056"/>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5.25" customHeight="1" thickBot="1" x14ac:dyDescent="0.35">
      <c r="B24" s="14"/>
      <c r="C24" s="631" t="s">
        <v>249</v>
      </c>
      <c r="D24" s="632"/>
      <c r="E24" s="632"/>
      <c r="F24" s="632"/>
      <c r="G24" s="632"/>
      <c r="H24" s="632"/>
      <c r="I24" s="633"/>
      <c r="J24" s="631" t="s">
        <v>232</v>
      </c>
      <c r="K24" s="632"/>
      <c r="L24" s="632"/>
      <c r="M24" s="632"/>
      <c r="N24" s="632"/>
      <c r="O24" s="632"/>
      <c r="P24" s="633"/>
      <c r="Q24" s="997" t="s">
        <v>240</v>
      </c>
      <c r="R24" s="998"/>
      <c r="S24" s="998"/>
      <c r="T24" s="998"/>
      <c r="U24" s="998"/>
      <c r="V24" s="998"/>
      <c r="W24" s="998"/>
      <c r="X24" s="998"/>
      <c r="Y24" s="998"/>
      <c r="Z24" s="998"/>
      <c r="AA24" s="999"/>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606" t="s">
        <v>250</v>
      </c>
      <c r="J26" s="664"/>
      <c r="K26" s="664"/>
      <c r="L26" s="664"/>
      <c r="M26" s="664"/>
      <c r="N26" s="664"/>
      <c r="O26" s="664"/>
      <c r="P26" s="664"/>
      <c r="Q26" s="664"/>
      <c r="R26" s="664"/>
      <c r="S26" s="664"/>
      <c r="T26" s="664"/>
      <c r="U26" s="664"/>
      <c r="V26" s="664"/>
      <c r="W26" s="664"/>
      <c r="X26" s="664"/>
      <c r="Y26" s="664"/>
      <c r="Z26" s="664"/>
      <c r="AA26" s="665"/>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1066">
        <v>0.95</v>
      </c>
      <c r="J28" s="1067"/>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38.25" customHeight="1" x14ac:dyDescent="0.3">
      <c r="B32" s="21"/>
      <c r="C32" s="507" t="s">
        <v>42</v>
      </c>
      <c r="D32" s="508"/>
      <c r="E32" s="508"/>
      <c r="F32" s="508"/>
      <c r="G32" s="509"/>
      <c r="H32" s="513" t="s">
        <v>251</v>
      </c>
      <c r="I32" s="513" t="s">
        <v>252</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8.2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47</v>
      </c>
      <c r="D34" s="466"/>
      <c r="E34" s="466"/>
      <c r="F34" s="466"/>
      <c r="G34" s="467"/>
      <c r="H34" s="57"/>
      <c r="I34" s="57"/>
      <c r="J34" s="58" t="e">
        <f>+H34/I34</f>
        <v>#DIV/0!</v>
      </c>
      <c r="K34" s="686"/>
      <c r="L34" s="687"/>
      <c r="M34" s="687"/>
      <c r="N34" s="687"/>
      <c r="O34" s="687"/>
      <c r="P34" s="687"/>
      <c r="Q34" s="687"/>
      <c r="R34" s="687"/>
      <c r="S34" s="687"/>
      <c r="T34" s="687"/>
      <c r="U34" s="687"/>
      <c r="V34" s="687"/>
      <c r="W34" s="687"/>
      <c r="X34" s="687"/>
      <c r="Y34" s="687"/>
      <c r="Z34" s="687"/>
      <c r="AA34" s="703"/>
      <c r="AB34" s="16"/>
    </row>
    <row r="35" spans="2:28" s="22" customFormat="1" x14ac:dyDescent="0.3">
      <c r="B35" s="21"/>
      <c r="C35" s="465" t="s">
        <v>48</v>
      </c>
      <c r="D35" s="466"/>
      <c r="E35" s="466"/>
      <c r="F35" s="466"/>
      <c r="G35" s="467"/>
      <c r="H35" s="59"/>
      <c r="I35" s="59"/>
      <c r="J35" s="58" t="e">
        <f t="shared" ref="J35:J37" si="0">+H35/I35</f>
        <v>#DIV/0!</v>
      </c>
      <c r="K35" s="783"/>
      <c r="L35" s="739"/>
      <c r="M35" s="739"/>
      <c r="N35" s="739"/>
      <c r="O35" s="739"/>
      <c r="P35" s="739"/>
      <c r="Q35" s="739"/>
      <c r="R35" s="739"/>
      <c r="S35" s="739"/>
      <c r="T35" s="739"/>
      <c r="U35" s="739"/>
      <c r="V35" s="739"/>
      <c r="W35" s="739"/>
      <c r="X35" s="739"/>
      <c r="Y35" s="739"/>
      <c r="Z35" s="739"/>
      <c r="AA35" s="740"/>
      <c r="AB35" s="16"/>
    </row>
    <row r="36" spans="2:28" s="22" customFormat="1" x14ac:dyDescent="0.3">
      <c r="B36" s="21"/>
      <c r="C36" s="465" t="s">
        <v>49</v>
      </c>
      <c r="D36" s="466"/>
      <c r="E36" s="466"/>
      <c r="F36" s="466"/>
      <c r="G36" s="467"/>
      <c r="H36" s="59"/>
      <c r="I36" s="59"/>
      <c r="J36" s="58" t="e">
        <f t="shared" si="0"/>
        <v>#DIV/0!</v>
      </c>
      <c r="K36" s="783"/>
      <c r="L36" s="739"/>
      <c r="M36" s="739"/>
      <c r="N36" s="739"/>
      <c r="O36" s="739"/>
      <c r="P36" s="739"/>
      <c r="Q36" s="739"/>
      <c r="R36" s="739"/>
      <c r="S36" s="739"/>
      <c r="T36" s="739"/>
      <c r="U36" s="739"/>
      <c r="V36" s="739"/>
      <c r="W36" s="739"/>
      <c r="X36" s="739"/>
      <c r="Y36" s="739"/>
      <c r="Z36" s="739"/>
      <c r="AA36" s="740"/>
      <c r="AB36" s="16"/>
    </row>
    <row r="37" spans="2:28" s="22" customFormat="1" ht="15" thickBot="1" x14ac:dyDescent="0.35">
      <c r="B37" s="21"/>
      <c r="C37" s="1048" t="s">
        <v>50</v>
      </c>
      <c r="D37" s="1049"/>
      <c r="E37" s="1049"/>
      <c r="F37" s="1049"/>
      <c r="G37" s="1050"/>
      <c r="H37" s="132"/>
      <c r="I37" s="132"/>
      <c r="J37" s="133" t="e">
        <f t="shared" si="0"/>
        <v>#DIV/0!</v>
      </c>
      <c r="K37" s="1057"/>
      <c r="L37" s="1058"/>
      <c r="M37" s="1058"/>
      <c r="N37" s="1058"/>
      <c r="O37" s="1058"/>
      <c r="P37" s="1058"/>
      <c r="Q37" s="1058"/>
      <c r="R37" s="1058"/>
      <c r="S37" s="1058"/>
      <c r="T37" s="1058"/>
      <c r="U37" s="1058"/>
      <c r="V37" s="1058"/>
      <c r="W37" s="1058"/>
      <c r="X37" s="1058"/>
      <c r="Y37" s="1058"/>
      <c r="Z37" s="1058"/>
      <c r="AA37" s="1059"/>
      <c r="AB37" s="16"/>
    </row>
    <row r="38" spans="2:28" s="22" customFormat="1" ht="15.75" customHeight="1" thickBot="1" x14ac:dyDescent="0.35">
      <c r="B38" s="21"/>
      <c r="C38" s="1060" t="s">
        <v>51</v>
      </c>
      <c r="D38" s="1061"/>
      <c r="E38" s="1061"/>
      <c r="F38" s="1061"/>
      <c r="G38" s="1062"/>
      <c r="H38" s="134">
        <f>SUM(H34:H37)</f>
        <v>0</v>
      </c>
      <c r="I38" s="134">
        <f>SUM(I34:I37)</f>
        <v>0</v>
      </c>
      <c r="J38" s="135">
        <v>0.75</v>
      </c>
      <c r="K38" s="1063"/>
      <c r="L38" s="1064"/>
      <c r="M38" s="1064"/>
      <c r="N38" s="1064"/>
      <c r="O38" s="1064"/>
      <c r="P38" s="1064"/>
      <c r="Q38" s="1064"/>
      <c r="R38" s="1064"/>
      <c r="S38" s="1064"/>
      <c r="T38" s="1064"/>
      <c r="U38" s="1064"/>
      <c r="V38" s="1064"/>
      <c r="W38" s="1064"/>
      <c r="X38" s="1064"/>
      <c r="Y38" s="1064"/>
      <c r="Z38" s="1064"/>
      <c r="AA38" s="1065"/>
      <c r="AB38" s="16"/>
    </row>
    <row r="39" spans="2:28"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54"/>
      <c r="AA39" s="54"/>
      <c r="AB39" s="16"/>
    </row>
    <row r="40" spans="2:28"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54"/>
      <c r="AA40" s="54"/>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6"/>
      <c r="O60" s="457"/>
      <c r="P60" s="457"/>
      <c r="Q60" s="457"/>
      <c r="R60" s="457"/>
      <c r="S60" s="457"/>
      <c r="T60" s="457"/>
      <c r="U60" s="458"/>
      <c r="V60" s="1030"/>
      <c r="W60" s="1030"/>
      <c r="X60" s="1030"/>
      <c r="Y60" s="1030"/>
      <c r="Z60" s="1030"/>
      <c r="AA60" s="1031"/>
      <c r="AB60" s="44"/>
    </row>
    <row r="61" spans="2:28" ht="15" customHeight="1" x14ac:dyDescent="0.3">
      <c r="B61" s="43"/>
      <c r="C61" s="571"/>
      <c r="D61" s="572"/>
      <c r="E61" s="572"/>
      <c r="F61" s="572"/>
      <c r="G61" s="572"/>
      <c r="H61" s="572"/>
      <c r="I61" s="572"/>
      <c r="J61" s="572"/>
      <c r="K61" s="572"/>
      <c r="L61" s="572"/>
      <c r="M61" s="572"/>
      <c r="N61" s="1032"/>
      <c r="O61" s="1033"/>
      <c r="P61" s="1033"/>
      <c r="Q61" s="1033"/>
      <c r="R61" s="1033"/>
      <c r="S61" s="1033"/>
      <c r="T61" s="1033"/>
      <c r="U61" s="1034"/>
      <c r="V61" s="1032"/>
      <c r="W61" s="1033"/>
      <c r="X61" s="1033"/>
      <c r="Y61" s="1033"/>
      <c r="Z61" s="1033"/>
      <c r="AA61" s="1035"/>
      <c r="AB61" s="46"/>
    </row>
    <row r="62" spans="2:28" x14ac:dyDescent="0.3">
      <c r="B62" s="43"/>
      <c r="C62" s="573"/>
      <c r="D62" s="448"/>
      <c r="E62" s="448"/>
      <c r="F62" s="448"/>
      <c r="G62" s="448"/>
      <c r="H62" s="448"/>
      <c r="I62" s="448"/>
      <c r="J62" s="448"/>
      <c r="K62" s="448"/>
      <c r="L62" s="448"/>
      <c r="M62" s="448"/>
      <c r="N62" s="447"/>
      <c r="O62" s="445"/>
      <c r="P62" s="445"/>
      <c r="Q62" s="445"/>
      <c r="R62" s="445"/>
      <c r="S62" s="445"/>
      <c r="T62" s="445"/>
      <c r="U62" s="446"/>
      <c r="V62" s="447"/>
      <c r="W62" s="445"/>
      <c r="X62" s="445"/>
      <c r="Y62" s="445"/>
      <c r="Z62" s="445"/>
      <c r="AA62" s="449"/>
      <c r="AB62" s="46"/>
    </row>
    <row r="63" spans="2:28" x14ac:dyDescent="0.3">
      <c r="B63" s="43"/>
      <c r="C63" s="573"/>
      <c r="D63" s="448"/>
      <c r="E63" s="448"/>
      <c r="F63" s="448"/>
      <c r="G63" s="448"/>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x14ac:dyDescent="0.3">
      <c r="B70" s="43"/>
      <c r="C70" s="573"/>
      <c r="D70" s="448"/>
      <c r="E70" s="448"/>
      <c r="F70" s="448"/>
      <c r="G70" s="448"/>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573"/>
      <c r="D71" s="448"/>
      <c r="E71" s="448"/>
      <c r="F71" s="448"/>
      <c r="G71" s="448"/>
      <c r="H71" s="448"/>
      <c r="I71" s="448"/>
      <c r="J71" s="448"/>
      <c r="K71" s="448"/>
      <c r="L71" s="448"/>
      <c r="M71" s="448"/>
      <c r="N71" s="447"/>
      <c r="O71" s="445"/>
      <c r="P71" s="445"/>
      <c r="Q71" s="445"/>
      <c r="R71" s="445"/>
      <c r="S71" s="445"/>
      <c r="T71" s="445"/>
      <c r="U71" s="446"/>
      <c r="V71" s="447"/>
      <c r="W71" s="445"/>
      <c r="X71" s="445"/>
      <c r="Y71" s="445"/>
      <c r="Z71" s="445"/>
      <c r="AA71" s="449"/>
      <c r="AB71" s="46"/>
    </row>
    <row r="72" spans="2:28" ht="15.75" customHeight="1" thickBot="1" x14ac:dyDescent="0.35">
      <c r="B72" s="43"/>
      <c r="C72" s="574"/>
      <c r="D72" s="442"/>
      <c r="E72" s="442"/>
      <c r="F72" s="442"/>
      <c r="G72" s="442"/>
      <c r="H72" s="442"/>
      <c r="I72" s="442"/>
      <c r="J72" s="442"/>
      <c r="K72" s="442"/>
      <c r="L72" s="442"/>
      <c r="M72" s="442"/>
      <c r="N72" s="441"/>
      <c r="O72" s="439"/>
      <c r="P72" s="439"/>
      <c r="Q72" s="439"/>
      <c r="R72" s="439"/>
      <c r="S72" s="439"/>
      <c r="T72" s="439"/>
      <c r="U72" s="440"/>
      <c r="V72" s="441"/>
      <c r="W72" s="439"/>
      <c r="X72" s="439"/>
      <c r="Y72" s="439"/>
      <c r="Z72" s="439"/>
      <c r="AA72" s="443"/>
      <c r="AB72" s="46"/>
    </row>
    <row r="73" spans="2:28"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50"/>
    </row>
    <row r="112" ht="6" customHeight="1" x14ac:dyDescent="0.3"/>
  </sheetData>
  <mergeCells count="124">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41:AA42"/>
    <mergeCell ref="C43:AA55"/>
    <mergeCell ref="C34:G34"/>
    <mergeCell ref="K34:AA34"/>
    <mergeCell ref="C35:G35"/>
    <mergeCell ref="K35:AA35"/>
    <mergeCell ref="C36:G36"/>
    <mergeCell ref="K36:AA36"/>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BE2FA-1E98-4D2F-AD6A-CE2959AC2A73}">
  <sheetPr>
    <pageSetUpPr fitToPage="1"/>
  </sheetPr>
  <dimension ref="B1:AB120"/>
  <sheetViews>
    <sheetView view="pageBreakPreview" topLeftCell="A4" zoomScaleNormal="100" zoomScaleSheetLayoutView="100" zoomScalePageLayoutView="7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6.33203125" style="1" customWidth="1"/>
    <col min="18" max="18" width="3.6640625" style="1"/>
    <col min="19" max="19" width="3.33203125" style="1" customWidth="1"/>
    <col min="20" max="20" width="10"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253</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254</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255</v>
      </c>
      <c r="S11" s="567"/>
      <c r="T11" s="567"/>
      <c r="U11" s="568"/>
      <c r="V11" s="550">
        <v>3</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256</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174</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257</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35">
      <c r="B18" s="14"/>
      <c r="C18" s="517" t="s">
        <v>111</v>
      </c>
      <c r="D18" s="518"/>
      <c r="E18" s="518"/>
      <c r="F18" s="518"/>
      <c r="G18" s="518"/>
      <c r="H18" s="519"/>
      <c r="I18" s="520" t="s">
        <v>258</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259</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178</v>
      </c>
      <c r="N21" s="548"/>
      <c r="O21" s="548"/>
      <c r="P21" s="548"/>
      <c r="Q21" s="548"/>
      <c r="R21" s="548"/>
      <c r="S21" s="549"/>
      <c r="T21" s="550" t="s">
        <v>238</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0" customHeight="1" thickBot="1" x14ac:dyDescent="0.35">
      <c r="B24" s="14"/>
      <c r="C24" s="526" t="s">
        <v>260</v>
      </c>
      <c r="D24" s="527"/>
      <c r="E24" s="527"/>
      <c r="F24" s="527"/>
      <c r="G24" s="527"/>
      <c r="H24" s="527"/>
      <c r="I24" s="528"/>
      <c r="J24" s="526" t="s">
        <v>261</v>
      </c>
      <c r="K24" s="527"/>
      <c r="L24" s="527"/>
      <c r="M24" s="527"/>
      <c r="N24" s="527"/>
      <c r="O24" s="527"/>
      <c r="P24" s="528"/>
      <c r="Q24" s="1051" t="s">
        <v>262</v>
      </c>
      <c r="R24" s="1052"/>
      <c r="S24" s="1052"/>
      <c r="T24" s="1052"/>
      <c r="U24" s="1052"/>
      <c r="V24" s="1052"/>
      <c r="W24" s="1052"/>
      <c r="X24" s="1052"/>
      <c r="Y24" s="1052"/>
      <c r="Z24" s="1052"/>
      <c r="AA24" s="1053"/>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263</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605"/>
      <c r="J28" s="606"/>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596"/>
      <c r="D34" s="597"/>
      <c r="E34" s="597"/>
      <c r="F34" s="597"/>
      <c r="G34" s="598"/>
      <c r="H34" s="23"/>
      <c r="I34" s="23"/>
      <c r="J34" s="24" t="e">
        <f>+H34/I34</f>
        <v>#DIV/0!</v>
      </c>
      <c r="K34" s="492"/>
      <c r="L34" s="493"/>
      <c r="M34" s="493"/>
      <c r="N34" s="493"/>
      <c r="O34" s="493"/>
      <c r="P34" s="493"/>
      <c r="Q34" s="493"/>
      <c r="R34" s="493"/>
      <c r="S34" s="493"/>
      <c r="T34" s="493"/>
      <c r="U34" s="493"/>
      <c r="V34" s="493"/>
      <c r="W34" s="493"/>
      <c r="X34" s="493"/>
      <c r="Y34" s="493"/>
      <c r="Z34" s="493"/>
      <c r="AA34" s="494"/>
      <c r="AB34" s="16"/>
    </row>
    <row r="35" spans="2:28" s="22" customFormat="1" x14ac:dyDescent="0.3">
      <c r="B35" s="21"/>
      <c r="C35" s="596"/>
      <c r="D35" s="597"/>
      <c r="E35" s="597"/>
      <c r="F35" s="597"/>
      <c r="G35" s="598"/>
      <c r="H35" s="25"/>
      <c r="I35" s="25"/>
      <c r="J35" s="24" t="e">
        <f t="shared" ref="J35:J45" si="0">+H35/I35</f>
        <v>#DIV/0!</v>
      </c>
      <c r="K35" s="468"/>
      <c r="L35" s="469"/>
      <c r="M35" s="469"/>
      <c r="N35" s="469"/>
      <c r="O35" s="469"/>
      <c r="P35" s="469"/>
      <c r="Q35" s="469"/>
      <c r="R35" s="469"/>
      <c r="S35" s="469"/>
      <c r="T35" s="469"/>
      <c r="U35" s="469"/>
      <c r="V35" s="469"/>
      <c r="W35" s="469"/>
      <c r="X35" s="469"/>
      <c r="Y35" s="469"/>
      <c r="Z35" s="469"/>
      <c r="AA35" s="470"/>
      <c r="AB35" s="16"/>
    </row>
    <row r="36" spans="2:28" s="22" customFormat="1" x14ac:dyDescent="0.3">
      <c r="B36" s="21"/>
      <c r="C36" s="596"/>
      <c r="D36" s="597"/>
      <c r="E36" s="597"/>
      <c r="F36" s="597"/>
      <c r="G36" s="598"/>
      <c r="H36" s="25"/>
      <c r="I36" s="25"/>
      <c r="J36" s="24" t="e">
        <f t="shared" si="0"/>
        <v>#DIV/0!</v>
      </c>
      <c r="K36" s="468"/>
      <c r="L36" s="469"/>
      <c r="M36" s="469"/>
      <c r="N36" s="469"/>
      <c r="O36" s="469"/>
      <c r="P36" s="469"/>
      <c r="Q36" s="469"/>
      <c r="R36" s="469"/>
      <c r="S36" s="469"/>
      <c r="T36" s="469"/>
      <c r="U36" s="469"/>
      <c r="V36" s="469"/>
      <c r="W36" s="469"/>
      <c r="X36" s="469"/>
      <c r="Y36" s="469"/>
      <c r="Z36" s="469"/>
      <c r="AA36" s="470"/>
      <c r="AB36" s="16"/>
    </row>
    <row r="37" spans="2:28" s="22" customFormat="1" x14ac:dyDescent="0.3">
      <c r="B37" s="21"/>
      <c r="C37" s="596"/>
      <c r="D37" s="597"/>
      <c r="E37" s="597"/>
      <c r="F37" s="597"/>
      <c r="G37" s="598"/>
      <c r="H37" s="25"/>
      <c r="I37" s="25"/>
      <c r="J37" s="24" t="e">
        <f t="shared" si="0"/>
        <v>#DIV/0!</v>
      </c>
      <c r="K37" s="468"/>
      <c r="L37" s="469"/>
      <c r="M37" s="469"/>
      <c r="N37" s="469"/>
      <c r="O37" s="469"/>
      <c r="P37" s="469"/>
      <c r="Q37" s="469"/>
      <c r="R37" s="469"/>
      <c r="S37" s="469"/>
      <c r="T37" s="469"/>
      <c r="U37" s="469"/>
      <c r="V37" s="469"/>
      <c r="W37" s="469"/>
      <c r="X37" s="469"/>
      <c r="Y37" s="469"/>
      <c r="Z37" s="469"/>
      <c r="AA37" s="470"/>
      <c r="AB37" s="16"/>
    </row>
    <row r="38" spans="2:28" s="22" customFormat="1" x14ac:dyDescent="0.3">
      <c r="B38" s="21"/>
      <c r="C38" s="596"/>
      <c r="D38" s="597"/>
      <c r="E38" s="597"/>
      <c r="F38" s="597"/>
      <c r="G38" s="598"/>
      <c r="H38" s="25"/>
      <c r="I38" s="25"/>
      <c r="J38" s="24" t="e">
        <f t="shared" si="0"/>
        <v>#DIV/0!</v>
      </c>
      <c r="K38" s="468"/>
      <c r="L38" s="469"/>
      <c r="M38" s="469"/>
      <c r="N38" s="469"/>
      <c r="O38" s="469"/>
      <c r="P38" s="469"/>
      <c r="Q38" s="469"/>
      <c r="R38" s="469"/>
      <c r="S38" s="469"/>
      <c r="T38" s="469"/>
      <c r="U38" s="469"/>
      <c r="V38" s="469"/>
      <c r="W38" s="469"/>
      <c r="X38" s="469"/>
      <c r="Y38" s="469"/>
      <c r="Z38" s="469"/>
      <c r="AA38" s="470"/>
      <c r="AB38" s="16"/>
    </row>
    <row r="39" spans="2:28" s="22" customFormat="1" x14ac:dyDescent="0.3">
      <c r="B39" s="21"/>
      <c r="C39" s="596"/>
      <c r="D39" s="597"/>
      <c r="E39" s="597"/>
      <c r="F39" s="597"/>
      <c r="G39" s="598"/>
      <c r="H39" s="25"/>
      <c r="I39" s="25"/>
      <c r="J39" s="24" t="e">
        <f t="shared" si="0"/>
        <v>#DIV/0!</v>
      </c>
      <c r="K39" s="468"/>
      <c r="L39" s="469"/>
      <c r="M39" s="469"/>
      <c r="N39" s="469"/>
      <c r="O39" s="469"/>
      <c r="P39" s="469"/>
      <c r="Q39" s="469"/>
      <c r="R39" s="469"/>
      <c r="S39" s="469"/>
      <c r="T39" s="469"/>
      <c r="U39" s="469"/>
      <c r="V39" s="469"/>
      <c r="W39" s="469"/>
      <c r="X39" s="469"/>
      <c r="Y39" s="469"/>
      <c r="Z39" s="469"/>
      <c r="AA39" s="470"/>
      <c r="AB39" s="16"/>
    </row>
    <row r="40" spans="2:28" s="22" customFormat="1" x14ac:dyDescent="0.3">
      <c r="B40" s="21"/>
      <c r="C40" s="596"/>
      <c r="D40" s="597"/>
      <c r="E40" s="597"/>
      <c r="F40" s="597"/>
      <c r="G40" s="598"/>
      <c r="H40" s="25"/>
      <c r="I40" s="25"/>
      <c r="J40" s="24" t="e">
        <f t="shared" si="0"/>
        <v>#DIV/0!</v>
      </c>
      <c r="K40" s="468"/>
      <c r="L40" s="469"/>
      <c r="M40" s="469"/>
      <c r="N40" s="469"/>
      <c r="O40" s="469"/>
      <c r="P40" s="469"/>
      <c r="Q40" s="469"/>
      <c r="R40" s="469"/>
      <c r="S40" s="469"/>
      <c r="T40" s="469"/>
      <c r="U40" s="469"/>
      <c r="V40" s="469"/>
      <c r="W40" s="469"/>
      <c r="X40" s="469"/>
      <c r="Y40" s="469"/>
      <c r="Z40" s="469"/>
      <c r="AA40" s="470"/>
      <c r="AB40" s="16"/>
    </row>
    <row r="41" spans="2:28" s="22" customFormat="1" x14ac:dyDescent="0.3">
      <c r="B41" s="21"/>
      <c r="C41" s="596"/>
      <c r="D41" s="597"/>
      <c r="E41" s="597"/>
      <c r="F41" s="597"/>
      <c r="G41" s="598"/>
      <c r="H41" s="25"/>
      <c r="I41" s="25"/>
      <c r="J41" s="24" t="e">
        <f t="shared" si="0"/>
        <v>#DIV/0!</v>
      </c>
      <c r="K41" s="468"/>
      <c r="L41" s="469"/>
      <c r="M41" s="469"/>
      <c r="N41" s="469"/>
      <c r="O41" s="469"/>
      <c r="P41" s="469"/>
      <c r="Q41" s="469"/>
      <c r="R41" s="469"/>
      <c r="S41" s="469"/>
      <c r="T41" s="469"/>
      <c r="U41" s="469"/>
      <c r="V41" s="469"/>
      <c r="W41" s="469"/>
      <c r="X41" s="469"/>
      <c r="Y41" s="469"/>
      <c r="Z41" s="469"/>
      <c r="AA41" s="470"/>
      <c r="AB41" s="16"/>
    </row>
    <row r="42" spans="2:28" s="22" customFormat="1" x14ac:dyDescent="0.3">
      <c r="B42" s="21"/>
      <c r="C42" s="596"/>
      <c r="D42" s="597"/>
      <c r="E42" s="597"/>
      <c r="F42" s="597"/>
      <c r="G42" s="598"/>
      <c r="H42" s="25"/>
      <c r="I42" s="25"/>
      <c r="J42" s="24" t="e">
        <f t="shared" si="0"/>
        <v>#DIV/0!</v>
      </c>
      <c r="K42" s="468"/>
      <c r="L42" s="469"/>
      <c r="M42" s="469"/>
      <c r="N42" s="469"/>
      <c r="O42" s="469"/>
      <c r="P42" s="469"/>
      <c r="Q42" s="469"/>
      <c r="R42" s="469"/>
      <c r="S42" s="469"/>
      <c r="T42" s="469"/>
      <c r="U42" s="469"/>
      <c r="V42" s="469"/>
      <c r="W42" s="469"/>
      <c r="X42" s="469"/>
      <c r="Y42" s="469"/>
      <c r="Z42" s="469"/>
      <c r="AA42" s="470"/>
      <c r="AB42" s="16"/>
    </row>
    <row r="43" spans="2:28" s="22" customFormat="1" x14ac:dyDescent="0.3">
      <c r="B43" s="21"/>
      <c r="C43" s="596"/>
      <c r="D43" s="597"/>
      <c r="E43" s="597"/>
      <c r="F43" s="597"/>
      <c r="G43" s="598"/>
      <c r="H43" s="25"/>
      <c r="I43" s="25"/>
      <c r="J43" s="24" t="e">
        <f t="shared" si="0"/>
        <v>#DIV/0!</v>
      </c>
      <c r="K43" s="468"/>
      <c r="L43" s="469"/>
      <c r="M43" s="469"/>
      <c r="N43" s="469"/>
      <c r="O43" s="469"/>
      <c r="P43" s="469"/>
      <c r="Q43" s="469"/>
      <c r="R43" s="469"/>
      <c r="S43" s="469"/>
      <c r="T43" s="469"/>
      <c r="U43" s="469"/>
      <c r="V43" s="469"/>
      <c r="W43" s="469"/>
      <c r="X43" s="469"/>
      <c r="Y43" s="469"/>
      <c r="Z43" s="469"/>
      <c r="AA43" s="470"/>
      <c r="AB43" s="16"/>
    </row>
    <row r="44" spans="2:28" s="22" customFormat="1" x14ac:dyDescent="0.3">
      <c r="B44" s="21"/>
      <c r="C44" s="596"/>
      <c r="D44" s="597"/>
      <c r="E44" s="597"/>
      <c r="F44" s="597"/>
      <c r="G44" s="598"/>
      <c r="H44" s="25"/>
      <c r="I44" s="25"/>
      <c r="J44" s="24" t="e">
        <f t="shared" si="0"/>
        <v>#DIV/0!</v>
      </c>
      <c r="K44" s="468"/>
      <c r="L44" s="469"/>
      <c r="M44" s="469"/>
      <c r="N44" s="469"/>
      <c r="O44" s="469"/>
      <c r="P44" s="469"/>
      <c r="Q44" s="469"/>
      <c r="R44" s="469"/>
      <c r="S44" s="469"/>
      <c r="T44" s="469"/>
      <c r="U44" s="469"/>
      <c r="V44" s="469"/>
      <c r="W44" s="469"/>
      <c r="X44" s="469"/>
      <c r="Y44" s="469"/>
      <c r="Z44" s="469"/>
      <c r="AA44" s="470"/>
      <c r="AB44" s="16"/>
    </row>
    <row r="45" spans="2:28" s="22" customFormat="1" ht="15" thickBot="1" x14ac:dyDescent="0.35">
      <c r="B45" s="21"/>
      <c r="C45" s="596"/>
      <c r="D45" s="597"/>
      <c r="E45" s="597"/>
      <c r="F45" s="597"/>
      <c r="G45" s="598"/>
      <c r="H45" s="48"/>
      <c r="I45" s="48"/>
      <c r="J45" s="24" t="e">
        <f t="shared" si="0"/>
        <v>#DIV/0!</v>
      </c>
      <c r="K45" s="628"/>
      <c r="L45" s="629"/>
      <c r="M45" s="629"/>
      <c r="N45" s="629"/>
      <c r="O45" s="629"/>
      <c r="P45" s="629"/>
      <c r="Q45" s="629"/>
      <c r="R45" s="629"/>
      <c r="S45" s="629"/>
      <c r="T45" s="629"/>
      <c r="U45" s="629"/>
      <c r="V45" s="629"/>
      <c r="W45" s="629"/>
      <c r="X45" s="629"/>
      <c r="Y45" s="629"/>
      <c r="Z45" s="629"/>
      <c r="AA45" s="630"/>
      <c r="AB45" s="16"/>
    </row>
    <row r="46" spans="2:28" s="22" customFormat="1" ht="15.75" customHeight="1" thickBot="1" x14ac:dyDescent="0.35">
      <c r="B46" s="21"/>
      <c r="C46" s="471" t="s">
        <v>51</v>
      </c>
      <c r="D46" s="472"/>
      <c r="E46" s="472"/>
      <c r="F46" s="472"/>
      <c r="G46" s="473"/>
      <c r="H46" s="32"/>
      <c r="I46" s="32"/>
      <c r="J46" s="34"/>
      <c r="K46" s="474"/>
      <c r="L46" s="475"/>
      <c r="M46" s="475"/>
      <c r="N46" s="475"/>
      <c r="O46" s="475"/>
      <c r="P46" s="475"/>
      <c r="Q46" s="475"/>
      <c r="R46" s="475"/>
      <c r="S46" s="475"/>
      <c r="T46" s="475"/>
      <c r="U46" s="475"/>
      <c r="V46" s="475"/>
      <c r="W46" s="475"/>
      <c r="X46" s="475"/>
      <c r="Y46" s="475"/>
      <c r="Z46" s="475"/>
      <c r="AA46" s="476"/>
      <c r="AB46" s="16"/>
    </row>
    <row r="47" spans="2:28" s="22" customFormat="1" ht="5.25" customHeight="1" x14ac:dyDescent="0.3">
      <c r="B47" s="21"/>
      <c r="C47" s="15"/>
      <c r="D47" s="15"/>
      <c r="E47" s="15"/>
      <c r="F47" s="15"/>
      <c r="G47" s="15"/>
      <c r="H47" s="35"/>
      <c r="I47" s="35"/>
      <c r="J47" s="36"/>
      <c r="K47" s="15"/>
      <c r="L47" s="15"/>
      <c r="M47" s="15"/>
      <c r="N47" s="15"/>
      <c r="O47" s="15"/>
      <c r="P47" s="15"/>
      <c r="Q47" s="15"/>
      <c r="R47" s="15"/>
      <c r="S47" s="15"/>
      <c r="T47" s="15"/>
      <c r="U47" s="15"/>
      <c r="V47" s="15"/>
      <c r="W47" s="15"/>
      <c r="X47" s="15"/>
      <c r="Y47" s="15"/>
      <c r="Z47" s="15"/>
      <c r="AA47" s="15"/>
      <c r="AB47" s="16"/>
    </row>
    <row r="48" spans="2:28" s="22" customFormat="1" ht="15" thickBot="1" x14ac:dyDescent="0.35">
      <c r="B48" s="21"/>
      <c r="C48" s="15"/>
      <c r="D48" s="15"/>
      <c r="E48" s="15"/>
      <c r="F48" s="15"/>
      <c r="G48" s="15"/>
      <c r="H48" s="35"/>
      <c r="I48" s="35"/>
      <c r="J48" s="36"/>
      <c r="K48" s="15"/>
      <c r="L48" s="15"/>
      <c r="M48" s="15"/>
      <c r="N48" s="15"/>
      <c r="O48" s="15"/>
      <c r="P48" s="15"/>
      <c r="Q48" s="15"/>
      <c r="R48" s="15"/>
      <c r="S48" s="15"/>
      <c r="T48" s="15"/>
      <c r="U48" s="15"/>
      <c r="V48" s="15"/>
      <c r="W48" s="15"/>
      <c r="X48" s="15"/>
      <c r="Y48" s="15"/>
      <c r="Z48" s="15"/>
      <c r="AA48" s="15"/>
      <c r="AB48" s="16"/>
    </row>
    <row r="49" spans="2:28" s="22" customFormat="1" x14ac:dyDescent="0.3">
      <c r="B49" s="21"/>
      <c r="C49" s="829" t="s">
        <v>52</v>
      </c>
      <c r="D49" s="830"/>
      <c r="E49" s="830"/>
      <c r="F49" s="830"/>
      <c r="G49" s="830"/>
      <c r="H49" s="830"/>
      <c r="I49" s="830"/>
      <c r="J49" s="830"/>
      <c r="K49" s="830"/>
      <c r="L49" s="830"/>
      <c r="M49" s="830"/>
      <c r="N49" s="830"/>
      <c r="O49" s="830"/>
      <c r="P49" s="830"/>
      <c r="Q49" s="830"/>
      <c r="R49" s="830"/>
      <c r="S49" s="830"/>
      <c r="T49" s="830"/>
      <c r="U49" s="830"/>
      <c r="V49" s="830"/>
      <c r="W49" s="830"/>
      <c r="X49" s="830"/>
      <c r="Y49" s="830"/>
      <c r="Z49" s="830"/>
      <c r="AA49" s="831"/>
      <c r="AB49" s="16"/>
    </row>
    <row r="50" spans="2:28" ht="15" thickBot="1" x14ac:dyDescent="0.35">
      <c r="B50" s="14"/>
      <c r="C50" s="832"/>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4"/>
      <c r="AB50" s="16"/>
    </row>
    <row r="51" spans="2:28" x14ac:dyDescent="0.3">
      <c r="B51" s="14"/>
      <c r="C51" s="483" t="s">
        <v>264</v>
      </c>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5"/>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8"/>
      <c r="AB55" s="16"/>
    </row>
    <row r="56" spans="2:28"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8"/>
      <c r="AB56" s="16"/>
    </row>
    <row r="57" spans="2:28"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8"/>
      <c r="AB57" s="16"/>
    </row>
    <row r="58" spans="2:28" x14ac:dyDescent="0.3">
      <c r="B58" s="14"/>
      <c r="C58" s="486"/>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8"/>
      <c r="AB58" s="16"/>
    </row>
    <row r="59" spans="2:28" x14ac:dyDescent="0.3">
      <c r="B59" s="14"/>
      <c r="C59" s="486"/>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8"/>
      <c r="AB59" s="16"/>
    </row>
    <row r="60" spans="2:28" x14ac:dyDescent="0.3">
      <c r="B60" s="14"/>
      <c r="C60" s="486"/>
      <c r="D60" s="487"/>
      <c r="E60" s="487"/>
      <c r="F60" s="487"/>
      <c r="G60" s="487"/>
      <c r="H60" s="487"/>
      <c r="I60" s="487"/>
      <c r="J60" s="487"/>
      <c r="K60" s="487"/>
      <c r="L60" s="487"/>
      <c r="M60" s="487"/>
      <c r="N60" s="487"/>
      <c r="O60" s="487"/>
      <c r="P60" s="487"/>
      <c r="Q60" s="487"/>
      <c r="R60" s="487"/>
      <c r="S60" s="487"/>
      <c r="T60" s="487"/>
      <c r="U60" s="487"/>
      <c r="V60" s="487"/>
      <c r="W60" s="487"/>
      <c r="X60" s="487"/>
      <c r="Y60" s="487"/>
      <c r="Z60" s="487"/>
      <c r="AA60" s="488"/>
      <c r="AB60" s="16"/>
    </row>
    <row r="61" spans="2:28" x14ac:dyDescent="0.3">
      <c r="B61" s="14"/>
      <c r="C61" s="486"/>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8"/>
      <c r="AB61" s="16"/>
    </row>
    <row r="62" spans="2:28" x14ac:dyDescent="0.3">
      <c r="B62" s="14"/>
      <c r="C62" s="486"/>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8"/>
      <c r="AB62" s="16"/>
    </row>
    <row r="63" spans="2:28" ht="15" thickBot="1" x14ac:dyDescent="0.35">
      <c r="B63" s="14"/>
      <c r="C63" s="489"/>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1"/>
      <c r="AB63" s="16"/>
    </row>
    <row r="64" spans="2:28" x14ac:dyDescent="0.3">
      <c r="B64" s="39"/>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40"/>
    </row>
    <row r="65" spans="2:28" ht="15" thickBot="1" x14ac:dyDescent="0.35">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42"/>
    </row>
    <row r="66" spans="2:28" ht="15.6" x14ac:dyDescent="0.3">
      <c r="B66" s="43"/>
      <c r="C66" s="450" t="s">
        <v>42</v>
      </c>
      <c r="D66" s="451"/>
      <c r="E66" s="451"/>
      <c r="F66" s="451"/>
      <c r="G66" s="452"/>
      <c r="H66" s="450" t="s">
        <v>54</v>
      </c>
      <c r="I66" s="452"/>
      <c r="J66" s="450" t="s">
        <v>55</v>
      </c>
      <c r="K66" s="451"/>
      <c r="L66" s="451"/>
      <c r="M66" s="452"/>
      <c r="N66" s="450" t="s">
        <v>56</v>
      </c>
      <c r="O66" s="451"/>
      <c r="P66" s="451"/>
      <c r="Q66" s="451"/>
      <c r="R66" s="451"/>
      <c r="S66" s="451"/>
      <c r="T66" s="451"/>
      <c r="U66" s="452"/>
      <c r="V66" s="1026" t="s">
        <v>57</v>
      </c>
      <c r="W66" s="1026"/>
      <c r="X66" s="1026"/>
      <c r="Y66" s="1026"/>
      <c r="Z66" s="1026"/>
      <c r="AA66" s="1027"/>
      <c r="AB66" s="44"/>
    </row>
    <row r="67" spans="2:28" ht="15.6" x14ac:dyDescent="0.3">
      <c r="B67" s="45"/>
      <c r="C67" s="453"/>
      <c r="D67" s="454"/>
      <c r="E67" s="454"/>
      <c r="F67" s="454"/>
      <c r="G67" s="455"/>
      <c r="H67" s="453"/>
      <c r="I67" s="455"/>
      <c r="J67" s="453"/>
      <c r="K67" s="454"/>
      <c r="L67" s="454"/>
      <c r="M67" s="455"/>
      <c r="N67" s="453"/>
      <c r="O67" s="454"/>
      <c r="P67" s="454"/>
      <c r="Q67" s="454"/>
      <c r="R67" s="454"/>
      <c r="S67" s="454"/>
      <c r="T67" s="454"/>
      <c r="U67" s="455"/>
      <c r="V67" s="1028"/>
      <c r="W67" s="1028"/>
      <c r="X67" s="1028"/>
      <c r="Y67" s="1028"/>
      <c r="Z67" s="1028"/>
      <c r="AA67" s="1029"/>
      <c r="AB67" s="44"/>
    </row>
    <row r="68" spans="2:28" ht="16.2" thickBot="1" x14ac:dyDescent="0.35">
      <c r="B68" s="45"/>
      <c r="C68" s="453"/>
      <c r="D68" s="454"/>
      <c r="E68" s="454"/>
      <c r="F68" s="454"/>
      <c r="G68" s="455"/>
      <c r="H68" s="453"/>
      <c r="I68" s="455"/>
      <c r="J68" s="453"/>
      <c r="K68" s="454"/>
      <c r="L68" s="454"/>
      <c r="M68" s="455"/>
      <c r="N68" s="456"/>
      <c r="O68" s="457"/>
      <c r="P68" s="457"/>
      <c r="Q68" s="457"/>
      <c r="R68" s="457"/>
      <c r="S68" s="457"/>
      <c r="T68" s="457"/>
      <c r="U68" s="458"/>
      <c r="V68" s="1030"/>
      <c r="W68" s="1030"/>
      <c r="X68" s="1030"/>
      <c r="Y68" s="1030"/>
      <c r="Z68" s="1030"/>
      <c r="AA68" s="1031"/>
      <c r="AB68" s="44"/>
    </row>
    <row r="69" spans="2:28" ht="15" customHeight="1" x14ac:dyDescent="0.3">
      <c r="B69" s="43"/>
      <c r="C69" s="571"/>
      <c r="D69" s="572"/>
      <c r="E69" s="572"/>
      <c r="F69" s="572"/>
      <c r="G69" s="572"/>
      <c r="H69" s="572"/>
      <c r="I69" s="572"/>
      <c r="J69" s="572"/>
      <c r="K69" s="572"/>
      <c r="L69" s="572"/>
      <c r="M69" s="572"/>
      <c r="N69" s="1032"/>
      <c r="O69" s="1033"/>
      <c r="P69" s="1033"/>
      <c r="Q69" s="1033"/>
      <c r="R69" s="1033"/>
      <c r="S69" s="1033"/>
      <c r="T69" s="1033"/>
      <c r="U69" s="1034"/>
      <c r="V69" s="1032"/>
      <c r="W69" s="1033"/>
      <c r="X69" s="1033"/>
      <c r="Y69" s="1033"/>
      <c r="Z69" s="1033"/>
      <c r="AA69" s="1035"/>
      <c r="AB69" s="46"/>
    </row>
    <row r="70" spans="2:28" x14ac:dyDescent="0.3">
      <c r="B70" s="43"/>
      <c r="C70" s="573"/>
      <c r="D70" s="448"/>
      <c r="E70" s="448"/>
      <c r="F70" s="448"/>
      <c r="G70" s="448"/>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573"/>
      <c r="D71" s="448"/>
      <c r="E71" s="448"/>
      <c r="F71" s="448"/>
      <c r="G71" s="448"/>
      <c r="H71" s="448"/>
      <c r="I71" s="448"/>
      <c r="J71" s="448"/>
      <c r="K71" s="448"/>
      <c r="L71" s="448"/>
      <c r="M71" s="448"/>
      <c r="N71" s="447"/>
      <c r="O71" s="445"/>
      <c r="P71" s="445"/>
      <c r="Q71" s="445"/>
      <c r="R71" s="445"/>
      <c r="S71" s="445"/>
      <c r="T71" s="445"/>
      <c r="U71" s="446"/>
      <c r="V71" s="447"/>
      <c r="W71" s="445"/>
      <c r="X71" s="445"/>
      <c r="Y71" s="445"/>
      <c r="Z71" s="445"/>
      <c r="AA71" s="449"/>
      <c r="AB71" s="46"/>
    </row>
    <row r="72" spans="2:28" x14ac:dyDescent="0.3">
      <c r="B72" s="43"/>
      <c r="C72" s="573"/>
      <c r="D72" s="448"/>
      <c r="E72" s="448"/>
      <c r="F72" s="448"/>
      <c r="G72" s="448"/>
      <c r="H72" s="448"/>
      <c r="I72" s="448"/>
      <c r="J72" s="448"/>
      <c r="K72" s="448"/>
      <c r="L72" s="448"/>
      <c r="M72" s="448"/>
      <c r="N72" s="447"/>
      <c r="O72" s="445"/>
      <c r="P72" s="445"/>
      <c r="Q72" s="445"/>
      <c r="R72" s="445"/>
      <c r="S72" s="445"/>
      <c r="T72" s="445"/>
      <c r="U72" s="446"/>
      <c r="V72" s="447"/>
      <c r="W72" s="445"/>
      <c r="X72" s="445"/>
      <c r="Y72" s="445"/>
      <c r="Z72" s="445"/>
      <c r="AA72" s="449"/>
      <c r="AB72" s="46"/>
    </row>
    <row r="73" spans="2:28" x14ac:dyDescent="0.3">
      <c r="B73" s="43"/>
      <c r="C73" s="573"/>
      <c r="D73" s="448"/>
      <c r="E73" s="448"/>
      <c r="F73" s="448"/>
      <c r="G73" s="448"/>
      <c r="H73" s="448"/>
      <c r="I73" s="448"/>
      <c r="J73" s="448"/>
      <c r="K73" s="448"/>
      <c r="L73" s="448"/>
      <c r="M73" s="448"/>
      <c r="N73" s="447"/>
      <c r="O73" s="445"/>
      <c r="P73" s="445"/>
      <c r="Q73" s="445"/>
      <c r="R73" s="445"/>
      <c r="S73" s="445"/>
      <c r="T73" s="445"/>
      <c r="U73" s="446"/>
      <c r="V73" s="447"/>
      <c r="W73" s="445"/>
      <c r="X73" s="445"/>
      <c r="Y73" s="445"/>
      <c r="Z73" s="445"/>
      <c r="AA73" s="449"/>
      <c r="AB73" s="46"/>
    </row>
    <row r="74" spans="2:28" x14ac:dyDescent="0.3">
      <c r="B74" s="43"/>
      <c r="C74" s="573"/>
      <c r="D74" s="448"/>
      <c r="E74" s="448"/>
      <c r="F74" s="448"/>
      <c r="G74" s="448"/>
      <c r="H74" s="448"/>
      <c r="I74" s="448"/>
      <c r="J74" s="448"/>
      <c r="K74" s="448"/>
      <c r="L74" s="448"/>
      <c r="M74" s="448"/>
      <c r="N74" s="447"/>
      <c r="O74" s="445"/>
      <c r="P74" s="445"/>
      <c r="Q74" s="445"/>
      <c r="R74" s="445"/>
      <c r="S74" s="445"/>
      <c r="T74" s="445"/>
      <c r="U74" s="446"/>
      <c r="V74" s="447"/>
      <c r="W74" s="445"/>
      <c r="X74" s="445"/>
      <c r="Y74" s="445"/>
      <c r="Z74" s="445"/>
      <c r="AA74" s="449"/>
      <c r="AB74" s="46"/>
    </row>
    <row r="75" spans="2:28" x14ac:dyDescent="0.3">
      <c r="B75" s="43"/>
      <c r="C75" s="573"/>
      <c r="D75" s="448"/>
      <c r="E75" s="448"/>
      <c r="F75" s="448"/>
      <c r="G75" s="448"/>
      <c r="H75" s="448"/>
      <c r="I75" s="448"/>
      <c r="J75" s="448"/>
      <c r="K75" s="448"/>
      <c r="L75" s="448"/>
      <c r="M75" s="448"/>
      <c r="N75" s="447"/>
      <c r="O75" s="445"/>
      <c r="P75" s="445"/>
      <c r="Q75" s="445"/>
      <c r="R75" s="445"/>
      <c r="S75" s="445"/>
      <c r="T75" s="445"/>
      <c r="U75" s="446"/>
      <c r="V75" s="447"/>
      <c r="W75" s="445"/>
      <c r="X75" s="445"/>
      <c r="Y75" s="445"/>
      <c r="Z75" s="445"/>
      <c r="AA75" s="449"/>
      <c r="AB75" s="46"/>
    </row>
    <row r="76" spans="2:28" x14ac:dyDescent="0.3">
      <c r="B76" s="43"/>
      <c r="C76" s="573"/>
      <c r="D76" s="448"/>
      <c r="E76" s="448"/>
      <c r="F76" s="448"/>
      <c r="G76" s="448"/>
      <c r="H76" s="448"/>
      <c r="I76" s="448"/>
      <c r="J76" s="448"/>
      <c r="K76" s="448"/>
      <c r="L76" s="448"/>
      <c r="M76" s="448"/>
      <c r="N76" s="447"/>
      <c r="O76" s="445"/>
      <c r="P76" s="445"/>
      <c r="Q76" s="445"/>
      <c r="R76" s="445"/>
      <c r="S76" s="445"/>
      <c r="T76" s="445"/>
      <c r="U76" s="446"/>
      <c r="V76" s="447"/>
      <c r="W76" s="445"/>
      <c r="X76" s="445"/>
      <c r="Y76" s="445"/>
      <c r="Z76" s="445"/>
      <c r="AA76" s="449"/>
      <c r="AB76" s="46"/>
    </row>
    <row r="77" spans="2:28" x14ac:dyDescent="0.3">
      <c r="B77" s="43"/>
      <c r="C77" s="573"/>
      <c r="D77" s="448"/>
      <c r="E77" s="448"/>
      <c r="F77" s="448"/>
      <c r="G77" s="448"/>
      <c r="H77" s="448"/>
      <c r="I77" s="448"/>
      <c r="J77" s="448"/>
      <c r="K77" s="448"/>
      <c r="L77" s="448"/>
      <c r="M77" s="448"/>
      <c r="N77" s="447"/>
      <c r="O77" s="445"/>
      <c r="P77" s="445"/>
      <c r="Q77" s="445"/>
      <c r="R77" s="445"/>
      <c r="S77" s="445"/>
      <c r="T77" s="445"/>
      <c r="U77" s="446"/>
      <c r="V77" s="447"/>
      <c r="W77" s="445"/>
      <c r="X77" s="445"/>
      <c r="Y77" s="445"/>
      <c r="Z77" s="445"/>
      <c r="AA77" s="449"/>
      <c r="AB77" s="46"/>
    </row>
    <row r="78" spans="2:28" x14ac:dyDescent="0.3">
      <c r="B78" s="43"/>
      <c r="C78" s="573"/>
      <c r="D78" s="448"/>
      <c r="E78" s="448"/>
      <c r="F78" s="448"/>
      <c r="G78" s="448"/>
      <c r="H78" s="448"/>
      <c r="I78" s="448"/>
      <c r="J78" s="448"/>
      <c r="K78" s="448"/>
      <c r="L78" s="448"/>
      <c r="M78" s="448"/>
      <c r="N78" s="447"/>
      <c r="O78" s="445"/>
      <c r="P78" s="445"/>
      <c r="Q78" s="445"/>
      <c r="R78" s="445"/>
      <c r="S78" s="445"/>
      <c r="T78" s="445"/>
      <c r="U78" s="446"/>
      <c r="V78" s="447"/>
      <c r="W78" s="445"/>
      <c r="X78" s="445"/>
      <c r="Y78" s="445"/>
      <c r="Z78" s="445"/>
      <c r="AA78" s="449"/>
      <c r="AB78" s="46"/>
    </row>
    <row r="79" spans="2:28" x14ac:dyDescent="0.3">
      <c r="B79" s="43"/>
      <c r="C79" s="573"/>
      <c r="D79" s="448"/>
      <c r="E79" s="448"/>
      <c r="F79" s="448"/>
      <c r="G79" s="448"/>
      <c r="H79" s="448"/>
      <c r="I79" s="448"/>
      <c r="J79" s="448"/>
      <c r="K79" s="448"/>
      <c r="L79" s="448"/>
      <c r="M79" s="448"/>
      <c r="N79" s="447"/>
      <c r="O79" s="445"/>
      <c r="P79" s="445"/>
      <c r="Q79" s="445"/>
      <c r="R79" s="445"/>
      <c r="S79" s="445"/>
      <c r="T79" s="445"/>
      <c r="U79" s="446"/>
      <c r="V79" s="447"/>
      <c r="W79" s="445"/>
      <c r="X79" s="445"/>
      <c r="Y79" s="445"/>
      <c r="Z79" s="445"/>
      <c r="AA79" s="449"/>
      <c r="AB79" s="46"/>
    </row>
    <row r="80" spans="2:28" ht="15.75" customHeight="1" thickBot="1" x14ac:dyDescent="0.35">
      <c r="B80" s="43"/>
      <c r="C80" s="574"/>
      <c r="D80" s="442"/>
      <c r="E80" s="442"/>
      <c r="F80" s="442"/>
      <c r="G80" s="442"/>
      <c r="H80" s="442"/>
      <c r="I80" s="442"/>
      <c r="J80" s="442"/>
      <c r="K80" s="442"/>
      <c r="L80" s="442"/>
      <c r="M80" s="442"/>
      <c r="N80" s="441"/>
      <c r="O80" s="439"/>
      <c r="P80" s="439"/>
      <c r="Q80" s="439"/>
      <c r="R80" s="439"/>
      <c r="S80" s="439"/>
      <c r="T80" s="439"/>
      <c r="U80" s="440"/>
      <c r="V80" s="441"/>
      <c r="W80" s="439"/>
      <c r="X80" s="439"/>
      <c r="Y80" s="439"/>
      <c r="Z80" s="439"/>
      <c r="AA80" s="443"/>
      <c r="AB80" s="46"/>
    </row>
    <row r="81" spans="2:28" x14ac:dyDescent="0.3">
      <c r="B81" s="49"/>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50"/>
    </row>
    <row r="120" ht="6" customHeight="1" x14ac:dyDescent="0.3"/>
  </sheetData>
  <mergeCells count="14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39:G39"/>
    <mergeCell ref="K39:AA39"/>
    <mergeCell ref="C34:G34"/>
    <mergeCell ref="K34:AA34"/>
    <mergeCell ref="C35:G35"/>
    <mergeCell ref="K35:AA35"/>
    <mergeCell ref="C36:G36"/>
    <mergeCell ref="K36:AA36"/>
    <mergeCell ref="C43:G43"/>
    <mergeCell ref="K43:AA43"/>
    <mergeCell ref="C44:G44"/>
    <mergeCell ref="K44:AA44"/>
    <mergeCell ref="C45:G45"/>
    <mergeCell ref="K45:AA45"/>
    <mergeCell ref="C40:G40"/>
    <mergeCell ref="K40:AA40"/>
    <mergeCell ref="C41:G41"/>
    <mergeCell ref="K41:AA41"/>
    <mergeCell ref="C42:G42"/>
    <mergeCell ref="K42:AA42"/>
    <mergeCell ref="C46:G46"/>
    <mergeCell ref="K46:AA46"/>
    <mergeCell ref="C49:AA50"/>
    <mergeCell ref="C51:AA63"/>
    <mergeCell ref="C66:G68"/>
    <mergeCell ref="H66:I68"/>
    <mergeCell ref="J66:M68"/>
    <mergeCell ref="N66:U68"/>
    <mergeCell ref="V66: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47" min="1" max="25"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776E5-52A9-40A7-B214-56555FAB52FB}">
  <sheetPr>
    <pageSetUpPr fitToPage="1"/>
  </sheetPr>
  <dimension ref="B1:AB120"/>
  <sheetViews>
    <sheetView view="pageBreakPreview" topLeftCell="A3" zoomScaleNormal="100" zoomScaleSheetLayoutView="100" zoomScalePageLayoutView="70" workbookViewId="0">
      <selection activeCell="I13" sqref="I13:S14"/>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5.33203125" style="1" customWidth="1"/>
    <col min="18" max="18" width="3.6640625" style="1"/>
    <col min="19" max="19" width="3.33203125" style="1" customWidth="1"/>
    <col min="20" max="20" width="9.332031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1074" t="s">
        <v>253</v>
      </c>
      <c r="J7" s="1075"/>
      <c r="K7" s="1075"/>
      <c r="L7" s="1075"/>
      <c r="M7" s="1075"/>
      <c r="N7" s="1075"/>
      <c r="O7" s="1075"/>
      <c r="P7" s="1075"/>
      <c r="Q7" s="1075"/>
      <c r="R7" s="1075"/>
      <c r="S7" s="1075"/>
      <c r="T7" s="1075"/>
      <c r="U7" s="1075"/>
      <c r="V7" s="1075"/>
      <c r="W7" s="1075"/>
      <c r="X7" s="1075"/>
      <c r="Y7" s="1075"/>
      <c r="Z7" s="1075"/>
      <c r="AA7" s="1076"/>
      <c r="AB7" s="10"/>
    </row>
    <row r="8" spans="2:28" ht="15" thickBot="1" x14ac:dyDescent="0.35">
      <c r="B8" s="9"/>
      <c r="C8" s="554"/>
      <c r="D8" s="555"/>
      <c r="E8" s="555"/>
      <c r="F8" s="555"/>
      <c r="G8" s="555"/>
      <c r="H8" s="556"/>
      <c r="I8" s="1077"/>
      <c r="J8" s="1078"/>
      <c r="K8" s="1078"/>
      <c r="L8" s="1078"/>
      <c r="M8" s="1078"/>
      <c r="N8" s="1078"/>
      <c r="O8" s="1078"/>
      <c r="P8" s="1078"/>
      <c r="Q8" s="1078"/>
      <c r="R8" s="1078"/>
      <c r="S8" s="1078"/>
      <c r="T8" s="1078"/>
      <c r="U8" s="1078"/>
      <c r="V8" s="1078"/>
      <c r="W8" s="1078"/>
      <c r="X8" s="1078"/>
      <c r="Y8" s="1078"/>
      <c r="Z8" s="1078"/>
      <c r="AA8" s="1079"/>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265</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266</v>
      </c>
      <c r="S11" s="567"/>
      <c r="T11" s="567"/>
      <c r="U11" s="568"/>
      <c r="V11" s="550">
        <v>3</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267</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174</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268</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35">
      <c r="B18" s="14"/>
      <c r="C18" s="517" t="s">
        <v>111</v>
      </c>
      <c r="D18" s="518"/>
      <c r="E18" s="518"/>
      <c r="F18" s="518"/>
      <c r="G18" s="518"/>
      <c r="H18" s="519"/>
      <c r="I18" s="520" t="s">
        <v>269</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259</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210</v>
      </c>
      <c r="N21" s="548"/>
      <c r="O21" s="548"/>
      <c r="P21" s="548"/>
      <c r="Q21" s="548"/>
      <c r="R21" s="548"/>
      <c r="S21" s="549"/>
      <c r="T21" s="550" t="s">
        <v>238</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0" customHeight="1" thickBot="1" x14ac:dyDescent="0.35">
      <c r="B24" s="14"/>
      <c r="C24" s="526" t="s">
        <v>260</v>
      </c>
      <c r="D24" s="527"/>
      <c r="E24" s="527"/>
      <c r="F24" s="527"/>
      <c r="G24" s="527"/>
      <c r="H24" s="527"/>
      <c r="I24" s="528"/>
      <c r="J24" s="526" t="s">
        <v>261</v>
      </c>
      <c r="K24" s="527"/>
      <c r="L24" s="527"/>
      <c r="M24" s="527"/>
      <c r="N24" s="527"/>
      <c r="O24" s="527"/>
      <c r="P24" s="528"/>
      <c r="Q24" s="1051" t="s">
        <v>262</v>
      </c>
      <c r="R24" s="1052"/>
      <c r="S24" s="1052"/>
      <c r="T24" s="1052"/>
      <c r="U24" s="1052"/>
      <c r="V24" s="1052"/>
      <c r="W24" s="1052"/>
      <c r="X24" s="1052"/>
      <c r="Y24" s="1052"/>
      <c r="Z24" s="1052"/>
      <c r="AA24" s="1053"/>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270</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605"/>
      <c r="J28" s="606"/>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c r="D34" s="466"/>
      <c r="E34" s="466"/>
      <c r="F34" s="466"/>
      <c r="G34" s="467"/>
      <c r="H34" s="57"/>
      <c r="I34" s="57"/>
      <c r="J34" s="58" t="e">
        <f>+H34/I34</f>
        <v>#DIV/0!</v>
      </c>
      <c r="K34" s="686"/>
      <c r="L34" s="687"/>
      <c r="M34" s="687"/>
      <c r="N34" s="687"/>
      <c r="O34" s="687"/>
      <c r="P34" s="687"/>
      <c r="Q34" s="687"/>
      <c r="R34" s="687"/>
      <c r="S34" s="687"/>
      <c r="T34" s="687"/>
      <c r="U34" s="687"/>
      <c r="V34" s="687"/>
      <c r="W34" s="687"/>
      <c r="X34" s="687"/>
      <c r="Y34" s="687"/>
      <c r="Z34" s="687"/>
      <c r="AA34" s="703"/>
      <c r="AB34" s="16"/>
    </row>
    <row r="35" spans="2:28" s="22" customFormat="1" x14ac:dyDescent="0.3">
      <c r="B35" s="21"/>
      <c r="C35" s="465"/>
      <c r="D35" s="466"/>
      <c r="E35" s="466"/>
      <c r="F35" s="466"/>
      <c r="G35" s="467"/>
      <c r="H35" s="59"/>
      <c r="I35" s="59"/>
      <c r="J35" s="58" t="e">
        <f t="shared" ref="J35:J45" si="0">+H35/I35</f>
        <v>#DIV/0!</v>
      </c>
      <c r="K35" s="783"/>
      <c r="L35" s="739"/>
      <c r="M35" s="739"/>
      <c r="N35" s="739"/>
      <c r="O35" s="739"/>
      <c r="P35" s="739"/>
      <c r="Q35" s="739"/>
      <c r="R35" s="739"/>
      <c r="S35" s="739"/>
      <c r="T35" s="739"/>
      <c r="U35" s="739"/>
      <c r="V35" s="739"/>
      <c r="W35" s="739"/>
      <c r="X35" s="739"/>
      <c r="Y35" s="739"/>
      <c r="Z35" s="739"/>
      <c r="AA35" s="740"/>
      <c r="AB35" s="16"/>
    </row>
    <row r="36" spans="2:28" s="22" customFormat="1" x14ac:dyDescent="0.3">
      <c r="B36" s="21"/>
      <c r="C36" s="465"/>
      <c r="D36" s="466"/>
      <c r="E36" s="466"/>
      <c r="F36" s="466"/>
      <c r="G36" s="467"/>
      <c r="H36" s="59"/>
      <c r="I36" s="59"/>
      <c r="J36" s="58" t="e">
        <f t="shared" si="0"/>
        <v>#DIV/0!</v>
      </c>
      <c r="K36" s="783"/>
      <c r="L36" s="739"/>
      <c r="M36" s="739"/>
      <c r="N36" s="739"/>
      <c r="O36" s="739"/>
      <c r="P36" s="739"/>
      <c r="Q36" s="739"/>
      <c r="R36" s="739"/>
      <c r="S36" s="739"/>
      <c r="T36" s="739"/>
      <c r="U36" s="739"/>
      <c r="V36" s="739"/>
      <c r="W36" s="739"/>
      <c r="X36" s="739"/>
      <c r="Y36" s="739"/>
      <c r="Z36" s="739"/>
      <c r="AA36" s="740"/>
      <c r="AB36" s="16"/>
    </row>
    <row r="37" spans="2:28" s="22" customFormat="1" x14ac:dyDescent="0.3">
      <c r="B37" s="21"/>
      <c r="C37" s="465"/>
      <c r="D37" s="466"/>
      <c r="E37" s="466"/>
      <c r="F37" s="466"/>
      <c r="G37" s="467"/>
      <c r="H37" s="59"/>
      <c r="I37" s="59"/>
      <c r="J37" s="58" t="e">
        <f t="shared" si="0"/>
        <v>#DIV/0!</v>
      </c>
      <c r="K37" s="783"/>
      <c r="L37" s="739"/>
      <c r="M37" s="739"/>
      <c r="N37" s="739"/>
      <c r="O37" s="739"/>
      <c r="P37" s="739"/>
      <c r="Q37" s="739"/>
      <c r="R37" s="739"/>
      <c r="S37" s="739"/>
      <c r="T37" s="739"/>
      <c r="U37" s="739"/>
      <c r="V37" s="739"/>
      <c r="W37" s="739"/>
      <c r="X37" s="739"/>
      <c r="Y37" s="739"/>
      <c r="Z37" s="739"/>
      <c r="AA37" s="740"/>
      <c r="AB37" s="16"/>
    </row>
    <row r="38" spans="2:28" s="22" customFormat="1" x14ac:dyDescent="0.3">
      <c r="B38" s="21"/>
      <c r="C38" s="465"/>
      <c r="D38" s="466"/>
      <c r="E38" s="466"/>
      <c r="F38" s="466"/>
      <c r="G38" s="467"/>
      <c r="H38" s="59"/>
      <c r="I38" s="59"/>
      <c r="J38" s="58" t="e">
        <f t="shared" si="0"/>
        <v>#DIV/0!</v>
      </c>
      <c r="K38" s="783"/>
      <c r="L38" s="739"/>
      <c r="M38" s="739"/>
      <c r="N38" s="739"/>
      <c r="O38" s="739"/>
      <c r="P38" s="739"/>
      <c r="Q38" s="739"/>
      <c r="R38" s="739"/>
      <c r="S38" s="739"/>
      <c r="T38" s="739"/>
      <c r="U38" s="739"/>
      <c r="V38" s="739"/>
      <c r="W38" s="739"/>
      <c r="X38" s="739"/>
      <c r="Y38" s="739"/>
      <c r="Z38" s="739"/>
      <c r="AA38" s="740"/>
      <c r="AB38" s="16"/>
    </row>
    <row r="39" spans="2:28" s="22" customFormat="1" x14ac:dyDescent="0.3">
      <c r="B39" s="21"/>
      <c r="C39" s="465"/>
      <c r="D39" s="466"/>
      <c r="E39" s="466"/>
      <c r="F39" s="466"/>
      <c r="G39" s="467"/>
      <c r="H39" s="59"/>
      <c r="I39" s="59"/>
      <c r="J39" s="58" t="e">
        <f t="shared" si="0"/>
        <v>#DIV/0!</v>
      </c>
      <c r="K39" s="783"/>
      <c r="L39" s="739"/>
      <c r="M39" s="739"/>
      <c r="N39" s="739"/>
      <c r="O39" s="739"/>
      <c r="P39" s="739"/>
      <c r="Q39" s="739"/>
      <c r="R39" s="739"/>
      <c r="S39" s="739"/>
      <c r="T39" s="739"/>
      <c r="U39" s="739"/>
      <c r="V39" s="739"/>
      <c r="W39" s="739"/>
      <c r="X39" s="739"/>
      <c r="Y39" s="739"/>
      <c r="Z39" s="739"/>
      <c r="AA39" s="740"/>
      <c r="AB39" s="16"/>
    </row>
    <row r="40" spans="2:28" s="22" customFormat="1" x14ac:dyDescent="0.3">
      <c r="B40" s="21"/>
      <c r="C40" s="465"/>
      <c r="D40" s="466"/>
      <c r="E40" s="466"/>
      <c r="F40" s="466"/>
      <c r="G40" s="467"/>
      <c r="H40" s="59"/>
      <c r="I40" s="59"/>
      <c r="J40" s="58" t="e">
        <f t="shared" si="0"/>
        <v>#DIV/0!</v>
      </c>
      <c r="K40" s="783"/>
      <c r="L40" s="739"/>
      <c r="M40" s="739"/>
      <c r="N40" s="739"/>
      <c r="O40" s="739"/>
      <c r="P40" s="739"/>
      <c r="Q40" s="739"/>
      <c r="R40" s="739"/>
      <c r="S40" s="739"/>
      <c r="T40" s="739"/>
      <c r="U40" s="739"/>
      <c r="V40" s="739"/>
      <c r="W40" s="739"/>
      <c r="X40" s="739"/>
      <c r="Y40" s="739"/>
      <c r="Z40" s="739"/>
      <c r="AA40" s="740"/>
      <c r="AB40" s="16"/>
    </row>
    <row r="41" spans="2:28" s="22" customFormat="1" x14ac:dyDescent="0.3">
      <c r="B41" s="21"/>
      <c r="C41" s="465"/>
      <c r="D41" s="466"/>
      <c r="E41" s="466"/>
      <c r="F41" s="466"/>
      <c r="G41" s="467"/>
      <c r="H41" s="59"/>
      <c r="I41" s="59"/>
      <c r="J41" s="58" t="e">
        <f t="shared" si="0"/>
        <v>#DIV/0!</v>
      </c>
      <c r="K41" s="783"/>
      <c r="L41" s="739"/>
      <c r="M41" s="739"/>
      <c r="N41" s="739"/>
      <c r="O41" s="739"/>
      <c r="P41" s="739"/>
      <c r="Q41" s="739"/>
      <c r="R41" s="739"/>
      <c r="S41" s="739"/>
      <c r="T41" s="739"/>
      <c r="U41" s="739"/>
      <c r="V41" s="739"/>
      <c r="W41" s="739"/>
      <c r="X41" s="739"/>
      <c r="Y41" s="739"/>
      <c r="Z41" s="739"/>
      <c r="AA41" s="740"/>
      <c r="AB41" s="16"/>
    </row>
    <row r="42" spans="2:28" s="22" customFormat="1" x14ac:dyDescent="0.3">
      <c r="B42" s="21"/>
      <c r="C42" s="465"/>
      <c r="D42" s="466"/>
      <c r="E42" s="466"/>
      <c r="F42" s="466"/>
      <c r="G42" s="467"/>
      <c r="H42" s="59"/>
      <c r="I42" s="59"/>
      <c r="J42" s="58" t="e">
        <f t="shared" si="0"/>
        <v>#DIV/0!</v>
      </c>
      <c r="K42" s="783"/>
      <c r="L42" s="739"/>
      <c r="M42" s="739"/>
      <c r="N42" s="739"/>
      <c r="O42" s="739"/>
      <c r="P42" s="739"/>
      <c r="Q42" s="739"/>
      <c r="R42" s="739"/>
      <c r="S42" s="739"/>
      <c r="T42" s="739"/>
      <c r="U42" s="739"/>
      <c r="V42" s="739"/>
      <c r="W42" s="739"/>
      <c r="X42" s="739"/>
      <c r="Y42" s="739"/>
      <c r="Z42" s="739"/>
      <c r="AA42" s="740"/>
      <c r="AB42" s="16"/>
    </row>
    <row r="43" spans="2:28" s="22" customFormat="1" x14ac:dyDescent="0.3">
      <c r="B43" s="21"/>
      <c r="C43" s="465"/>
      <c r="D43" s="466"/>
      <c r="E43" s="466"/>
      <c r="F43" s="466"/>
      <c r="G43" s="467"/>
      <c r="H43" s="59"/>
      <c r="I43" s="59"/>
      <c r="J43" s="58" t="e">
        <f t="shared" si="0"/>
        <v>#DIV/0!</v>
      </c>
      <c r="K43" s="783"/>
      <c r="L43" s="739"/>
      <c r="M43" s="739"/>
      <c r="N43" s="739"/>
      <c r="O43" s="739"/>
      <c r="P43" s="739"/>
      <c r="Q43" s="739"/>
      <c r="R43" s="739"/>
      <c r="S43" s="739"/>
      <c r="T43" s="739"/>
      <c r="U43" s="739"/>
      <c r="V43" s="739"/>
      <c r="W43" s="739"/>
      <c r="X43" s="739"/>
      <c r="Y43" s="739"/>
      <c r="Z43" s="739"/>
      <c r="AA43" s="740"/>
      <c r="AB43" s="16"/>
    </row>
    <row r="44" spans="2:28" s="22" customFormat="1" x14ac:dyDescent="0.3">
      <c r="B44" s="21"/>
      <c r="C44" s="465"/>
      <c r="D44" s="466"/>
      <c r="E44" s="466"/>
      <c r="F44" s="466"/>
      <c r="G44" s="467"/>
      <c r="H44" s="59"/>
      <c r="I44" s="59"/>
      <c r="J44" s="58" t="e">
        <f t="shared" si="0"/>
        <v>#DIV/0!</v>
      </c>
      <c r="K44" s="783"/>
      <c r="L44" s="739"/>
      <c r="M44" s="739"/>
      <c r="N44" s="739"/>
      <c r="O44" s="739"/>
      <c r="P44" s="739"/>
      <c r="Q44" s="739"/>
      <c r="R44" s="739"/>
      <c r="S44" s="739"/>
      <c r="T44" s="739"/>
      <c r="U44" s="739"/>
      <c r="V44" s="739"/>
      <c r="W44" s="739"/>
      <c r="X44" s="739"/>
      <c r="Y44" s="739"/>
      <c r="Z44" s="739"/>
      <c r="AA44" s="740"/>
      <c r="AB44" s="16"/>
    </row>
    <row r="45" spans="2:28" s="22" customFormat="1" ht="15" thickBot="1" x14ac:dyDescent="0.35">
      <c r="B45" s="21"/>
      <c r="C45" s="465"/>
      <c r="D45" s="466"/>
      <c r="E45" s="466"/>
      <c r="F45" s="466"/>
      <c r="G45" s="467"/>
      <c r="H45" s="132"/>
      <c r="I45" s="132"/>
      <c r="J45" s="58" t="e">
        <f t="shared" si="0"/>
        <v>#DIV/0!</v>
      </c>
      <c r="K45" s="1057"/>
      <c r="L45" s="1058"/>
      <c r="M45" s="1058"/>
      <c r="N45" s="1058"/>
      <c r="O45" s="1058"/>
      <c r="P45" s="1058"/>
      <c r="Q45" s="1058"/>
      <c r="R45" s="1058"/>
      <c r="S45" s="1058"/>
      <c r="T45" s="1058"/>
      <c r="U45" s="1058"/>
      <c r="V45" s="1058"/>
      <c r="W45" s="1058"/>
      <c r="X45" s="1058"/>
      <c r="Y45" s="1058"/>
      <c r="Z45" s="1058"/>
      <c r="AA45" s="1059"/>
      <c r="AB45" s="16"/>
    </row>
    <row r="46" spans="2:28" s="22" customFormat="1" ht="15.75" customHeight="1" thickBot="1" x14ac:dyDescent="0.35">
      <c r="B46" s="21"/>
      <c r="C46" s="471" t="s">
        <v>51</v>
      </c>
      <c r="D46" s="472"/>
      <c r="E46" s="472"/>
      <c r="F46" s="472"/>
      <c r="G46" s="473"/>
      <c r="H46" s="125"/>
      <c r="I46" s="125"/>
      <c r="J46" s="126"/>
      <c r="K46" s="1039"/>
      <c r="L46" s="1040"/>
      <c r="M46" s="1040"/>
      <c r="N46" s="1040"/>
      <c r="O46" s="1040"/>
      <c r="P46" s="1040"/>
      <c r="Q46" s="1040"/>
      <c r="R46" s="1040"/>
      <c r="S46" s="1040"/>
      <c r="T46" s="1040"/>
      <c r="U46" s="1040"/>
      <c r="V46" s="1040"/>
      <c r="W46" s="1040"/>
      <c r="X46" s="1040"/>
      <c r="Y46" s="1040"/>
      <c r="Z46" s="1040"/>
      <c r="AA46" s="1041"/>
      <c r="AB46" s="16"/>
    </row>
    <row r="47" spans="2:28" s="22" customFormat="1" ht="5.25" customHeight="1" x14ac:dyDescent="0.3">
      <c r="B47" s="21"/>
      <c r="C47" s="54"/>
      <c r="D47" s="54"/>
      <c r="E47" s="54"/>
      <c r="F47" s="54"/>
      <c r="G47" s="54"/>
      <c r="H47" s="127"/>
      <c r="I47" s="127"/>
      <c r="J47" s="128"/>
      <c r="K47" s="54"/>
      <c r="L47" s="54"/>
      <c r="M47" s="54"/>
      <c r="N47" s="54"/>
      <c r="O47" s="54"/>
      <c r="P47" s="54"/>
      <c r="Q47" s="54"/>
      <c r="R47" s="54"/>
      <c r="S47" s="54"/>
      <c r="T47" s="54"/>
      <c r="U47" s="54"/>
      <c r="V47" s="54"/>
      <c r="W47" s="54"/>
      <c r="X47" s="54"/>
      <c r="Y47" s="54"/>
      <c r="Z47" s="54"/>
      <c r="AA47" s="54"/>
      <c r="AB47" s="16"/>
    </row>
    <row r="48" spans="2:28" s="22" customFormat="1" ht="15" thickBot="1" x14ac:dyDescent="0.35">
      <c r="B48" s="21"/>
      <c r="C48" s="54"/>
      <c r="D48" s="54"/>
      <c r="E48" s="54"/>
      <c r="F48" s="54"/>
      <c r="G48" s="54"/>
      <c r="H48" s="127"/>
      <c r="I48" s="127"/>
      <c r="J48" s="128"/>
      <c r="K48" s="54"/>
      <c r="L48" s="54"/>
      <c r="M48" s="54"/>
      <c r="N48" s="54"/>
      <c r="O48" s="54"/>
      <c r="P48" s="54"/>
      <c r="Q48" s="54"/>
      <c r="R48" s="54"/>
      <c r="S48" s="54"/>
      <c r="T48" s="54"/>
      <c r="U48" s="54"/>
      <c r="V48" s="54"/>
      <c r="W48" s="54"/>
      <c r="X48" s="54"/>
      <c r="Y48" s="54"/>
      <c r="Z48" s="54"/>
      <c r="AA48" s="54"/>
      <c r="AB48" s="16"/>
    </row>
    <row r="49" spans="2:28" s="22" customFormat="1" x14ac:dyDescent="0.3">
      <c r="B49" s="21"/>
      <c r="C49" s="829" t="s">
        <v>52</v>
      </c>
      <c r="D49" s="830"/>
      <c r="E49" s="830"/>
      <c r="F49" s="830"/>
      <c r="G49" s="830"/>
      <c r="H49" s="830"/>
      <c r="I49" s="830"/>
      <c r="J49" s="830"/>
      <c r="K49" s="830"/>
      <c r="L49" s="830"/>
      <c r="M49" s="830"/>
      <c r="N49" s="830"/>
      <c r="O49" s="830"/>
      <c r="P49" s="830"/>
      <c r="Q49" s="830"/>
      <c r="R49" s="830"/>
      <c r="S49" s="830"/>
      <c r="T49" s="830"/>
      <c r="U49" s="830"/>
      <c r="V49" s="830"/>
      <c r="W49" s="830"/>
      <c r="X49" s="830"/>
      <c r="Y49" s="830"/>
      <c r="Z49" s="830"/>
      <c r="AA49" s="831"/>
      <c r="AB49" s="16"/>
    </row>
    <row r="50" spans="2:28" ht="15" thickBot="1" x14ac:dyDescent="0.35">
      <c r="B50" s="14"/>
      <c r="C50" s="832"/>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4"/>
      <c r="AB50" s="16"/>
    </row>
    <row r="51" spans="2:28" x14ac:dyDescent="0.3">
      <c r="B51" s="14"/>
      <c r="C51" s="483" t="s">
        <v>264</v>
      </c>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5"/>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8"/>
      <c r="AB55" s="16"/>
    </row>
    <row r="56" spans="2:28"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8"/>
      <c r="AB56" s="16"/>
    </row>
    <row r="57" spans="2:28"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8"/>
      <c r="AB57" s="16"/>
    </row>
    <row r="58" spans="2:28" x14ac:dyDescent="0.3">
      <c r="B58" s="14"/>
      <c r="C58" s="486"/>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8"/>
      <c r="AB58" s="16"/>
    </row>
    <row r="59" spans="2:28" x14ac:dyDescent="0.3">
      <c r="B59" s="14"/>
      <c r="C59" s="486"/>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8"/>
      <c r="AB59" s="16"/>
    </row>
    <row r="60" spans="2:28" x14ac:dyDescent="0.3">
      <c r="B60" s="14"/>
      <c r="C60" s="486"/>
      <c r="D60" s="487"/>
      <c r="E60" s="487"/>
      <c r="F60" s="487"/>
      <c r="G60" s="487"/>
      <c r="H60" s="487"/>
      <c r="I60" s="487"/>
      <c r="J60" s="487"/>
      <c r="K60" s="487"/>
      <c r="L60" s="487"/>
      <c r="M60" s="487"/>
      <c r="N60" s="487"/>
      <c r="O60" s="487"/>
      <c r="P60" s="487"/>
      <c r="Q60" s="487"/>
      <c r="R60" s="487"/>
      <c r="S60" s="487"/>
      <c r="T60" s="487"/>
      <c r="U60" s="487"/>
      <c r="V60" s="487"/>
      <c r="W60" s="487"/>
      <c r="X60" s="487"/>
      <c r="Y60" s="487"/>
      <c r="Z60" s="487"/>
      <c r="AA60" s="488"/>
      <c r="AB60" s="16"/>
    </row>
    <row r="61" spans="2:28" x14ac:dyDescent="0.3">
      <c r="B61" s="14"/>
      <c r="C61" s="486"/>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8"/>
      <c r="AB61" s="16"/>
    </row>
    <row r="62" spans="2:28" x14ac:dyDescent="0.3">
      <c r="B62" s="14"/>
      <c r="C62" s="486"/>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8"/>
      <c r="AB62" s="16"/>
    </row>
    <row r="63" spans="2:28" ht="15" thickBot="1" x14ac:dyDescent="0.35">
      <c r="B63" s="14"/>
      <c r="C63" s="489"/>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1"/>
      <c r="AB63" s="16"/>
    </row>
    <row r="64" spans="2:28" x14ac:dyDescent="0.3">
      <c r="B64" s="39"/>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40"/>
    </row>
    <row r="65" spans="2:28" ht="15" thickBot="1" x14ac:dyDescent="0.35">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42"/>
    </row>
    <row r="66" spans="2:28" ht="15.6" x14ac:dyDescent="0.3">
      <c r="B66" s="43"/>
      <c r="C66" s="450" t="s">
        <v>42</v>
      </c>
      <c r="D66" s="451"/>
      <c r="E66" s="451"/>
      <c r="F66" s="451"/>
      <c r="G66" s="452"/>
      <c r="H66" s="450" t="s">
        <v>54</v>
      </c>
      <c r="I66" s="452"/>
      <c r="J66" s="450" t="s">
        <v>55</v>
      </c>
      <c r="K66" s="451"/>
      <c r="L66" s="451"/>
      <c r="M66" s="452"/>
      <c r="N66" s="450" t="s">
        <v>56</v>
      </c>
      <c r="O66" s="451"/>
      <c r="P66" s="451"/>
      <c r="Q66" s="451"/>
      <c r="R66" s="451"/>
      <c r="S66" s="451"/>
      <c r="T66" s="451"/>
      <c r="U66" s="452"/>
      <c r="V66" s="1026" t="s">
        <v>57</v>
      </c>
      <c r="W66" s="1026"/>
      <c r="X66" s="1026"/>
      <c r="Y66" s="1026"/>
      <c r="Z66" s="1026"/>
      <c r="AA66" s="1027"/>
      <c r="AB66" s="44"/>
    </row>
    <row r="67" spans="2:28" ht="15.6" x14ac:dyDescent="0.3">
      <c r="B67" s="45"/>
      <c r="C67" s="453"/>
      <c r="D67" s="454"/>
      <c r="E67" s="454"/>
      <c r="F67" s="454"/>
      <c r="G67" s="455"/>
      <c r="H67" s="453"/>
      <c r="I67" s="455"/>
      <c r="J67" s="453"/>
      <c r="K67" s="454"/>
      <c r="L67" s="454"/>
      <c r="M67" s="455"/>
      <c r="N67" s="453"/>
      <c r="O67" s="454"/>
      <c r="P67" s="454"/>
      <c r="Q67" s="454"/>
      <c r="R67" s="454"/>
      <c r="S67" s="454"/>
      <c r="T67" s="454"/>
      <c r="U67" s="455"/>
      <c r="V67" s="1028"/>
      <c r="W67" s="1028"/>
      <c r="X67" s="1028"/>
      <c r="Y67" s="1028"/>
      <c r="Z67" s="1028"/>
      <c r="AA67" s="1029"/>
      <c r="AB67" s="44"/>
    </row>
    <row r="68" spans="2:28" ht="16.2" thickBot="1" x14ac:dyDescent="0.35">
      <c r="B68" s="45"/>
      <c r="C68" s="453"/>
      <c r="D68" s="454"/>
      <c r="E68" s="454"/>
      <c r="F68" s="454"/>
      <c r="G68" s="455"/>
      <c r="H68" s="453"/>
      <c r="I68" s="455"/>
      <c r="J68" s="453"/>
      <c r="K68" s="454"/>
      <c r="L68" s="454"/>
      <c r="M68" s="455"/>
      <c r="N68" s="456"/>
      <c r="O68" s="457"/>
      <c r="P68" s="457"/>
      <c r="Q68" s="457"/>
      <c r="R68" s="457"/>
      <c r="S68" s="457"/>
      <c r="T68" s="457"/>
      <c r="U68" s="458"/>
      <c r="V68" s="1030"/>
      <c r="W68" s="1030"/>
      <c r="X68" s="1030"/>
      <c r="Y68" s="1030"/>
      <c r="Z68" s="1030"/>
      <c r="AA68" s="1031"/>
      <c r="AB68" s="44"/>
    </row>
    <row r="69" spans="2:28" ht="15" customHeight="1" x14ac:dyDescent="0.3">
      <c r="B69" s="43"/>
      <c r="C69" s="571"/>
      <c r="D69" s="572"/>
      <c r="E69" s="572"/>
      <c r="F69" s="572"/>
      <c r="G69" s="572"/>
      <c r="H69" s="572"/>
      <c r="I69" s="572"/>
      <c r="J69" s="572"/>
      <c r="K69" s="572"/>
      <c r="L69" s="572"/>
      <c r="M69" s="572"/>
      <c r="N69" s="1032"/>
      <c r="O69" s="1033"/>
      <c r="P69" s="1033"/>
      <c r="Q69" s="1033"/>
      <c r="R69" s="1033"/>
      <c r="S69" s="1033"/>
      <c r="T69" s="1033"/>
      <c r="U69" s="1034"/>
      <c r="V69" s="1032"/>
      <c r="W69" s="1033"/>
      <c r="X69" s="1033"/>
      <c r="Y69" s="1033"/>
      <c r="Z69" s="1033"/>
      <c r="AA69" s="1035"/>
      <c r="AB69" s="46"/>
    </row>
    <row r="70" spans="2:28" x14ac:dyDescent="0.3">
      <c r="B70" s="43"/>
      <c r="C70" s="573"/>
      <c r="D70" s="448"/>
      <c r="E70" s="448"/>
      <c r="F70" s="448"/>
      <c r="G70" s="448"/>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573"/>
      <c r="D71" s="448"/>
      <c r="E71" s="448"/>
      <c r="F71" s="448"/>
      <c r="G71" s="448"/>
      <c r="H71" s="448"/>
      <c r="I71" s="448"/>
      <c r="J71" s="448"/>
      <c r="K71" s="448"/>
      <c r="L71" s="448"/>
      <c r="M71" s="448"/>
      <c r="N71" s="447"/>
      <c r="O71" s="445"/>
      <c r="P71" s="445"/>
      <c r="Q71" s="445"/>
      <c r="R71" s="445"/>
      <c r="S71" s="445"/>
      <c r="T71" s="445"/>
      <c r="U71" s="446"/>
      <c r="V71" s="447"/>
      <c r="W71" s="445"/>
      <c r="X71" s="445"/>
      <c r="Y71" s="445"/>
      <c r="Z71" s="445"/>
      <c r="AA71" s="449"/>
      <c r="AB71" s="46"/>
    </row>
    <row r="72" spans="2:28" x14ac:dyDescent="0.3">
      <c r="B72" s="43"/>
      <c r="C72" s="573"/>
      <c r="D72" s="448"/>
      <c r="E72" s="448"/>
      <c r="F72" s="448"/>
      <c r="G72" s="448"/>
      <c r="H72" s="448"/>
      <c r="I72" s="448"/>
      <c r="J72" s="448"/>
      <c r="K72" s="448"/>
      <c r="L72" s="448"/>
      <c r="M72" s="448"/>
      <c r="N72" s="447"/>
      <c r="O72" s="445"/>
      <c r="P72" s="445"/>
      <c r="Q72" s="445"/>
      <c r="R72" s="445"/>
      <c r="S72" s="445"/>
      <c r="T72" s="445"/>
      <c r="U72" s="446"/>
      <c r="V72" s="447"/>
      <c r="W72" s="445"/>
      <c r="X72" s="445"/>
      <c r="Y72" s="445"/>
      <c r="Z72" s="445"/>
      <c r="AA72" s="449"/>
      <c r="AB72" s="46"/>
    </row>
    <row r="73" spans="2:28" x14ac:dyDescent="0.3">
      <c r="B73" s="43"/>
      <c r="C73" s="573"/>
      <c r="D73" s="448"/>
      <c r="E73" s="448"/>
      <c r="F73" s="448"/>
      <c r="G73" s="448"/>
      <c r="H73" s="448"/>
      <c r="I73" s="448"/>
      <c r="J73" s="448"/>
      <c r="K73" s="448"/>
      <c r="L73" s="448"/>
      <c r="M73" s="448"/>
      <c r="N73" s="447"/>
      <c r="O73" s="445"/>
      <c r="P73" s="445"/>
      <c r="Q73" s="445"/>
      <c r="R73" s="445"/>
      <c r="S73" s="445"/>
      <c r="T73" s="445"/>
      <c r="U73" s="446"/>
      <c r="V73" s="447"/>
      <c r="W73" s="445"/>
      <c r="X73" s="445"/>
      <c r="Y73" s="445"/>
      <c r="Z73" s="445"/>
      <c r="AA73" s="449"/>
      <c r="AB73" s="46"/>
    </row>
    <row r="74" spans="2:28" x14ac:dyDescent="0.3">
      <c r="B74" s="43"/>
      <c r="C74" s="573"/>
      <c r="D74" s="448"/>
      <c r="E74" s="448"/>
      <c r="F74" s="448"/>
      <c r="G74" s="448"/>
      <c r="H74" s="448"/>
      <c r="I74" s="448"/>
      <c r="J74" s="448"/>
      <c r="K74" s="448"/>
      <c r="L74" s="448"/>
      <c r="M74" s="448"/>
      <c r="N74" s="447"/>
      <c r="O74" s="445"/>
      <c r="P74" s="445"/>
      <c r="Q74" s="445"/>
      <c r="R74" s="445"/>
      <c r="S74" s="445"/>
      <c r="T74" s="445"/>
      <c r="U74" s="446"/>
      <c r="V74" s="447"/>
      <c r="W74" s="445"/>
      <c r="X74" s="445"/>
      <c r="Y74" s="445"/>
      <c r="Z74" s="445"/>
      <c r="AA74" s="449"/>
      <c r="AB74" s="46"/>
    </row>
    <row r="75" spans="2:28" x14ac:dyDescent="0.3">
      <c r="B75" s="43"/>
      <c r="C75" s="573"/>
      <c r="D75" s="448"/>
      <c r="E75" s="448"/>
      <c r="F75" s="448"/>
      <c r="G75" s="448"/>
      <c r="H75" s="448"/>
      <c r="I75" s="448"/>
      <c r="J75" s="448"/>
      <c r="K75" s="448"/>
      <c r="L75" s="448"/>
      <c r="M75" s="448"/>
      <c r="N75" s="447"/>
      <c r="O75" s="445"/>
      <c r="P75" s="445"/>
      <c r="Q75" s="445"/>
      <c r="R75" s="445"/>
      <c r="S75" s="445"/>
      <c r="T75" s="445"/>
      <c r="U75" s="446"/>
      <c r="V75" s="447"/>
      <c r="W75" s="445"/>
      <c r="X75" s="445"/>
      <c r="Y75" s="445"/>
      <c r="Z75" s="445"/>
      <c r="AA75" s="449"/>
      <c r="AB75" s="46"/>
    </row>
    <row r="76" spans="2:28" x14ac:dyDescent="0.3">
      <c r="B76" s="43"/>
      <c r="C76" s="573"/>
      <c r="D76" s="448"/>
      <c r="E76" s="448"/>
      <c r="F76" s="448"/>
      <c r="G76" s="448"/>
      <c r="H76" s="448"/>
      <c r="I76" s="448"/>
      <c r="J76" s="448"/>
      <c r="K76" s="448"/>
      <c r="L76" s="448"/>
      <c r="M76" s="448"/>
      <c r="N76" s="447"/>
      <c r="O76" s="445"/>
      <c r="P76" s="445"/>
      <c r="Q76" s="445"/>
      <c r="R76" s="445"/>
      <c r="S76" s="445"/>
      <c r="T76" s="445"/>
      <c r="U76" s="446"/>
      <c r="V76" s="447"/>
      <c r="W76" s="445"/>
      <c r="X76" s="445"/>
      <c r="Y76" s="445"/>
      <c r="Z76" s="445"/>
      <c r="AA76" s="449"/>
      <c r="AB76" s="46"/>
    </row>
    <row r="77" spans="2:28" x14ac:dyDescent="0.3">
      <c r="B77" s="43"/>
      <c r="C77" s="573"/>
      <c r="D77" s="448"/>
      <c r="E77" s="448"/>
      <c r="F77" s="448"/>
      <c r="G77" s="448"/>
      <c r="H77" s="448"/>
      <c r="I77" s="448"/>
      <c r="J77" s="448"/>
      <c r="K77" s="448"/>
      <c r="L77" s="448"/>
      <c r="M77" s="448"/>
      <c r="N77" s="447"/>
      <c r="O77" s="445"/>
      <c r="P77" s="445"/>
      <c r="Q77" s="445"/>
      <c r="R77" s="445"/>
      <c r="S77" s="445"/>
      <c r="T77" s="445"/>
      <c r="U77" s="446"/>
      <c r="V77" s="447"/>
      <c r="W77" s="445"/>
      <c r="X77" s="445"/>
      <c r="Y77" s="445"/>
      <c r="Z77" s="445"/>
      <c r="AA77" s="449"/>
      <c r="AB77" s="46"/>
    </row>
    <row r="78" spans="2:28" x14ac:dyDescent="0.3">
      <c r="B78" s="43"/>
      <c r="C78" s="573"/>
      <c r="D78" s="448"/>
      <c r="E78" s="448"/>
      <c r="F78" s="448"/>
      <c r="G78" s="448"/>
      <c r="H78" s="448"/>
      <c r="I78" s="448"/>
      <c r="J78" s="448"/>
      <c r="K78" s="448"/>
      <c r="L78" s="448"/>
      <c r="M78" s="448"/>
      <c r="N78" s="447"/>
      <c r="O78" s="445"/>
      <c r="P78" s="445"/>
      <c r="Q78" s="445"/>
      <c r="R78" s="445"/>
      <c r="S78" s="445"/>
      <c r="T78" s="445"/>
      <c r="U78" s="446"/>
      <c r="V78" s="447"/>
      <c r="W78" s="445"/>
      <c r="X78" s="445"/>
      <c r="Y78" s="445"/>
      <c r="Z78" s="445"/>
      <c r="AA78" s="449"/>
      <c r="AB78" s="46"/>
    </row>
    <row r="79" spans="2:28" x14ac:dyDescent="0.3">
      <c r="B79" s="43"/>
      <c r="C79" s="573"/>
      <c r="D79" s="448"/>
      <c r="E79" s="448"/>
      <c r="F79" s="448"/>
      <c r="G79" s="448"/>
      <c r="H79" s="448"/>
      <c r="I79" s="448"/>
      <c r="J79" s="448"/>
      <c r="K79" s="448"/>
      <c r="L79" s="448"/>
      <c r="M79" s="448"/>
      <c r="N79" s="447"/>
      <c r="O79" s="445"/>
      <c r="P79" s="445"/>
      <c r="Q79" s="445"/>
      <c r="R79" s="445"/>
      <c r="S79" s="445"/>
      <c r="T79" s="445"/>
      <c r="U79" s="446"/>
      <c r="V79" s="447"/>
      <c r="W79" s="445"/>
      <c r="X79" s="445"/>
      <c r="Y79" s="445"/>
      <c r="Z79" s="445"/>
      <c r="AA79" s="449"/>
      <c r="AB79" s="46"/>
    </row>
    <row r="80" spans="2:28" ht="15.75" customHeight="1" thickBot="1" x14ac:dyDescent="0.35">
      <c r="B80" s="43"/>
      <c r="C80" s="574"/>
      <c r="D80" s="442"/>
      <c r="E80" s="442"/>
      <c r="F80" s="442"/>
      <c r="G80" s="442"/>
      <c r="H80" s="442"/>
      <c r="I80" s="442"/>
      <c r="J80" s="442"/>
      <c r="K80" s="442"/>
      <c r="L80" s="442"/>
      <c r="M80" s="442"/>
      <c r="N80" s="441"/>
      <c r="O80" s="439"/>
      <c r="P80" s="439"/>
      <c r="Q80" s="439"/>
      <c r="R80" s="439"/>
      <c r="S80" s="439"/>
      <c r="T80" s="439"/>
      <c r="U80" s="440"/>
      <c r="V80" s="441"/>
      <c r="W80" s="439"/>
      <c r="X80" s="439"/>
      <c r="Y80" s="439"/>
      <c r="Z80" s="439"/>
      <c r="AA80" s="443"/>
      <c r="AB80" s="46"/>
    </row>
    <row r="81" spans="2:28" x14ac:dyDescent="0.3">
      <c r="B81" s="49"/>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50"/>
    </row>
    <row r="120" ht="6" customHeight="1" x14ac:dyDescent="0.3"/>
  </sheetData>
  <mergeCells count="14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39:G39"/>
    <mergeCell ref="K39:AA39"/>
    <mergeCell ref="C34:G34"/>
    <mergeCell ref="K34:AA34"/>
    <mergeCell ref="C35:G35"/>
    <mergeCell ref="K35:AA35"/>
    <mergeCell ref="C36:G36"/>
    <mergeCell ref="K36:AA36"/>
    <mergeCell ref="C43:G43"/>
    <mergeCell ref="K43:AA43"/>
    <mergeCell ref="C44:G44"/>
    <mergeCell ref="K44:AA44"/>
    <mergeCell ref="C45:G45"/>
    <mergeCell ref="K45:AA45"/>
    <mergeCell ref="C40:G40"/>
    <mergeCell ref="K40:AA40"/>
    <mergeCell ref="C41:G41"/>
    <mergeCell ref="K41:AA41"/>
    <mergeCell ref="C42:G42"/>
    <mergeCell ref="K42:AA42"/>
    <mergeCell ref="C46:G46"/>
    <mergeCell ref="K46:AA46"/>
    <mergeCell ref="C49:AA50"/>
    <mergeCell ref="C51:AA63"/>
    <mergeCell ref="C66:G68"/>
    <mergeCell ref="H66:I68"/>
    <mergeCell ref="J66:M68"/>
    <mergeCell ref="N66:U68"/>
    <mergeCell ref="V66: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7" min="1" max="25"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6B542-783A-4EF0-BDC4-E38FFCCD71EB}">
  <sheetPr>
    <pageSetUpPr fitToPage="1"/>
  </sheetPr>
  <dimension ref="B1:AB112"/>
  <sheetViews>
    <sheetView view="pageBreakPreview" topLeftCell="A4" zoomScaleNormal="100" zoomScaleSheetLayoutView="100" zoomScalePageLayoutView="7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5.88671875" style="1" customWidth="1"/>
    <col min="18" max="18" width="3.6640625" style="1"/>
    <col min="19" max="19" width="3.33203125" style="1" customWidth="1"/>
    <col min="20" max="20" width="9.554687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271</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272</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273</v>
      </c>
      <c r="S11" s="567"/>
      <c r="T11" s="567"/>
      <c r="U11" s="568"/>
      <c r="V11" s="550" t="s">
        <v>274</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275</v>
      </c>
      <c r="J13" s="638"/>
      <c r="K13" s="638"/>
      <c r="L13" s="638"/>
      <c r="M13" s="638"/>
      <c r="N13" s="638"/>
      <c r="O13" s="638"/>
      <c r="P13" s="638"/>
      <c r="Q13" s="638"/>
      <c r="R13" s="638"/>
      <c r="S13" s="639"/>
      <c r="T13" s="551" t="s">
        <v>14</v>
      </c>
      <c r="U13" s="552"/>
      <c r="V13" s="552"/>
      <c r="W13" s="552"/>
      <c r="X13" s="552"/>
      <c r="Y13" s="552"/>
      <c r="Z13" s="552"/>
      <c r="AA13" s="553"/>
      <c r="AB13" s="16"/>
    </row>
    <row r="14" spans="2:28" ht="52.5" customHeight="1" thickBot="1" x14ac:dyDescent="0.35">
      <c r="B14" s="14"/>
      <c r="C14" s="554"/>
      <c r="D14" s="555"/>
      <c r="E14" s="555"/>
      <c r="F14" s="555"/>
      <c r="G14" s="555"/>
      <c r="H14" s="556"/>
      <c r="I14" s="640"/>
      <c r="J14" s="641"/>
      <c r="K14" s="641"/>
      <c r="L14" s="641"/>
      <c r="M14" s="641"/>
      <c r="N14" s="641"/>
      <c r="O14" s="641"/>
      <c r="P14" s="641"/>
      <c r="Q14" s="641"/>
      <c r="R14" s="641"/>
      <c r="S14" s="642"/>
      <c r="T14" s="661" t="s">
        <v>174</v>
      </c>
      <c r="U14" s="662"/>
      <c r="V14" s="662"/>
      <c r="W14" s="662"/>
      <c r="X14" s="662"/>
      <c r="Y14" s="662"/>
      <c r="Z14" s="662"/>
      <c r="AA14" s="663"/>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276</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96" customHeight="1" thickBot="1" x14ac:dyDescent="0.35">
      <c r="B18" s="14"/>
      <c r="C18" s="517" t="s">
        <v>18</v>
      </c>
      <c r="D18" s="518"/>
      <c r="E18" s="518"/>
      <c r="F18" s="518"/>
      <c r="G18" s="518"/>
      <c r="H18" s="519"/>
      <c r="I18" s="520" t="s">
        <v>277</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192</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160</v>
      </c>
      <c r="N21" s="548"/>
      <c r="O21" s="548"/>
      <c r="P21" s="548"/>
      <c r="Q21" s="548"/>
      <c r="R21" s="548"/>
      <c r="S21" s="549"/>
      <c r="T21" s="550" t="s">
        <v>278</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15.75" customHeight="1" thickBot="1" x14ac:dyDescent="0.35">
      <c r="B24" s="14"/>
      <c r="C24" s="526" t="s">
        <v>279</v>
      </c>
      <c r="D24" s="527"/>
      <c r="E24" s="527"/>
      <c r="F24" s="527"/>
      <c r="G24" s="527"/>
      <c r="H24" s="527"/>
      <c r="I24" s="528"/>
      <c r="J24" s="526" t="s">
        <v>280</v>
      </c>
      <c r="K24" s="527"/>
      <c r="L24" s="527"/>
      <c r="M24" s="527"/>
      <c r="N24" s="527"/>
      <c r="O24" s="527"/>
      <c r="P24" s="528"/>
      <c r="Q24" s="1051" t="s">
        <v>281</v>
      </c>
      <c r="R24" s="1052"/>
      <c r="S24" s="1052"/>
      <c r="T24" s="1052"/>
      <c r="U24" s="1052"/>
      <c r="V24" s="1052"/>
      <c r="W24" s="1052"/>
      <c r="X24" s="1052"/>
      <c r="Y24" s="1052"/>
      <c r="Z24" s="1052"/>
      <c r="AA24" s="1053"/>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282</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35</v>
      </c>
      <c r="J28" s="520"/>
      <c r="K28" s="991" t="s">
        <v>36</v>
      </c>
      <c r="L28" s="992"/>
      <c r="M28" s="992"/>
      <c r="N28" s="993"/>
      <c r="O28" s="523" t="s">
        <v>37</v>
      </c>
      <c r="P28" s="524"/>
      <c r="Q28" s="525"/>
      <c r="R28" s="124"/>
      <c r="S28" s="523" t="s">
        <v>38</v>
      </c>
      <c r="T28" s="524"/>
      <c r="U28" s="124"/>
      <c r="V28" s="994" t="s">
        <v>39</v>
      </c>
      <c r="W28" s="995"/>
      <c r="X28" s="995"/>
      <c r="Y28" s="995"/>
      <c r="Z28" s="996"/>
      <c r="AA28" s="124" t="s">
        <v>87</v>
      </c>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283</v>
      </c>
      <c r="I32" s="513" t="s">
        <v>284</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70.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47</v>
      </c>
      <c r="D34" s="466"/>
      <c r="E34" s="466"/>
      <c r="F34" s="466"/>
      <c r="G34" s="467"/>
      <c r="H34" s="57"/>
      <c r="I34" s="57"/>
      <c r="J34" s="58" t="e">
        <f t="shared" ref="J34:J37" si="0">+H34/I34</f>
        <v>#DIV/0!</v>
      </c>
      <c r="K34" s="1086"/>
      <c r="L34" s="1087"/>
      <c r="M34" s="1087"/>
      <c r="N34" s="1087"/>
      <c r="O34" s="1087"/>
      <c r="P34" s="1087"/>
      <c r="Q34" s="1087"/>
      <c r="R34" s="1087"/>
      <c r="S34" s="1087"/>
      <c r="T34" s="1087"/>
      <c r="U34" s="1087"/>
      <c r="V34" s="1087"/>
      <c r="W34" s="1087"/>
      <c r="X34" s="1087"/>
      <c r="Y34" s="1087"/>
      <c r="Z34" s="1087"/>
      <c r="AA34" s="1088"/>
      <c r="AB34" s="16"/>
    </row>
    <row r="35" spans="2:28" s="22" customFormat="1" x14ac:dyDescent="0.3">
      <c r="B35" s="21"/>
      <c r="C35" s="465" t="s">
        <v>48</v>
      </c>
      <c r="D35" s="466"/>
      <c r="E35" s="466"/>
      <c r="F35" s="466"/>
      <c r="G35" s="467"/>
      <c r="H35" s="59"/>
      <c r="I35" s="59"/>
      <c r="J35" s="58" t="e">
        <f t="shared" si="0"/>
        <v>#DIV/0!</v>
      </c>
      <c r="K35" s="1086"/>
      <c r="L35" s="1087"/>
      <c r="M35" s="1087"/>
      <c r="N35" s="1087"/>
      <c r="O35" s="1087"/>
      <c r="P35" s="1087"/>
      <c r="Q35" s="1087"/>
      <c r="R35" s="1087"/>
      <c r="S35" s="1087"/>
      <c r="T35" s="1087"/>
      <c r="U35" s="1087"/>
      <c r="V35" s="1087"/>
      <c r="W35" s="1087"/>
      <c r="X35" s="1087"/>
      <c r="Y35" s="1087"/>
      <c r="Z35" s="1087"/>
      <c r="AA35" s="1088"/>
      <c r="AB35" s="16"/>
    </row>
    <row r="36" spans="2:28" s="22" customFormat="1" x14ac:dyDescent="0.3">
      <c r="B36" s="21"/>
      <c r="C36" s="465" t="s">
        <v>49</v>
      </c>
      <c r="D36" s="466"/>
      <c r="E36" s="466"/>
      <c r="F36" s="466"/>
      <c r="G36" s="467"/>
      <c r="H36" s="59"/>
      <c r="I36" s="59"/>
      <c r="J36" s="58" t="e">
        <f t="shared" si="0"/>
        <v>#DIV/0!</v>
      </c>
      <c r="K36" s="1086"/>
      <c r="L36" s="1087"/>
      <c r="M36" s="1087"/>
      <c r="N36" s="1087"/>
      <c r="O36" s="1087"/>
      <c r="P36" s="1087"/>
      <c r="Q36" s="1087"/>
      <c r="R36" s="1087"/>
      <c r="S36" s="1087"/>
      <c r="T36" s="1087"/>
      <c r="U36" s="1087"/>
      <c r="V36" s="1087"/>
      <c r="W36" s="1087"/>
      <c r="X36" s="1087"/>
      <c r="Y36" s="1087"/>
      <c r="Z36" s="1087"/>
      <c r="AA36" s="1088"/>
      <c r="AB36" s="16"/>
    </row>
    <row r="37" spans="2:28" s="22" customFormat="1" ht="15" thickBot="1" x14ac:dyDescent="0.35">
      <c r="B37" s="21"/>
      <c r="C37" s="465" t="s">
        <v>50</v>
      </c>
      <c r="D37" s="466"/>
      <c r="E37" s="466"/>
      <c r="F37" s="466"/>
      <c r="G37" s="467"/>
      <c r="H37" s="59"/>
      <c r="I37" s="59"/>
      <c r="J37" s="58" t="e">
        <f t="shared" si="0"/>
        <v>#DIV/0!</v>
      </c>
      <c r="K37" s="783"/>
      <c r="L37" s="739"/>
      <c r="M37" s="739"/>
      <c r="N37" s="739"/>
      <c r="O37" s="739"/>
      <c r="P37" s="739"/>
      <c r="Q37" s="739"/>
      <c r="R37" s="739"/>
      <c r="S37" s="739"/>
      <c r="T37" s="739"/>
      <c r="U37" s="739"/>
      <c r="V37" s="739"/>
      <c r="W37" s="739"/>
      <c r="X37" s="739"/>
      <c r="Y37" s="739"/>
      <c r="Z37" s="739"/>
      <c r="AA37" s="740"/>
      <c r="AB37" s="16"/>
    </row>
    <row r="38" spans="2:28" s="22" customFormat="1" ht="15.75" customHeight="1" thickBot="1" x14ac:dyDescent="0.35">
      <c r="B38" s="21"/>
      <c r="C38" s="471" t="s">
        <v>51</v>
      </c>
      <c r="D38" s="472"/>
      <c r="E38" s="472"/>
      <c r="F38" s="472"/>
      <c r="G38" s="473"/>
      <c r="H38" s="125">
        <f>SUM(H34:H37)</f>
        <v>0</v>
      </c>
      <c r="I38" s="125"/>
      <c r="J38" s="126"/>
      <c r="K38" s="1039"/>
      <c r="L38" s="1040"/>
      <c r="M38" s="1040"/>
      <c r="N38" s="1040"/>
      <c r="O38" s="1040"/>
      <c r="P38" s="1040"/>
      <c r="Q38" s="1040"/>
      <c r="R38" s="1040"/>
      <c r="S38" s="1040"/>
      <c r="T38" s="1040"/>
      <c r="U38" s="1040"/>
      <c r="V38" s="1040"/>
      <c r="W38" s="1040"/>
      <c r="X38" s="1040"/>
      <c r="Y38" s="1040"/>
      <c r="Z38" s="1040"/>
      <c r="AA38" s="1041"/>
      <c r="AB38" s="16"/>
    </row>
    <row r="39" spans="2:28"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54"/>
      <c r="AA39" s="54"/>
      <c r="AB39" s="16"/>
    </row>
    <row r="40" spans="2:28"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54"/>
      <c r="AA40" s="54"/>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483" t="s">
        <v>204</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6"/>
      <c r="O60" s="457"/>
      <c r="P60" s="457"/>
      <c r="Q60" s="457"/>
      <c r="R60" s="457"/>
      <c r="S60" s="457"/>
      <c r="T60" s="457"/>
      <c r="U60" s="458"/>
      <c r="V60" s="1030"/>
      <c r="W60" s="1030"/>
      <c r="X60" s="1030"/>
      <c r="Y60" s="1030"/>
      <c r="Z60" s="1030"/>
      <c r="AA60" s="1031"/>
      <c r="AB60" s="44"/>
    </row>
    <row r="61" spans="2:28" ht="15" customHeight="1" x14ac:dyDescent="0.3">
      <c r="B61" s="43"/>
      <c r="C61" s="1082"/>
      <c r="D61" s="1082"/>
      <c r="E61" s="1082"/>
      <c r="F61" s="1082"/>
      <c r="G61" s="1083"/>
      <c r="H61" s="1084"/>
      <c r="I61" s="571"/>
      <c r="J61" s="1084"/>
      <c r="K61" s="1085"/>
      <c r="L61" s="1085"/>
      <c r="M61" s="571"/>
      <c r="N61" s="1033"/>
      <c r="O61" s="1033"/>
      <c r="P61" s="1033"/>
      <c r="Q61" s="1033"/>
      <c r="R61" s="1033"/>
      <c r="S61" s="1033"/>
      <c r="T61" s="1033"/>
      <c r="U61" s="1034"/>
      <c r="V61" s="1032"/>
      <c r="W61" s="1033"/>
      <c r="X61" s="1033"/>
      <c r="Y61" s="1033"/>
      <c r="Z61" s="1033"/>
      <c r="AA61" s="1035"/>
      <c r="AB61" s="46"/>
    </row>
    <row r="62" spans="2:28" x14ac:dyDescent="0.3">
      <c r="B62" s="43"/>
      <c r="C62" s="1080"/>
      <c r="D62" s="1080"/>
      <c r="E62" s="1080"/>
      <c r="F62" s="1080"/>
      <c r="G62" s="1081"/>
      <c r="H62" s="756"/>
      <c r="I62" s="1081"/>
      <c r="J62" s="756"/>
      <c r="K62" s="1080"/>
      <c r="L62" s="1080"/>
      <c r="M62" s="1081"/>
      <c r="N62" s="445"/>
      <c r="O62" s="445"/>
      <c r="P62" s="445"/>
      <c r="Q62" s="445"/>
      <c r="R62" s="445"/>
      <c r="S62" s="445"/>
      <c r="T62" s="445"/>
      <c r="U62" s="446"/>
      <c r="V62" s="447"/>
      <c r="W62" s="445"/>
      <c r="X62" s="445"/>
      <c r="Y62" s="445"/>
      <c r="Z62" s="445"/>
      <c r="AA62" s="449"/>
      <c r="AB62" s="46"/>
    </row>
    <row r="63" spans="2:28" x14ac:dyDescent="0.3">
      <c r="B63" s="43"/>
      <c r="C63" s="1080"/>
      <c r="D63" s="1080"/>
      <c r="E63" s="1080"/>
      <c r="F63" s="1080"/>
      <c r="G63" s="1081"/>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x14ac:dyDescent="0.3">
      <c r="B70" s="43"/>
      <c r="C70" s="573"/>
      <c r="D70" s="448"/>
      <c r="E70" s="448"/>
      <c r="F70" s="448"/>
      <c r="G70" s="448"/>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573"/>
      <c r="D71" s="448"/>
      <c r="E71" s="448"/>
      <c r="F71" s="448"/>
      <c r="G71" s="448"/>
      <c r="H71" s="448"/>
      <c r="I71" s="448"/>
      <c r="J71" s="448"/>
      <c r="K71" s="448"/>
      <c r="L71" s="448"/>
      <c r="M71" s="448"/>
      <c r="N71" s="447"/>
      <c r="O71" s="445"/>
      <c r="P71" s="445"/>
      <c r="Q71" s="445"/>
      <c r="R71" s="445"/>
      <c r="S71" s="445"/>
      <c r="T71" s="445"/>
      <c r="U71" s="446"/>
      <c r="V71" s="447"/>
      <c r="W71" s="445"/>
      <c r="X71" s="445"/>
      <c r="Y71" s="445"/>
      <c r="Z71" s="445"/>
      <c r="AA71" s="449"/>
      <c r="AB71" s="46"/>
    </row>
    <row r="72" spans="2:28" ht="15.75" customHeight="1" thickBot="1" x14ac:dyDescent="0.35">
      <c r="B72" s="43"/>
      <c r="C72" s="574"/>
      <c r="D72" s="442"/>
      <c r="E72" s="442"/>
      <c r="F72" s="442"/>
      <c r="G72" s="442"/>
      <c r="H72" s="442"/>
      <c r="I72" s="442"/>
      <c r="J72" s="442"/>
      <c r="K72" s="442"/>
      <c r="L72" s="442"/>
      <c r="M72" s="442"/>
      <c r="N72" s="441"/>
      <c r="O72" s="439"/>
      <c r="P72" s="439"/>
      <c r="Q72" s="439"/>
      <c r="R72" s="439"/>
      <c r="S72" s="439"/>
      <c r="T72" s="439"/>
      <c r="U72" s="440"/>
      <c r="V72" s="441"/>
      <c r="W72" s="439"/>
      <c r="X72" s="439"/>
      <c r="Y72" s="439"/>
      <c r="Z72" s="439"/>
      <c r="AA72" s="443"/>
      <c r="AB72" s="46"/>
    </row>
    <row r="73" spans="2:28"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50"/>
    </row>
    <row r="112" ht="6" customHeight="1" x14ac:dyDescent="0.3"/>
  </sheetData>
  <mergeCells count="124">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41:AA42"/>
    <mergeCell ref="C43:AA55"/>
    <mergeCell ref="C34:G34"/>
    <mergeCell ref="K34:AA34"/>
    <mergeCell ref="C35:G35"/>
    <mergeCell ref="K35:AA35"/>
    <mergeCell ref="C36:G36"/>
    <mergeCell ref="K36:AA36"/>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08BE8-4911-4DE2-8FFA-A5BDE5C011C2}">
  <sheetPr>
    <pageSetUpPr fitToPage="1"/>
  </sheetPr>
  <dimension ref="B1:AD104"/>
  <sheetViews>
    <sheetView topLeftCell="A10" zoomScaleNormal="100" zoomScalePageLayoutView="7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109375" style="1" customWidth="1"/>
    <col min="9" max="9" width="17.33203125" style="1" customWidth="1"/>
    <col min="10" max="10" width="15" style="1" customWidth="1"/>
    <col min="11" max="12" width="3.44140625" style="1" customWidth="1"/>
    <col min="13" max="15" width="2.6640625" style="1" customWidth="1"/>
    <col min="16" max="16" width="3.44140625" style="1" customWidth="1"/>
    <col min="17" max="17" width="4.6640625" style="1" customWidth="1"/>
    <col min="18" max="18" width="3.6640625" style="1"/>
    <col min="19" max="19" width="3.33203125" style="1" customWidth="1"/>
    <col min="20" max="20" width="9.332031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29" width="3.6640625" style="1"/>
    <col min="30" max="30" width="8.5546875" style="1" customWidth="1"/>
    <col min="31"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285</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286</v>
      </c>
      <c r="J10" s="611"/>
      <c r="K10" s="611"/>
      <c r="L10" s="611"/>
      <c r="M10" s="611"/>
      <c r="N10" s="611"/>
      <c r="O10" s="611"/>
      <c r="P10" s="611"/>
      <c r="Q10" s="612"/>
      <c r="R10" s="563" t="s">
        <v>8</v>
      </c>
      <c r="S10" s="564"/>
      <c r="T10" s="564"/>
      <c r="U10" s="565"/>
      <c r="V10" s="682" t="s">
        <v>9</v>
      </c>
      <c r="W10" s="683"/>
      <c r="X10" s="683"/>
      <c r="Y10" s="683"/>
      <c r="Z10" s="683"/>
      <c r="AA10" s="1112"/>
      <c r="AB10" s="10"/>
    </row>
    <row r="11" spans="2:28" ht="18.75" customHeight="1" thickBot="1" x14ac:dyDescent="0.35">
      <c r="B11" s="9"/>
      <c r="C11" s="554"/>
      <c r="D11" s="555"/>
      <c r="E11" s="555"/>
      <c r="F11" s="555"/>
      <c r="G11" s="555"/>
      <c r="H11" s="556"/>
      <c r="I11" s="613"/>
      <c r="J11" s="614"/>
      <c r="K11" s="614"/>
      <c r="L11" s="614"/>
      <c r="M11" s="614"/>
      <c r="N11" s="614"/>
      <c r="O11" s="614"/>
      <c r="P11" s="614"/>
      <c r="Q11" s="615"/>
      <c r="R11" s="1113" t="s">
        <v>287</v>
      </c>
      <c r="S11" s="1114"/>
      <c r="T11" s="1114"/>
      <c r="U11" s="1115"/>
      <c r="V11" s="1116" t="s">
        <v>288</v>
      </c>
      <c r="W11" s="1117"/>
      <c r="X11" s="1117"/>
      <c r="Y11" s="1117"/>
      <c r="Z11" s="1117"/>
      <c r="AA11" s="1118"/>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thickBot="1" x14ac:dyDescent="0.35">
      <c r="B13" s="14"/>
      <c r="C13" s="551" t="s">
        <v>12</v>
      </c>
      <c r="D13" s="552"/>
      <c r="E13" s="552"/>
      <c r="F13" s="552"/>
      <c r="G13" s="552"/>
      <c r="H13" s="553"/>
      <c r="I13" s="1103" t="s">
        <v>289</v>
      </c>
      <c r="J13" s="1104"/>
      <c r="K13" s="1104"/>
      <c r="L13" s="1104"/>
      <c r="M13" s="1104"/>
      <c r="N13" s="1104"/>
      <c r="O13" s="1104"/>
      <c r="P13" s="1104"/>
      <c r="Q13" s="1104"/>
      <c r="R13" s="1104"/>
      <c r="S13" s="1105"/>
      <c r="T13" s="517" t="s">
        <v>14</v>
      </c>
      <c r="U13" s="518"/>
      <c r="V13" s="518"/>
      <c r="W13" s="518"/>
      <c r="X13" s="518"/>
      <c r="Y13" s="518"/>
      <c r="Z13" s="518"/>
      <c r="AA13" s="519"/>
      <c r="AB13" s="16"/>
    </row>
    <row r="14" spans="2:28" ht="52.5" customHeight="1" thickBot="1" x14ac:dyDescent="0.35">
      <c r="B14" s="14"/>
      <c r="C14" s="554"/>
      <c r="D14" s="555"/>
      <c r="E14" s="555"/>
      <c r="F14" s="555"/>
      <c r="G14" s="555"/>
      <c r="H14" s="556"/>
      <c r="I14" s="1106"/>
      <c r="J14" s="1107"/>
      <c r="K14" s="1107"/>
      <c r="L14" s="1107"/>
      <c r="M14" s="1107"/>
      <c r="N14" s="1107"/>
      <c r="O14" s="1107"/>
      <c r="P14" s="1107"/>
      <c r="Q14" s="1107"/>
      <c r="R14" s="1107"/>
      <c r="S14" s="1108"/>
      <c r="T14" s="1109" t="s">
        <v>174</v>
      </c>
      <c r="U14" s="1110"/>
      <c r="V14" s="1110"/>
      <c r="W14" s="1110"/>
      <c r="X14" s="1110"/>
      <c r="Y14" s="1110"/>
      <c r="Z14" s="1110"/>
      <c r="AA14" s="1111"/>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9.75" customHeight="1" thickBot="1" x14ac:dyDescent="0.35">
      <c r="B16" s="14"/>
      <c r="C16" s="517" t="s">
        <v>16</v>
      </c>
      <c r="D16" s="518"/>
      <c r="E16" s="518"/>
      <c r="F16" s="518"/>
      <c r="G16" s="518"/>
      <c r="H16" s="519"/>
      <c r="I16" s="1100" t="s">
        <v>290</v>
      </c>
      <c r="J16" s="1101"/>
      <c r="K16" s="1101"/>
      <c r="L16" s="1101"/>
      <c r="M16" s="1101"/>
      <c r="N16" s="1101"/>
      <c r="O16" s="1101"/>
      <c r="P16" s="1101"/>
      <c r="Q16" s="1101"/>
      <c r="R16" s="1101"/>
      <c r="S16" s="1101"/>
      <c r="T16" s="1101"/>
      <c r="U16" s="1101"/>
      <c r="V16" s="1101"/>
      <c r="W16" s="1101"/>
      <c r="X16" s="1101"/>
      <c r="Y16" s="1101"/>
      <c r="Z16" s="1101"/>
      <c r="AA16" s="110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35">
      <c r="B18" s="14"/>
      <c r="C18" s="517" t="s">
        <v>18</v>
      </c>
      <c r="D18" s="518"/>
      <c r="E18" s="518"/>
      <c r="F18" s="518"/>
      <c r="G18" s="518"/>
      <c r="H18" s="519"/>
      <c r="I18" s="1100" t="s">
        <v>291</v>
      </c>
      <c r="J18" s="1101"/>
      <c r="K18" s="1101"/>
      <c r="L18" s="1101"/>
      <c r="M18" s="1101"/>
      <c r="N18" s="1101"/>
      <c r="O18" s="1101"/>
      <c r="P18" s="1101"/>
      <c r="Q18" s="1101"/>
      <c r="R18" s="1101"/>
      <c r="S18" s="1101"/>
      <c r="T18" s="1101"/>
      <c r="U18" s="1101"/>
      <c r="V18" s="1101"/>
      <c r="W18" s="1101"/>
      <c r="X18" s="1101"/>
      <c r="Y18" s="1101"/>
      <c r="Z18" s="1101"/>
      <c r="AA18" s="110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192</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160</v>
      </c>
      <c r="N21" s="548"/>
      <c r="O21" s="548"/>
      <c r="P21" s="548"/>
      <c r="Q21" s="548"/>
      <c r="R21" s="548"/>
      <c r="S21" s="549"/>
      <c r="T21" s="550" t="s">
        <v>25</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0.75" customHeight="1" thickBot="1" x14ac:dyDescent="0.35">
      <c r="B24" s="14"/>
      <c r="C24" s="675" t="s">
        <v>292</v>
      </c>
      <c r="D24" s="676"/>
      <c r="E24" s="676"/>
      <c r="F24" s="676"/>
      <c r="G24" s="676"/>
      <c r="H24" s="676"/>
      <c r="I24" s="677"/>
      <c r="J24" s="675" t="s">
        <v>293</v>
      </c>
      <c r="K24" s="676"/>
      <c r="L24" s="676"/>
      <c r="M24" s="676"/>
      <c r="N24" s="676"/>
      <c r="O24" s="676"/>
      <c r="P24" s="677"/>
      <c r="Q24" s="529" t="s">
        <v>240</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66" customHeight="1" thickBot="1" x14ac:dyDescent="0.35">
      <c r="B26" s="14"/>
      <c r="C26" s="517" t="s">
        <v>32</v>
      </c>
      <c r="D26" s="518"/>
      <c r="E26" s="518"/>
      <c r="F26" s="518"/>
      <c r="G26" s="518"/>
      <c r="H26" s="519"/>
      <c r="I26" s="1100" t="s">
        <v>294</v>
      </c>
      <c r="J26" s="1101"/>
      <c r="K26" s="1101"/>
      <c r="L26" s="1101"/>
      <c r="M26" s="1101"/>
      <c r="N26" s="1101"/>
      <c r="O26" s="1101"/>
      <c r="P26" s="1101"/>
      <c r="Q26" s="1101"/>
      <c r="R26" s="1101"/>
      <c r="S26" s="1101"/>
      <c r="T26" s="1101"/>
      <c r="U26" s="1101"/>
      <c r="V26" s="1101"/>
      <c r="W26" s="1101"/>
      <c r="X26" s="1101"/>
      <c r="Y26" s="1101"/>
      <c r="Z26" s="1101"/>
      <c r="AA26" s="110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5" customHeight="1" thickBot="1" x14ac:dyDescent="0.35">
      <c r="B28" s="14"/>
      <c r="C28" s="517" t="s">
        <v>34</v>
      </c>
      <c r="D28" s="518"/>
      <c r="E28" s="518"/>
      <c r="F28" s="518"/>
      <c r="G28" s="518"/>
      <c r="H28" s="519"/>
      <c r="I28" s="862" t="s">
        <v>164</v>
      </c>
      <c r="J28" s="786"/>
      <c r="K28" s="991" t="s">
        <v>36</v>
      </c>
      <c r="L28" s="992"/>
      <c r="M28" s="992"/>
      <c r="N28" s="993"/>
      <c r="O28" s="523" t="s">
        <v>37</v>
      </c>
      <c r="P28" s="524"/>
      <c r="Q28" s="525"/>
      <c r="R28" s="52" t="s">
        <v>40</v>
      </c>
      <c r="S28" s="523" t="s">
        <v>38</v>
      </c>
      <c r="T28" s="524"/>
      <c r="U28" s="52"/>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295</v>
      </c>
      <c r="I32" s="513" t="s">
        <v>296</v>
      </c>
      <c r="J32" s="513" t="s">
        <v>297</v>
      </c>
      <c r="K32" s="1094"/>
      <c r="L32" s="1095"/>
      <c r="M32" s="1095"/>
      <c r="N32" s="1095"/>
      <c r="O32" s="1095"/>
      <c r="P32" s="1095"/>
      <c r="Q32" s="1095"/>
      <c r="R32" s="1095"/>
      <c r="S32" s="1095"/>
      <c r="T32" s="1095"/>
      <c r="U32" s="1095"/>
      <c r="V32" s="1095"/>
      <c r="W32" s="1095"/>
      <c r="X32" s="1095"/>
      <c r="Y32" s="1095"/>
      <c r="Z32" s="1095"/>
      <c r="AA32" s="1096"/>
      <c r="AB32" s="16"/>
    </row>
    <row r="33" spans="2:28" s="22" customFormat="1" ht="31.5" customHeight="1" thickBot="1" x14ac:dyDescent="0.35">
      <c r="B33" s="21"/>
      <c r="C33" s="510"/>
      <c r="D33" s="511"/>
      <c r="E33" s="511"/>
      <c r="F33" s="511"/>
      <c r="G33" s="512"/>
      <c r="H33" s="514"/>
      <c r="I33" s="514"/>
      <c r="J33" s="514"/>
      <c r="K33" s="1097"/>
      <c r="L33" s="1098"/>
      <c r="M33" s="1098"/>
      <c r="N33" s="1098"/>
      <c r="O33" s="1098"/>
      <c r="P33" s="1098"/>
      <c r="Q33" s="1098"/>
      <c r="R33" s="1098"/>
      <c r="S33" s="1098"/>
      <c r="T33" s="1098"/>
      <c r="U33" s="1098"/>
      <c r="V33" s="1098"/>
      <c r="W33" s="1098"/>
      <c r="X33" s="1098"/>
      <c r="Y33" s="1098"/>
      <c r="Z33" s="1098"/>
      <c r="AA33" s="1099"/>
      <c r="AB33" s="16"/>
    </row>
    <row r="34" spans="2:28" s="22" customFormat="1" ht="66" customHeight="1" x14ac:dyDescent="0.3">
      <c r="B34" s="21"/>
      <c r="C34" s="465" t="s">
        <v>298</v>
      </c>
      <c r="D34" s="466"/>
      <c r="E34" s="466"/>
      <c r="F34" s="466"/>
      <c r="G34" s="467"/>
      <c r="H34" s="23"/>
      <c r="I34" s="23"/>
      <c r="J34" s="121" t="e">
        <f>+H34/I34</f>
        <v>#DIV/0!</v>
      </c>
      <c r="K34" s="1086"/>
      <c r="L34" s="1087"/>
      <c r="M34" s="1087"/>
      <c r="N34" s="1087"/>
      <c r="O34" s="1087"/>
      <c r="P34" s="1087"/>
      <c r="Q34" s="1087"/>
      <c r="R34" s="1087"/>
      <c r="S34" s="1087"/>
      <c r="T34" s="1087"/>
      <c r="U34" s="1087"/>
      <c r="V34" s="1087"/>
      <c r="W34" s="1087"/>
      <c r="X34" s="1087"/>
      <c r="Y34" s="1087"/>
      <c r="Z34" s="1087"/>
      <c r="AA34" s="1088"/>
      <c r="AB34" s="16"/>
    </row>
    <row r="35" spans="2:28" s="22" customFormat="1" ht="66" customHeight="1" x14ac:dyDescent="0.3">
      <c r="B35" s="21"/>
      <c r="C35" s="465" t="s">
        <v>299</v>
      </c>
      <c r="D35" s="466"/>
      <c r="E35" s="466"/>
      <c r="F35" s="466"/>
      <c r="G35" s="467"/>
      <c r="H35" s="25"/>
      <c r="I35" s="25"/>
      <c r="J35" s="121" t="e">
        <f t="shared" ref="J35:J37" si="0">+H35/I35</f>
        <v>#DIV/0!</v>
      </c>
      <c r="K35" s="970"/>
      <c r="L35" s="971"/>
      <c r="M35" s="971"/>
      <c r="N35" s="971"/>
      <c r="O35" s="971"/>
      <c r="P35" s="971"/>
      <c r="Q35" s="971"/>
      <c r="R35" s="971"/>
      <c r="S35" s="971"/>
      <c r="T35" s="971"/>
      <c r="U35" s="971"/>
      <c r="V35" s="971"/>
      <c r="W35" s="971"/>
      <c r="X35" s="971"/>
      <c r="Y35" s="971"/>
      <c r="Z35" s="971"/>
      <c r="AA35" s="972"/>
      <c r="AB35" s="16"/>
    </row>
    <row r="36" spans="2:28" s="22" customFormat="1" ht="66" customHeight="1" x14ac:dyDescent="0.3">
      <c r="B36" s="21"/>
      <c r="C36" s="465" t="s">
        <v>183</v>
      </c>
      <c r="D36" s="466"/>
      <c r="E36" s="466"/>
      <c r="F36" s="466"/>
      <c r="G36" s="467"/>
      <c r="H36" s="25"/>
      <c r="I36" s="25"/>
      <c r="J36" s="122" t="e">
        <f t="shared" si="0"/>
        <v>#DIV/0!</v>
      </c>
      <c r="K36" s="970"/>
      <c r="L36" s="971"/>
      <c r="M36" s="971"/>
      <c r="N36" s="971"/>
      <c r="O36" s="971"/>
      <c r="P36" s="971"/>
      <c r="Q36" s="971"/>
      <c r="R36" s="971"/>
      <c r="S36" s="971"/>
      <c r="T36" s="971"/>
      <c r="U36" s="971"/>
      <c r="V36" s="971"/>
      <c r="W36" s="971"/>
      <c r="X36" s="971"/>
      <c r="Y36" s="971"/>
      <c r="Z36" s="971"/>
      <c r="AA36" s="972"/>
      <c r="AB36" s="16"/>
    </row>
    <row r="37" spans="2:28" s="22" customFormat="1" ht="66" customHeight="1" thickBot="1" x14ac:dyDescent="0.35">
      <c r="B37" s="21"/>
      <c r="C37" s="465" t="s">
        <v>170</v>
      </c>
      <c r="D37" s="466"/>
      <c r="E37" s="466"/>
      <c r="F37" s="466"/>
      <c r="G37" s="467"/>
      <c r="H37" s="25"/>
      <c r="I37" s="25"/>
      <c r="J37" s="58" t="e">
        <f t="shared" si="0"/>
        <v>#DIV/0!</v>
      </c>
      <c r="K37" s="468"/>
      <c r="L37" s="469"/>
      <c r="M37" s="469"/>
      <c r="N37" s="469"/>
      <c r="O37" s="469"/>
      <c r="P37" s="469"/>
      <c r="Q37" s="469"/>
      <c r="R37" s="469"/>
      <c r="S37" s="469"/>
      <c r="T37" s="469"/>
      <c r="U37" s="469"/>
      <c r="V37" s="469"/>
      <c r="W37" s="469"/>
      <c r="X37" s="469"/>
      <c r="Y37" s="469"/>
      <c r="Z37" s="469"/>
      <c r="AA37" s="470"/>
      <c r="AB37" s="16"/>
    </row>
    <row r="38" spans="2:28" s="22" customFormat="1" ht="15.75" customHeight="1" thickBot="1" x14ac:dyDescent="0.35">
      <c r="B38" s="21"/>
      <c r="C38" s="471" t="s">
        <v>51</v>
      </c>
      <c r="D38" s="472"/>
      <c r="E38" s="472"/>
      <c r="F38" s="472"/>
      <c r="G38" s="473"/>
      <c r="H38" s="110">
        <f>SUM(H34:H37)</f>
        <v>0</v>
      </c>
      <c r="I38" s="110">
        <f>SUM(I34:I37)</f>
        <v>0</v>
      </c>
      <c r="J38" s="111" t="e">
        <f>+H38/I38</f>
        <v>#DIV/0!</v>
      </c>
      <c r="K38" s="474"/>
      <c r="L38" s="475"/>
      <c r="M38" s="475"/>
      <c r="N38" s="475"/>
      <c r="O38" s="475"/>
      <c r="P38" s="475"/>
      <c r="Q38" s="475"/>
      <c r="R38" s="475"/>
      <c r="S38" s="475"/>
      <c r="T38" s="475"/>
      <c r="U38" s="475"/>
      <c r="V38" s="475"/>
      <c r="W38" s="475"/>
      <c r="X38" s="475"/>
      <c r="Y38" s="475"/>
      <c r="Z38" s="475"/>
      <c r="AA38" s="476"/>
      <c r="AB38" s="16"/>
    </row>
    <row r="39" spans="2:28"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6"/>
    </row>
    <row r="40" spans="2:28"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6"/>
    </row>
    <row r="41" spans="2:28" s="22" customForma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9"/>
      <c r="AB41" s="16"/>
    </row>
    <row r="42" spans="2:28" ht="15" thickBot="1" x14ac:dyDescent="0.35">
      <c r="B42" s="14"/>
      <c r="C42" s="480"/>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2"/>
      <c r="AB42" s="16"/>
    </row>
    <row r="43" spans="2:28" x14ac:dyDescent="0.3">
      <c r="B43" s="14"/>
      <c r="C43" s="483" t="s">
        <v>204</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30"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30"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30"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30"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30"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30"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30"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30"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40"/>
    </row>
    <row r="57" spans="2:30"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30" ht="15.6" x14ac:dyDescent="0.3">
      <c r="B58" s="43"/>
      <c r="C58" s="952" t="s">
        <v>42</v>
      </c>
      <c r="D58" s="953"/>
      <c r="E58" s="953"/>
      <c r="F58" s="953"/>
      <c r="G58" s="953"/>
      <c r="H58" s="953" t="s">
        <v>54</v>
      </c>
      <c r="I58" s="953"/>
      <c r="J58" s="953" t="s">
        <v>55</v>
      </c>
      <c r="K58" s="953"/>
      <c r="L58" s="953"/>
      <c r="M58" s="953"/>
      <c r="N58" s="953" t="s">
        <v>56</v>
      </c>
      <c r="O58" s="953"/>
      <c r="P58" s="953"/>
      <c r="Q58" s="953"/>
      <c r="R58" s="953"/>
      <c r="S58" s="953"/>
      <c r="T58" s="953"/>
      <c r="U58" s="953"/>
      <c r="V58" s="958" t="s">
        <v>57</v>
      </c>
      <c r="W58" s="958"/>
      <c r="X58" s="958"/>
      <c r="Y58" s="958"/>
      <c r="Z58" s="958"/>
      <c r="AA58" s="959"/>
      <c r="AB58" s="44"/>
    </row>
    <row r="59" spans="2:30" ht="15.6" x14ac:dyDescent="0.3">
      <c r="B59" s="45"/>
      <c r="C59" s="954"/>
      <c r="D59" s="955"/>
      <c r="E59" s="955"/>
      <c r="F59" s="955"/>
      <c r="G59" s="955"/>
      <c r="H59" s="955"/>
      <c r="I59" s="955"/>
      <c r="J59" s="955"/>
      <c r="K59" s="955"/>
      <c r="L59" s="955"/>
      <c r="M59" s="955"/>
      <c r="N59" s="955"/>
      <c r="O59" s="955"/>
      <c r="P59" s="955"/>
      <c r="Q59" s="955"/>
      <c r="R59" s="955"/>
      <c r="S59" s="955"/>
      <c r="T59" s="955"/>
      <c r="U59" s="955"/>
      <c r="V59" s="960"/>
      <c r="W59" s="960"/>
      <c r="X59" s="960"/>
      <c r="Y59" s="960"/>
      <c r="Z59" s="960"/>
      <c r="AA59" s="961"/>
      <c r="AB59" s="44"/>
    </row>
    <row r="60" spans="2:30" ht="15.6" x14ac:dyDescent="0.3">
      <c r="B60" s="45"/>
      <c r="C60" s="954"/>
      <c r="D60" s="955"/>
      <c r="E60" s="955"/>
      <c r="F60" s="955"/>
      <c r="G60" s="955"/>
      <c r="H60" s="955"/>
      <c r="I60" s="955"/>
      <c r="J60" s="955"/>
      <c r="K60" s="955"/>
      <c r="L60" s="955"/>
      <c r="M60" s="955"/>
      <c r="N60" s="955"/>
      <c r="O60" s="955"/>
      <c r="P60" s="955"/>
      <c r="Q60" s="955"/>
      <c r="R60" s="955"/>
      <c r="S60" s="955"/>
      <c r="T60" s="955"/>
      <c r="U60" s="955"/>
      <c r="V60" s="960"/>
      <c r="W60" s="960"/>
      <c r="X60" s="960"/>
      <c r="Y60" s="960"/>
      <c r="Z60" s="960"/>
      <c r="AA60" s="961"/>
      <c r="AB60" s="44"/>
    </row>
    <row r="61" spans="2:30" ht="66" customHeight="1" x14ac:dyDescent="0.3">
      <c r="B61" s="43"/>
      <c r="C61" s="1090" t="s">
        <v>298</v>
      </c>
      <c r="D61" s="1091"/>
      <c r="E61" s="1091"/>
      <c r="F61" s="1091"/>
      <c r="G61" s="1091"/>
      <c r="H61" s="716"/>
      <c r="I61" s="716"/>
      <c r="J61" s="1092"/>
      <c r="K61" s="716"/>
      <c r="L61" s="716"/>
      <c r="M61" s="716"/>
      <c r="N61" s="945"/>
      <c r="O61" s="945"/>
      <c r="P61" s="945"/>
      <c r="Q61" s="945"/>
      <c r="R61" s="945"/>
      <c r="S61" s="945"/>
      <c r="T61" s="945"/>
      <c r="U61" s="945"/>
      <c r="V61" s="965"/>
      <c r="W61" s="965"/>
      <c r="X61" s="965"/>
      <c r="Y61" s="965"/>
      <c r="Z61" s="965"/>
      <c r="AA61" s="966"/>
      <c r="AB61" s="46"/>
      <c r="AD61" s="112"/>
    </row>
    <row r="62" spans="2:30" ht="66" customHeight="1" x14ac:dyDescent="0.3">
      <c r="B62" s="43"/>
      <c r="C62" s="1090" t="s">
        <v>299</v>
      </c>
      <c r="D62" s="1091"/>
      <c r="E62" s="1091"/>
      <c r="F62" s="1091"/>
      <c r="G62" s="1091"/>
      <c r="H62" s="1092"/>
      <c r="I62" s="716"/>
      <c r="J62" s="1092"/>
      <c r="K62" s="716"/>
      <c r="L62" s="716"/>
      <c r="M62" s="716"/>
      <c r="N62" s="716"/>
      <c r="O62" s="716"/>
      <c r="P62" s="716"/>
      <c r="Q62" s="716"/>
      <c r="R62" s="716"/>
      <c r="S62" s="716"/>
      <c r="T62" s="716"/>
      <c r="U62" s="716"/>
      <c r="V62" s="965"/>
      <c r="W62" s="965"/>
      <c r="X62" s="965"/>
      <c r="Y62" s="965"/>
      <c r="Z62" s="965"/>
      <c r="AA62" s="966"/>
      <c r="AB62" s="46"/>
    </row>
    <row r="63" spans="2:30" ht="66" customHeight="1" x14ac:dyDescent="0.3">
      <c r="B63" s="43"/>
      <c r="C63" s="1090" t="s">
        <v>183</v>
      </c>
      <c r="D63" s="1091"/>
      <c r="E63" s="1091"/>
      <c r="F63" s="1091"/>
      <c r="G63" s="1091"/>
      <c r="H63" s="1092"/>
      <c r="I63" s="716"/>
      <c r="J63" s="964"/>
      <c r="K63" s="716"/>
      <c r="L63" s="716"/>
      <c r="M63" s="716"/>
      <c r="N63" s="1093"/>
      <c r="O63" s="1093"/>
      <c r="P63" s="1093"/>
      <c r="Q63" s="1093"/>
      <c r="R63" s="1093"/>
      <c r="S63" s="1093"/>
      <c r="T63" s="1093"/>
      <c r="U63" s="1093"/>
      <c r="V63" s="965"/>
      <c r="W63" s="965"/>
      <c r="X63" s="965"/>
      <c r="Y63" s="965"/>
      <c r="Z63" s="965"/>
      <c r="AA63" s="966"/>
      <c r="AB63" s="46"/>
    </row>
    <row r="64" spans="2:30" ht="66" customHeight="1" thickBot="1" x14ac:dyDescent="0.35">
      <c r="B64" s="43"/>
      <c r="C64" s="661" t="s">
        <v>170</v>
      </c>
      <c r="D64" s="662"/>
      <c r="E64" s="662"/>
      <c r="F64" s="662"/>
      <c r="G64" s="662"/>
      <c r="H64" s="442"/>
      <c r="I64" s="442"/>
      <c r="J64" s="1089"/>
      <c r="K64" s="442"/>
      <c r="L64" s="442"/>
      <c r="M64" s="442"/>
      <c r="N64" s="442"/>
      <c r="O64" s="442"/>
      <c r="P64" s="442"/>
      <c r="Q64" s="442"/>
      <c r="R64" s="442"/>
      <c r="S64" s="442"/>
      <c r="T64" s="442"/>
      <c r="U64" s="442"/>
      <c r="V64" s="442"/>
      <c r="W64" s="442"/>
      <c r="X64" s="442"/>
      <c r="Y64" s="442"/>
      <c r="Z64" s="442"/>
      <c r="AA64" s="619"/>
      <c r="AB64" s="46"/>
    </row>
    <row r="65" spans="2:28" x14ac:dyDescent="0.3">
      <c r="B65" s="49"/>
      <c r="C65" s="37"/>
      <c r="D65" s="37"/>
      <c r="E65" s="37"/>
      <c r="F65" s="37"/>
      <c r="G65" s="37"/>
      <c r="H65" s="37"/>
      <c r="I65" s="37"/>
      <c r="J65" s="113"/>
      <c r="K65" s="37"/>
      <c r="L65" s="37"/>
      <c r="M65" s="37"/>
      <c r="N65" s="37"/>
      <c r="O65" s="37"/>
      <c r="P65" s="37"/>
      <c r="Q65" s="37"/>
      <c r="R65" s="37"/>
      <c r="S65" s="37"/>
      <c r="T65" s="37"/>
      <c r="U65" s="37"/>
      <c r="V65" s="37"/>
      <c r="W65" s="37"/>
      <c r="X65" s="37"/>
      <c r="Y65" s="37"/>
      <c r="Z65" s="37"/>
      <c r="AA65" s="37"/>
      <c r="AB65" s="50"/>
    </row>
    <row r="67" spans="2:28" x14ac:dyDescent="0.3">
      <c r="J67" s="112"/>
    </row>
    <row r="68" spans="2:28" x14ac:dyDescent="0.3">
      <c r="J68" s="114"/>
    </row>
    <row r="104" ht="6" customHeight="1" x14ac:dyDescent="0.3"/>
  </sheetData>
  <mergeCells count="84">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4:G64"/>
    <mergeCell ref="H64:I64"/>
    <mergeCell ref="J64:M64"/>
    <mergeCell ref="N64:U64"/>
    <mergeCell ref="V64:AA6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51E17-48E2-4333-86A6-F2842B881C5E}">
  <sheetPr>
    <pageSetUpPr fitToPage="1"/>
  </sheetPr>
  <dimension ref="B1:AF113"/>
  <sheetViews>
    <sheetView topLeftCell="A7" zoomScale="115" zoomScaleNormal="115" zoomScalePageLayoutView="70" workbookViewId="0">
      <selection activeCell="H66" sqref="H66:I68"/>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403" customWidth="1"/>
    <col min="10" max="10" width="14.3320312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4" width="5" style="1" customWidth="1"/>
    <col min="25" max="25" width="9.5546875" style="1" customWidth="1"/>
    <col min="26" max="26" width="2.88671875" style="1" customWidth="1"/>
    <col min="27" max="29" width="3.6640625" style="1"/>
    <col min="30" max="30" width="11.109375" style="1" bestFit="1" customWidth="1"/>
    <col min="31" max="31" width="7.5546875" style="1" customWidth="1"/>
    <col min="32" max="32" width="10.6640625" style="1" customWidth="1"/>
    <col min="33"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8"/>
    </row>
    <row r="4" spans="2:26"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80"/>
    </row>
    <row r="5" spans="2:26" x14ac:dyDescent="0.3">
      <c r="H5" s="3"/>
      <c r="I5" s="404"/>
      <c r="J5" s="3"/>
      <c r="K5" s="3"/>
      <c r="L5" s="3"/>
      <c r="M5" s="3"/>
      <c r="N5" s="3"/>
      <c r="O5" s="3"/>
      <c r="P5" s="3"/>
      <c r="Q5" s="3"/>
      <c r="R5" s="3"/>
      <c r="S5" s="3"/>
      <c r="T5" s="3"/>
      <c r="U5" s="3"/>
      <c r="V5" s="3"/>
      <c r="W5" s="3"/>
      <c r="X5" s="3"/>
      <c r="Y5" s="3"/>
      <c r="Z5" s="3"/>
    </row>
    <row r="6" spans="2:26" ht="15" thickBot="1" x14ac:dyDescent="0.35">
      <c r="B6" s="4"/>
      <c r="C6" s="5"/>
      <c r="D6" s="5"/>
      <c r="E6" s="5"/>
      <c r="F6" s="5"/>
      <c r="G6" s="5"/>
      <c r="H6" s="5"/>
      <c r="I6" s="405"/>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1074" t="s">
        <v>300</v>
      </c>
      <c r="J7" s="1075"/>
      <c r="K7" s="1075"/>
      <c r="L7" s="1075"/>
      <c r="M7" s="1075"/>
      <c r="N7" s="1075"/>
      <c r="O7" s="1075"/>
      <c r="P7" s="1075"/>
      <c r="Q7" s="1075"/>
      <c r="R7" s="1075"/>
      <c r="S7" s="1075"/>
      <c r="T7" s="1075"/>
      <c r="U7" s="1075"/>
      <c r="V7" s="1075"/>
      <c r="W7" s="1075"/>
      <c r="X7" s="1075"/>
      <c r="Y7" s="1076"/>
      <c r="Z7" s="10"/>
    </row>
    <row r="8" spans="2:26" ht="15" thickBot="1" x14ac:dyDescent="0.35">
      <c r="B8" s="9"/>
      <c r="C8" s="554"/>
      <c r="D8" s="555"/>
      <c r="E8" s="555"/>
      <c r="F8" s="555"/>
      <c r="G8" s="555"/>
      <c r="H8" s="556"/>
      <c r="I8" s="1077"/>
      <c r="J8" s="1078"/>
      <c r="K8" s="1078"/>
      <c r="L8" s="1078"/>
      <c r="M8" s="1078"/>
      <c r="N8" s="1078"/>
      <c r="O8" s="1078"/>
      <c r="P8" s="1078"/>
      <c r="Q8" s="1078"/>
      <c r="R8" s="1078"/>
      <c r="S8" s="1078"/>
      <c r="T8" s="1078"/>
      <c r="U8" s="1078"/>
      <c r="V8" s="1078"/>
      <c r="W8" s="1078"/>
      <c r="X8" s="1078"/>
      <c r="Y8" s="1079"/>
      <c r="Z8" s="10"/>
    </row>
    <row r="9" spans="2:26" ht="15" thickBot="1" x14ac:dyDescent="0.35">
      <c r="B9" s="9"/>
      <c r="C9" s="11"/>
      <c r="D9" s="11"/>
      <c r="E9" s="11"/>
      <c r="F9" s="11"/>
      <c r="G9" s="11"/>
      <c r="H9" s="11"/>
      <c r="I9" s="406"/>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643" t="s">
        <v>848</v>
      </c>
      <c r="J10" s="644"/>
      <c r="K10" s="644"/>
      <c r="L10" s="644"/>
      <c r="M10" s="644"/>
      <c r="N10" s="644"/>
      <c r="O10" s="644"/>
      <c r="P10" s="644"/>
      <c r="Q10" s="645"/>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646"/>
      <c r="J11" s="647"/>
      <c r="K11" s="647"/>
      <c r="L11" s="647"/>
      <c r="M11" s="647"/>
      <c r="N11" s="647"/>
      <c r="O11" s="647"/>
      <c r="P11" s="647"/>
      <c r="Q11" s="648"/>
      <c r="R11" s="649" t="s">
        <v>849</v>
      </c>
      <c r="S11" s="650"/>
      <c r="T11" s="650"/>
      <c r="U11" s="651"/>
      <c r="V11" s="652">
        <v>7</v>
      </c>
      <c r="W11" s="653"/>
      <c r="X11" s="653"/>
      <c r="Y11" s="654"/>
      <c r="Z11" s="10"/>
    </row>
    <row r="12" spans="2:26" ht="15" thickBot="1" x14ac:dyDescent="0.35">
      <c r="B12" s="14"/>
      <c r="C12" s="15"/>
      <c r="D12" s="15"/>
      <c r="E12" s="15"/>
      <c r="F12" s="15"/>
      <c r="G12" s="15"/>
      <c r="H12" s="15"/>
      <c r="I12" s="407"/>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55" t="s">
        <v>850</v>
      </c>
      <c r="J13" s="656"/>
      <c r="K13" s="656"/>
      <c r="L13" s="656"/>
      <c r="M13" s="656"/>
      <c r="N13" s="656"/>
      <c r="O13" s="656"/>
      <c r="P13" s="656"/>
      <c r="Q13" s="656"/>
      <c r="R13" s="656"/>
      <c r="S13" s="657"/>
      <c r="T13" s="551" t="s">
        <v>14</v>
      </c>
      <c r="U13" s="552"/>
      <c r="V13" s="552"/>
      <c r="W13" s="552"/>
      <c r="X13" s="552"/>
      <c r="Y13" s="553"/>
      <c r="Z13" s="16"/>
    </row>
    <row r="14" spans="2:26" ht="48.75" customHeight="1" thickBot="1" x14ac:dyDescent="0.35">
      <c r="B14" s="14"/>
      <c r="C14" s="554"/>
      <c r="D14" s="555"/>
      <c r="E14" s="555"/>
      <c r="F14" s="555"/>
      <c r="G14" s="555"/>
      <c r="H14" s="556"/>
      <c r="I14" s="658"/>
      <c r="J14" s="659"/>
      <c r="K14" s="659"/>
      <c r="L14" s="659"/>
      <c r="M14" s="659"/>
      <c r="N14" s="659"/>
      <c r="O14" s="659"/>
      <c r="P14" s="659"/>
      <c r="Q14" s="659"/>
      <c r="R14" s="659"/>
      <c r="S14" s="660"/>
      <c r="T14" s="661" t="s">
        <v>15</v>
      </c>
      <c r="U14" s="662"/>
      <c r="V14" s="662"/>
      <c r="W14" s="662"/>
      <c r="X14" s="662"/>
      <c r="Y14" s="663"/>
      <c r="Z14" s="16"/>
    </row>
    <row r="15" spans="2:26" ht="15" thickBot="1" x14ac:dyDescent="0.35">
      <c r="B15" s="14"/>
      <c r="C15" s="15"/>
      <c r="D15" s="15"/>
      <c r="E15" s="15"/>
      <c r="F15" s="15"/>
      <c r="G15" s="15"/>
      <c r="H15" s="15"/>
      <c r="I15" s="407"/>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606" t="s">
        <v>851</v>
      </c>
      <c r="J16" s="664"/>
      <c r="K16" s="664"/>
      <c r="L16" s="664"/>
      <c r="M16" s="664"/>
      <c r="N16" s="664"/>
      <c r="O16" s="664"/>
      <c r="P16" s="664"/>
      <c r="Q16" s="664"/>
      <c r="R16" s="664"/>
      <c r="S16" s="664"/>
      <c r="T16" s="664"/>
      <c r="U16" s="664"/>
      <c r="V16" s="664"/>
      <c r="W16" s="664"/>
      <c r="X16" s="664"/>
      <c r="Y16" s="665"/>
      <c r="Z16" s="16"/>
    </row>
    <row r="17" spans="2:26" ht="16.5" customHeight="1" thickBot="1" x14ac:dyDescent="0.35">
      <c r="B17" s="14"/>
      <c r="C17" s="13"/>
      <c r="D17" s="13"/>
      <c r="E17" s="13"/>
      <c r="F17" s="13"/>
      <c r="G17" s="13"/>
      <c r="H17" s="13"/>
      <c r="I17" s="408"/>
      <c r="J17" s="17"/>
      <c r="K17" s="17"/>
      <c r="L17" s="17"/>
      <c r="M17" s="17"/>
      <c r="N17" s="17"/>
      <c r="O17" s="17"/>
      <c r="P17" s="17"/>
      <c r="Q17" s="17"/>
      <c r="R17" s="17"/>
      <c r="S17" s="17"/>
      <c r="T17" s="17"/>
      <c r="U17" s="17"/>
      <c r="V17" s="17"/>
      <c r="W17" s="17"/>
      <c r="X17" s="17"/>
      <c r="Y17" s="17"/>
      <c r="Z17" s="16"/>
    </row>
    <row r="18" spans="2:26" ht="52.5" customHeight="1" thickBot="1" x14ac:dyDescent="0.35">
      <c r="B18" s="14"/>
      <c r="C18" s="517" t="s">
        <v>111</v>
      </c>
      <c r="D18" s="518"/>
      <c r="E18" s="518"/>
      <c r="F18" s="518"/>
      <c r="G18" s="518"/>
      <c r="H18" s="519"/>
      <c r="I18" s="606" t="s">
        <v>852</v>
      </c>
      <c r="J18" s="664"/>
      <c r="K18" s="664"/>
      <c r="L18" s="664"/>
      <c r="M18" s="664"/>
      <c r="N18" s="664"/>
      <c r="O18" s="664"/>
      <c r="P18" s="664"/>
      <c r="Q18" s="664"/>
      <c r="R18" s="664"/>
      <c r="S18" s="664"/>
      <c r="T18" s="664"/>
      <c r="U18" s="664"/>
      <c r="V18" s="664"/>
      <c r="W18" s="664"/>
      <c r="X18" s="664"/>
      <c r="Y18" s="665"/>
      <c r="Z18" s="16"/>
    </row>
    <row r="19" spans="2:26" ht="16.5" customHeight="1" thickBot="1" x14ac:dyDescent="0.35">
      <c r="B19" s="14"/>
      <c r="C19" s="13"/>
      <c r="D19" s="13"/>
      <c r="E19" s="13"/>
      <c r="F19" s="13"/>
      <c r="G19" s="13"/>
      <c r="H19" s="13"/>
      <c r="I19" s="408"/>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666" t="s">
        <v>192</v>
      </c>
      <c r="J20" s="667"/>
      <c r="K20" s="667"/>
      <c r="L20" s="668"/>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669"/>
      <c r="J21" s="670"/>
      <c r="K21" s="670"/>
      <c r="L21" s="671"/>
      <c r="M21" s="672" t="s">
        <v>560</v>
      </c>
      <c r="N21" s="673"/>
      <c r="O21" s="673"/>
      <c r="P21" s="673"/>
      <c r="Q21" s="673"/>
      <c r="R21" s="673"/>
      <c r="S21" s="674"/>
      <c r="T21" s="652" t="s">
        <v>771</v>
      </c>
      <c r="U21" s="673"/>
      <c r="V21" s="673"/>
      <c r="W21" s="673"/>
      <c r="X21" s="673"/>
      <c r="Y21" s="674"/>
      <c r="Z21" s="16"/>
    </row>
    <row r="22" spans="2:26" ht="15" thickBot="1" x14ac:dyDescent="0.35">
      <c r="B22" s="14"/>
      <c r="C22" s="15"/>
      <c r="D22" s="15"/>
      <c r="E22" s="15"/>
      <c r="F22" s="15"/>
      <c r="G22" s="15"/>
      <c r="H22" s="15"/>
      <c r="I22" s="407"/>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30.75" customHeight="1" thickBot="1" x14ac:dyDescent="0.35">
      <c r="B24" s="14"/>
      <c r="C24" s="631" t="s">
        <v>853</v>
      </c>
      <c r="D24" s="632"/>
      <c r="E24" s="632"/>
      <c r="F24" s="632"/>
      <c r="G24" s="632"/>
      <c r="H24" s="632"/>
      <c r="I24" s="633"/>
      <c r="J24" s="631" t="s">
        <v>785</v>
      </c>
      <c r="K24" s="632"/>
      <c r="L24" s="632"/>
      <c r="M24" s="632"/>
      <c r="N24" s="632"/>
      <c r="O24" s="632"/>
      <c r="P24" s="633"/>
      <c r="Q24" s="634" t="s">
        <v>854</v>
      </c>
      <c r="R24" s="635"/>
      <c r="S24" s="635"/>
      <c r="T24" s="635"/>
      <c r="U24" s="635"/>
      <c r="V24" s="635"/>
      <c r="W24" s="635"/>
      <c r="X24" s="635"/>
      <c r="Y24" s="636"/>
      <c r="Z24" s="16"/>
    </row>
    <row r="25" spans="2:26" ht="15" thickBot="1" x14ac:dyDescent="0.35">
      <c r="B25" s="14"/>
      <c r="C25" s="15"/>
      <c r="D25" s="15"/>
      <c r="E25" s="15"/>
      <c r="F25" s="15"/>
      <c r="G25" s="15"/>
      <c r="H25" s="15"/>
      <c r="I25" s="407"/>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606" t="s">
        <v>855</v>
      </c>
      <c r="J26" s="664"/>
      <c r="K26" s="664"/>
      <c r="L26" s="664"/>
      <c r="M26" s="664"/>
      <c r="N26" s="664"/>
      <c r="O26" s="664"/>
      <c r="P26" s="664"/>
      <c r="Q26" s="664"/>
      <c r="R26" s="664"/>
      <c r="S26" s="664"/>
      <c r="T26" s="664"/>
      <c r="U26" s="664"/>
      <c r="V26" s="664"/>
      <c r="W26" s="664"/>
      <c r="X26" s="664"/>
      <c r="Y26" s="665"/>
      <c r="Z26" s="16"/>
    </row>
    <row r="27" spans="2:26" ht="15" thickBot="1" x14ac:dyDescent="0.35">
      <c r="B27" s="14"/>
      <c r="C27" s="13"/>
      <c r="D27" s="13"/>
      <c r="E27" s="13"/>
      <c r="F27" s="13"/>
      <c r="G27" s="13"/>
      <c r="H27" s="13"/>
      <c r="I27" s="408"/>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605" t="s">
        <v>856</v>
      </c>
      <c r="J28" s="606"/>
      <c r="K28" s="517" t="s">
        <v>36</v>
      </c>
      <c r="L28" s="518"/>
      <c r="M28" s="518"/>
      <c r="N28" s="518"/>
      <c r="O28" s="518"/>
      <c r="P28" s="519"/>
      <c r="Q28" s="607" t="s">
        <v>37</v>
      </c>
      <c r="R28" s="608"/>
      <c r="S28" s="609"/>
      <c r="T28" s="383" t="s">
        <v>40</v>
      </c>
      <c r="U28" s="608" t="s">
        <v>39</v>
      </c>
      <c r="V28" s="608"/>
      <c r="W28" s="608"/>
      <c r="X28" s="609"/>
      <c r="Y28" s="20"/>
      <c r="Z28" s="16"/>
    </row>
    <row r="29" spans="2:26" ht="15" thickBot="1" x14ac:dyDescent="0.35">
      <c r="B29" s="14"/>
      <c r="C29" s="15"/>
      <c r="D29" s="15"/>
      <c r="E29" s="15"/>
      <c r="F29" s="15"/>
      <c r="G29" s="15"/>
      <c r="H29" s="15"/>
      <c r="I29" s="407"/>
      <c r="J29" s="15"/>
      <c r="K29" s="15"/>
      <c r="L29" s="15"/>
      <c r="M29" s="15"/>
      <c r="N29" s="15"/>
      <c r="O29" s="15"/>
      <c r="P29" s="15"/>
      <c r="Q29" s="15"/>
      <c r="R29" s="15"/>
      <c r="S29" s="15"/>
      <c r="T29" s="15"/>
      <c r="U29" s="15"/>
      <c r="V29" s="15"/>
      <c r="W29" s="15"/>
      <c r="X29" s="15"/>
      <c r="Y29" s="15"/>
      <c r="Z29" s="16"/>
    </row>
    <row r="30" spans="2:26"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3"/>
      <c r="Z30" s="16"/>
    </row>
    <row r="31" spans="2:26"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6"/>
      <c r="Z31" s="16"/>
    </row>
    <row r="32" spans="2:26" s="22" customFormat="1" ht="14.25" customHeight="1" x14ac:dyDescent="0.3">
      <c r="B32" s="21"/>
      <c r="C32" s="501" t="s">
        <v>42</v>
      </c>
      <c r="D32" s="502"/>
      <c r="E32" s="502"/>
      <c r="F32" s="502"/>
      <c r="G32" s="503"/>
      <c r="H32" s="696" t="s">
        <v>857</v>
      </c>
      <c r="I32" s="1119" t="s">
        <v>858</v>
      </c>
      <c r="J32" s="696" t="s">
        <v>859</v>
      </c>
      <c r="K32" s="1094" t="s">
        <v>860</v>
      </c>
      <c r="L32" s="1095"/>
      <c r="M32" s="1095"/>
      <c r="N32" s="1095"/>
      <c r="O32" s="1096"/>
      <c r="P32" s="1121" t="s">
        <v>46</v>
      </c>
      <c r="Q32" s="1095"/>
      <c r="R32" s="1095"/>
      <c r="S32" s="1095"/>
      <c r="T32" s="1095"/>
      <c r="U32" s="1095"/>
      <c r="V32" s="1095"/>
      <c r="W32" s="1095"/>
      <c r="X32" s="1095"/>
      <c r="Y32" s="1096"/>
      <c r="Z32" s="16"/>
    </row>
    <row r="33" spans="2:32" s="22" customFormat="1" ht="75.75" customHeight="1" thickBot="1" x14ac:dyDescent="0.35">
      <c r="B33" s="21"/>
      <c r="C33" s="504"/>
      <c r="D33" s="505"/>
      <c r="E33" s="505"/>
      <c r="F33" s="505"/>
      <c r="G33" s="506"/>
      <c r="H33" s="697"/>
      <c r="I33" s="1120"/>
      <c r="J33" s="697"/>
      <c r="K33" s="1097"/>
      <c r="L33" s="1098"/>
      <c r="M33" s="1098"/>
      <c r="N33" s="1098"/>
      <c r="O33" s="1099"/>
      <c r="P33" s="1122"/>
      <c r="Q33" s="1123"/>
      <c r="R33" s="1123"/>
      <c r="S33" s="1123"/>
      <c r="T33" s="1123"/>
      <c r="U33" s="1123"/>
      <c r="V33" s="1123"/>
      <c r="W33" s="1123"/>
      <c r="X33" s="1123"/>
      <c r="Y33" s="1124"/>
      <c r="Z33" s="16"/>
    </row>
    <row r="34" spans="2:32" s="22" customFormat="1" ht="21.75" customHeight="1" x14ac:dyDescent="0.3">
      <c r="B34" s="21"/>
      <c r="C34" s="596" t="s">
        <v>510</v>
      </c>
      <c r="D34" s="597"/>
      <c r="E34" s="597"/>
      <c r="F34" s="597"/>
      <c r="G34" s="598"/>
      <c r="H34" s="409"/>
      <c r="I34" s="409"/>
      <c r="J34" s="24" t="e">
        <f>+H34/I34</f>
        <v>#DIV/0!</v>
      </c>
      <c r="K34" s="1131" t="e">
        <f>+H34/I46</f>
        <v>#DIV/0!</v>
      </c>
      <c r="L34" s="1132"/>
      <c r="M34" s="1132"/>
      <c r="N34" s="1132"/>
      <c r="O34" s="1133"/>
      <c r="P34" s="1128"/>
      <c r="Q34" s="1129"/>
      <c r="R34" s="1129"/>
      <c r="S34" s="1129"/>
      <c r="T34" s="1129"/>
      <c r="U34" s="1129"/>
      <c r="V34" s="1129"/>
      <c r="W34" s="1129"/>
      <c r="X34" s="1129"/>
      <c r="Y34" s="1130"/>
      <c r="Z34" s="16"/>
    </row>
    <row r="35" spans="2:32" s="22" customFormat="1" ht="21.75" customHeight="1" x14ac:dyDescent="0.3">
      <c r="B35" s="21"/>
      <c r="C35" s="596" t="s">
        <v>511</v>
      </c>
      <c r="D35" s="597"/>
      <c r="E35" s="597"/>
      <c r="F35" s="597"/>
      <c r="G35" s="598"/>
      <c r="H35" s="409"/>
      <c r="I35" s="409"/>
      <c r="J35" s="24" t="e">
        <f t="shared" ref="J35:J45" si="0">+H35/I35</f>
        <v>#DIV/0!</v>
      </c>
      <c r="K35" s="1125" t="e">
        <f>+(H35/I46)+K34</f>
        <v>#DIV/0!</v>
      </c>
      <c r="L35" s="1126"/>
      <c r="M35" s="1126"/>
      <c r="N35" s="1126"/>
      <c r="O35" s="1127"/>
      <c r="P35" s="1128"/>
      <c r="Q35" s="1129"/>
      <c r="R35" s="1129"/>
      <c r="S35" s="1129"/>
      <c r="T35" s="1129"/>
      <c r="U35" s="1129"/>
      <c r="V35" s="1129"/>
      <c r="W35" s="1129"/>
      <c r="X35" s="1129"/>
      <c r="Y35" s="1130"/>
      <c r="Z35" s="16"/>
    </row>
    <row r="36" spans="2:32" s="22" customFormat="1" ht="21.75" customHeight="1" x14ac:dyDescent="0.3">
      <c r="B36" s="21"/>
      <c r="C36" s="596" t="s">
        <v>512</v>
      </c>
      <c r="D36" s="597"/>
      <c r="E36" s="597"/>
      <c r="F36" s="597"/>
      <c r="G36" s="598"/>
      <c r="H36" s="410"/>
      <c r="I36" s="409"/>
      <c r="J36" s="24" t="e">
        <f>+H36/I36</f>
        <v>#DIV/0!</v>
      </c>
      <c r="K36" s="1125" t="e">
        <f>+(H36/I46)+K35</f>
        <v>#DIV/0!</v>
      </c>
      <c r="L36" s="1126"/>
      <c r="M36" s="1126"/>
      <c r="N36" s="1126"/>
      <c r="O36" s="1127"/>
      <c r="P36" s="1128"/>
      <c r="Q36" s="1129"/>
      <c r="R36" s="1129"/>
      <c r="S36" s="1129"/>
      <c r="T36" s="1129"/>
      <c r="U36" s="1129"/>
      <c r="V36" s="1129"/>
      <c r="W36" s="1129"/>
      <c r="X36" s="1129"/>
      <c r="Y36" s="1130"/>
      <c r="Z36" s="16"/>
    </row>
    <row r="37" spans="2:32" s="22" customFormat="1" ht="21.75" customHeight="1" x14ac:dyDescent="0.3">
      <c r="B37" s="21"/>
      <c r="C37" s="596" t="s">
        <v>513</v>
      </c>
      <c r="D37" s="597"/>
      <c r="E37" s="597"/>
      <c r="F37" s="597"/>
      <c r="G37" s="598"/>
      <c r="H37" s="411"/>
      <c r="I37" s="412"/>
      <c r="J37" s="24" t="e">
        <f t="shared" ref="J37:J44" si="1">+H37/I37</f>
        <v>#DIV/0!</v>
      </c>
      <c r="K37" s="1125" t="e">
        <f>+(H37/I46)+K36</f>
        <v>#DIV/0!</v>
      </c>
      <c r="L37" s="1126"/>
      <c r="M37" s="1126"/>
      <c r="N37" s="1126"/>
      <c r="O37" s="1127"/>
      <c r="P37" s="1128"/>
      <c r="Q37" s="1129"/>
      <c r="R37" s="1129"/>
      <c r="S37" s="1129"/>
      <c r="T37" s="1129"/>
      <c r="U37" s="1129"/>
      <c r="V37" s="1129"/>
      <c r="W37" s="1129"/>
      <c r="X37" s="1129"/>
      <c r="Y37" s="1130"/>
      <c r="Z37" s="16"/>
    </row>
    <row r="38" spans="2:32" s="22" customFormat="1" ht="21.75" customHeight="1" x14ac:dyDescent="0.3">
      <c r="B38" s="21"/>
      <c r="C38" s="596" t="s">
        <v>514</v>
      </c>
      <c r="D38" s="597"/>
      <c r="E38" s="597"/>
      <c r="F38" s="597"/>
      <c r="G38" s="598"/>
      <c r="H38" s="411"/>
      <c r="I38" s="412"/>
      <c r="J38" s="24" t="e">
        <f t="shared" si="1"/>
        <v>#DIV/0!</v>
      </c>
      <c r="K38" s="1125" t="e">
        <f>+(H38/I46)+K37</f>
        <v>#DIV/0!</v>
      </c>
      <c r="L38" s="1126"/>
      <c r="M38" s="1126"/>
      <c r="N38" s="1126"/>
      <c r="O38" s="1127"/>
      <c r="P38" s="1128"/>
      <c r="Q38" s="1129"/>
      <c r="R38" s="1129"/>
      <c r="S38" s="1129"/>
      <c r="T38" s="1129"/>
      <c r="U38" s="1129"/>
      <c r="V38" s="1129"/>
      <c r="W38" s="1129"/>
      <c r="X38" s="1129"/>
      <c r="Y38" s="1130"/>
      <c r="Z38" s="16"/>
    </row>
    <row r="39" spans="2:32" s="22" customFormat="1" ht="21.75" customHeight="1" x14ac:dyDescent="0.3">
      <c r="B39" s="21"/>
      <c r="C39" s="596" t="s">
        <v>515</v>
      </c>
      <c r="D39" s="597"/>
      <c r="E39" s="597"/>
      <c r="F39" s="597"/>
      <c r="G39" s="598"/>
      <c r="H39" s="411"/>
      <c r="I39" s="412"/>
      <c r="J39" s="24" t="e">
        <f t="shared" si="1"/>
        <v>#DIV/0!</v>
      </c>
      <c r="K39" s="1125" t="e">
        <f>+(H39/I46)+K38</f>
        <v>#DIV/0!</v>
      </c>
      <c r="L39" s="1126"/>
      <c r="M39" s="1126"/>
      <c r="N39" s="1126"/>
      <c r="O39" s="1127"/>
      <c r="P39" s="1128"/>
      <c r="Q39" s="1129"/>
      <c r="R39" s="1129"/>
      <c r="S39" s="1129"/>
      <c r="T39" s="1129"/>
      <c r="U39" s="1129"/>
      <c r="V39" s="1129"/>
      <c r="W39" s="1129"/>
      <c r="X39" s="1129"/>
      <c r="Y39" s="1130"/>
      <c r="Z39" s="16"/>
    </row>
    <row r="40" spans="2:32" s="22" customFormat="1" ht="21.75" customHeight="1" x14ac:dyDescent="0.3">
      <c r="B40" s="21"/>
      <c r="C40" s="596" t="s">
        <v>516</v>
      </c>
      <c r="D40" s="597"/>
      <c r="E40" s="597"/>
      <c r="F40" s="597"/>
      <c r="G40" s="598"/>
      <c r="H40" s="411"/>
      <c r="I40" s="412"/>
      <c r="J40" s="24" t="e">
        <f t="shared" si="1"/>
        <v>#DIV/0!</v>
      </c>
      <c r="K40" s="1125" t="e">
        <f>+(H40/I46)+K39</f>
        <v>#DIV/0!</v>
      </c>
      <c r="L40" s="1126"/>
      <c r="M40" s="1126"/>
      <c r="N40" s="1126"/>
      <c r="O40" s="1127"/>
      <c r="P40" s="1128"/>
      <c r="Q40" s="1129"/>
      <c r="R40" s="1129"/>
      <c r="S40" s="1129"/>
      <c r="T40" s="1129"/>
      <c r="U40" s="1129"/>
      <c r="V40" s="1129"/>
      <c r="W40" s="1129"/>
      <c r="X40" s="1129"/>
      <c r="Y40" s="1130"/>
      <c r="Z40" s="16"/>
    </row>
    <row r="41" spans="2:32" s="22" customFormat="1" ht="21.75" customHeight="1" x14ac:dyDescent="0.3">
      <c r="B41" s="21"/>
      <c r="C41" s="596" t="s">
        <v>517</v>
      </c>
      <c r="D41" s="597"/>
      <c r="E41" s="597"/>
      <c r="F41" s="597"/>
      <c r="G41" s="598"/>
      <c r="H41" s="411"/>
      <c r="I41" s="412"/>
      <c r="J41" s="24" t="e">
        <f t="shared" si="1"/>
        <v>#DIV/0!</v>
      </c>
      <c r="K41" s="1125" t="e">
        <f>+(H41/I46)+K40</f>
        <v>#DIV/0!</v>
      </c>
      <c r="L41" s="1126"/>
      <c r="M41" s="1126"/>
      <c r="N41" s="1126"/>
      <c r="O41" s="1127"/>
      <c r="P41" s="1128"/>
      <c r="Q41" s="1129"/>
      <c r="R41" s="1129"/>
      <c r="S41" s="1129"/>
      <c r="T41" s="1129"/>
      <c r="U41" s="1129"/>
      <c r="V41" s="1129"/>
      <c r="W41" s="1129"/>
      <c r="X41" s="1129"/>
      <c r="Y41" s="1130"/>
      <c r="Z41" s="16"/>
      <c r="AF41" s="413"/>
    </row>
    <row r="42" spans="2:32" s="22" customFormat="1" ht="21.75" customHeight="1" x14ac:dyDescent="0.3">
      <c r="B42" s="21"/>
      <c r="C42" s="596" t="s">
        <v>518</v>
      </c>
      <c r="D42" s="597"/>
      <c r="E42" s="597"/>
      <c r="F42" s="597"/>
      <c r="G42" s="598"/>
      <c r="H42" s="411"/>
      <c r="I42" s="412"/>
      <c r="J42" s="24" t="e">
        <f>+H42/I42</f>
        <v>#DIV/0!</v>
      </c>
      <c r="K42" s="1125" t="e">
        <f>+(H42/I46)+K41</f>
        <v>#DIV/0!</v>
      </c>
      <c r="L42" s="1126"/>
      <c r="M42" s="1126"/>
      <c r="N42" s="1126"/>
      <c r="O42" s="1127"/>
      <c r="P42" s="1128"/>
      <c r="Q42" s="1129"/>
      <c r="R42" s="1129"/>
      <c r="S42" s="1129"/>
      <c r="T42" s="1129"/>
      <c r="U42" s="1129"/>
      <c r="V42" s="1129"/>
      <c r="W42" s="1129"/>
      <c r="X42" s="1129"/>
      <c r="Y42" s="1130"/>
      <c r="Z42" s="16"/>
      <c r="AD42" s="414"/>
      <c r="AE42" s="415"/>
    </row>
    <row r="43" spans="2:32" s="22" customFormat="1" ht="21.75" customHeight="1" x14ac:dyDescent="0.3">
      <c r="B43" s="21"/>
      <c r="C43" s="596" t="s">
        <v>519</v>
      </c>
      <c r="D43" s="597"/>
      <c r="E43" s="597"/>
      <c r="F43" s="597"/>
      <c r="G43" s="598"/>
      <c r="H43" s="25"/>
      <c r="I43" s="416"/>
      <c r="J43" s="24" t="e">
        <f t="shared" si="1"/>
        <v>#DIV/0!</v>
      </c>
      <c r="K43" s="1125" t="e">
        <f>+(H43/I46)+K42</f>
        <v>#DIV/0!</v>
      </c>
      <c r="L43" s="1126"/>
      <c r="M43" s="1126"/>
      <c r="N43" s="1126"/>
      <c r="O43" s="1127"/>
      <c r="P43" s="1128"/>
      <c r="Q43" s="1129"/>
      <c r="R43" s="1129"/>
      <c r="S43" s="1129"/>
      <c r="T43" s="1129"/>
      <c r="U43" s="1129"/>
      <c r="V43" s="1129"/>
      <c r="W43" s="1129"/>
      <c r="X43" s="1129"/>
      <c r="Y43" s="1130"/>
      <c r="Z43" s="16"/>
    </row>
    <row r="44" spans="2:32" s="22" customFormat="1" ht="21.75" customHeight="1" x14ac:dyDescent="0.3">
      <c r="B44" s="21"/>
      <c r="C44" s="596" t="s">
        <v>520</v>
      </c>
      <c r="D44" s="597"/>
      <c r="E44" s="597"/>
      <c r="F44" s="597"/>
      <c r="G44" s="598"/>
      <c r="H44" s="25"/>
      <c r="I44" s="416"/>
      <c r="J44" s="417" t="e">
        <f t="shared" si="1"/>
        <v>#DIV/0!</v>
      </c>
      <c r="K44" s="1125" t="e">
        <f>+(H44/I46)+K43</f>
        <v>#DIV/0!</v>
      </c>
      <c r="L44" s="1126"/>
      <c r="M44" s="1126"/>
      <c r="N44" s="1126"/>
      <c r="O44" s="1127"/>
      <c r="P44" s="1128"/>
      <c r="Q44" s="1129"/>
      <c r="R44" s="1129"/>
      <c r="S44" s="1129"/>
      <c r="T44" s="1129"/>
      <c r="U44" s="1129"/>
      <c r="V44" s="1129"/>
      <c r="W44" s="1129"/>
      <c r="X44" s="1129"/>
      <c r="Y44" s="1130"/>
      <c r="Z44" s="16"/>
    </row>
    <row r="45" spans="2:32" s="22" customFormat="1" ht="21.75" customHeight="1" thickBot="1" x14ac:dyDescent="0.35">
      <c r="B45" s="21"/>
      <c r="C45" s="596" t="s">
        <v>521</v>
      </c>
      <c r="D45" s="597"/>
      <c r="E45" s="597"/>
      <c r="F45" s="597"/>
      <c r="G45" s="598"/>
      <c r="H45" s="25"/>
      <c r="I45" s="416"/>
      <c r="J45" s="24" t="e">
        <f t="shared" si="0"/>
        <v>#DIV/0!</v>
      </c>
      <c r="K45" s="1125" t="e">
        <f>+(H45/I46)+K44</f>
        <v>#DIV/0!</v>
      </c>
      <c r="L45" s="1126"/>
      <c r="M45" s="1126"/>
      <c r="N45" s="1126"/>
      <c r="O45" s="1127"/>
      <c r="P45" s="1128"/>
      <c r="Q45" s="1129"/>
      <c r="R45" s="1129"/>
      <c r="S45" s="1129"/>
      <c r="T45" s="1129"/>
      <c r="U45" s="1129"/>
      <c r="V45" s="1129"/>
      <c r="W45" s="1129"/>
      <c r="X45" s="1129"/>
      <c r="Y45" s="1130"/>
      <c r="Z45" s="16"/>
    </row>
    <row r="46" spans="2:32" s="22" customFormat="1" ht="15.75" customHeight="1" thickBot="1" x14ac:dyDescent="0.35">
      <c r="B46" s="21"/>
      <c r="C46" s="599" t="s">
        <v>51</v>
      </c>
      <c r="D46" s="600"/>
      <c r="E46" s="600"/>
      <c r="F46" s="600"/>
      <c r="G46" s="601"/>
      <c r="H46" s="418">
        <f>SUM(H34:H43)</f>
        <v>0</v>
      </c>
      <c r="I46" s="419">
        <f>SUM(I34:I45)</f>
        <v>0</v>
      </c>
      <c r="J46" s="34"/>
      <c r="K46" s="1152"/>
      <c r="L46" s="1153"/>
      <c r="M46" s="1153"/>
      <c r="N46" s="1153"/>
      <c r="O46" s="1154"/>
      <c r="P46" s="1152"/>
      <c r="Q46" s="1153"/>
      <c r="R46" s="1153"/>
      <c r="S46" s="1153"/>
      <c r="T46" s="1153"/>
      <c r="U46" s="1153"/>
      <c r="V46" s="1153"/>
      <c r="W46" s="1153"/>
      <c r="X46" s="1153"/>
      <c r="Y46" s="1154"/>
      <c r="Z46" s="16"/>
    </row>
    <row r="47" spans="2:32" s="22" customFormat="1" ht="5.25" customHeight="1" x14ac:dyDescent="0.3">
      <c r="B47" s="21"/>
      <c r="C47" s="15"/>
      <c r="D47" s="15"/>
      <c r="E47" s="15"/>
      <c r="F47" s="15"/>
      <c r="G47" s="15"/>
      <c r="H47" s="35"/>
      <c r="I47" s="407"/>
      <c r="J47" s="36"/>
      <c r="K47" s="15"/>
      <c r="L47" s="15"/>
      <c r="M47" s="15"/>
      <c r="N47" s="15"/>
      <c r="O47" s="15"/>
      <c r="P47" s="15"/>
      <c r="Q47" s="15"/>
      <c r="R47" s="15"/>
      <c r="S47" s="15"/>
      <c r="T47" s="15"/>
      <c r="U47" s="15"/>
      <c r="V47" s="15"/>
      <c r="W47" s="15"/>
      <c r="X47" s="15"/>
      <c r="Y47" s="15"/>
      <c r="Z47" s="16"/>
    </row>
    <row r="48" spans="2:32" s="22" customFormat="1" ht="15" thickBot="1" x14ac:dyDescent="0.35">
      <c r="B48" s="21"/>
      <c r="C48" s="15"/>
      <c r="D48" s="15"/>
      <c r="E48" s="15"/>
      <c r="F48" s="15"/>
      <c r="G48" s="15"/>
      <c r="H48" s="35"/>
      <c r="I48" s="407"/>
      <c r="J48" s="36"/>
      <c r="K48" s="15"/>
      <c r="L48" s="15"/>
      <c r="M48" s="15"/>
      <c r="N48" s="15"/>
      <c r="O48" s="15"/>
      <c r="P48" s="15"/>
      <c r="Q48" s="15"/>
      <c r="R48" s="15"/>
      <c r="S48" s="15"/>
      <c r="T48" s="15"/>
      <c r="U48" s="15"/>
      <c r="V48" s="15"/>
      <c r="W48" s="15"/>
      <c r="X48" s="15"/>
      <c r="Y48" s="15"/>
      <c r="Z48" s="16"/>
    </row>
    <row r="49" spans="2:26" s="22" customFormat="1" x14ac:dyDescent="0.3">
      <c r="B49" s="21"/>
      <c r="C49" s="477" t="s">
        <v>52</v>
      </c>
      <c r="D49" s="478"/>
      <c r="E49" s="478"/>
      <c r="F49" s="478"/>
      <c r="G49" s="478"/>
      <c r="H49" s="478"/>
      <c r="I49" s="478"/>
      <c r="J49" s="478"/>
      <c r="K49" s="478"/>
      <c r="L49" s="478"/>
      <c r="M49" s="478"/>
      <c r="N49" s="478"/>
      <c r="O49" s="478"/>
      <c r="P49" s="478"/>
      <c r="Q49" s="478"/>
      <c r="R49" s="478"/>
      <c r="S49" s="478"/>
      <c r="T49" s="478"/>
      <c r="U49" s="478"/>
      <c r="V49" s="478"/>
      <c r="W49" s="478"/>
      <c r="X49" s="478"/>
      <c r="Y49" s="479"/>
      <c r="Z49" s="16"/>
    </row>
    <row r="50" spans="2:26" ht="15" thickBot="1" x14ac:dyDescent="0.35">
      <c r="B50" s="14"/>
      <c r="C50" s="480"/>
      <c r="D50" s="481"/>
      <c r="E50" s="481"/>
      <c r="F50" s="481"/>
      <c r="G50" s="481"/>
      <c r="H50" s="481"/>
      <c r="I50" s="481"/>
      <c r="J50" s="481"/>
      <c r="K50" s="481"/>
      <c r="L50" s="481"/>
      <c r="M50" s="481"/>
      <c r="N50" s="481"/>
      <c r="O50" s="481"/>
      <c r="P50" s="481"/>
      <c r="Q50" s="481"/>
      <c r="R50" s="481"/>
      <c r="S50" s="481"/>
      <c r="T50" s="481"/>
      <c r="U50" s="481"/>
      <c r="V50" s="481"/>
      <c r="W50" s="481"/>
      <c r="X50" s="481"/>
      <c r="Y50" s="482"/>
      <c r="Z50" s="16"/>
    </row>
    <row r="51" spans="2:26" x14ac:dyDescent="0.3">
      <c r="B51" s="14"/>
      <c r="C51" s="483" t="s">
        <v>53</v>
      </c>
      <c r="D51" s="484"/>
      <c r="E51" s="484"/>
      <c r="F51" s="484"/>
      <c r="G51" s="484"/>
      <c r="H51" s="484"/>
      <c r="I51" s="484"/>
      <c r="J51" s="484"/>
      <c r="K51" s="484"/>
      <c r="L51" s="484"/>
      <c r="M51" s="484"/>
      <c r="N51" s="484"/>
      <c r="O51" s="484"/>
      <c r="P51" s="484"/>
      <c r="Q51" s="484"/>
      <c r="R51" s="484"/>
      <c r="S51" s="484"/>
      <c r="T51" s="484"/>
      <c r="U51" s="484"/>
      <c r="V51" s="484"/>
      <c r="W51" s="484"/>
      <c r="X51" s="484"/>
      <c r="Y51" s="485"/>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26"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8"/>
      <c r="Z55" s="16"/>
    </row>
    <row r="56" spans="2:26"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8"/>
      <c r="Z56" s="16"/>
    </row>
    <row r="57" spans="2:26"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8"/>
      <c r="Z57" s="16"/>
    </row>
    <row r="58" spans="2:26" x14ac:dyDescent="0.3">
      <c r="B58" s="14"/>
      <c r="C58" s="486"/>
      <c r="D58" s="487"/>
      <c r="E58" s="487"/>
      <c r="F58" s="487"/>
      <c r="G58" s="487"/>
      <c r="H58" s="487"/>
      <c r="I58" s="487"/>
      <c r="J58" s="487"/>
      <c r="K58" s="487"/>
      <c r="L58" s="487"/>
      <c r="M58" s="487"/>
      <c r="N58" s="487"/>
      <c r="O58" s="487"/>
      <c r="P58" s="487"/>
      <c r="Q58" s="487"/>
      <c r="R58" s="487"/>
      <c r="S58" s="487"/>
      <c r="T58" s="487"/>
      <c r="U58" s="487"/>
      <c r="V58" s="487"/>
      <c r="W58" s="487"/>
      <c r="X58" s="487"/>
      <c r="Y58" s="488"/>
      <c r="Z58" s="16"/>
    </row>
    <row r="59" spans="2:26" x14ac:dyDescent="0.3">
      <c r="B59" s="14"/>
      <c r="C59" s="486"/>
      <c r="D59" s="487"/>
      <c r="E59" s="487"/>
      <c r="F59" s="487"/>
      <c r="G59" s="487"/>
      <c r="H59" s="487"/>
      <c r="I59" s="487"/>
      <c r="J59" s="487"/>
      <c r="K59" s="487"/>
      <c r="L59" s="487"/>
      <c r="M59" s="487"/>
      <c r="N59" s="487"/>
      <c r="O59" s="487"/>
      <c r="P59" s="487"/>
      <c r="Q59" s="487"/>
      <c r="R59" s="487"/>
      <c r="S59" s="487"/>
      <c r="T59" s="487"/>
      <c r="U59" s="487"/>
      <c r="V59" s="487"/>
      <c r="W59" s="487"/>
      <c r="X59" s="487"/>
      <c r="Y59" s="488"/>
      <c r="Z59" s="16"/>
    </row>
    <row r="60" spans="2:26" x14ac:dyDescent="0.3">
      <c r="B60" s="14"/>
      <c r="C60" s="486"/>
      <c r="D60" s="487"/>
      <c r="E60" s="487"/>
      <c r="F60" s="487"/>
      <c r="G60" s="487"/>
      <c r="H60" s="487"/>
      <c r="I60" s="487"/>
      <c r="J60" s="487"/>
      <c r="K60" s="487"/>
      <c r="L60" s="487"/>
      <c r="M60" s="487"/>
      <c r="N60" s="487"/>
      <c r="O60" s="487"/>
      <c r="P60" s="487"/>
      <c r="Q60" s="487"/>
      <c r="R60" s="487"/>
      <c r="S60" s="487"/>
      <c r="T60" s="487"/>
      <c r="U60" s="487"/>
      <c r="V60" s="487"/>
      <c r="W60" s="487"/>
      <c r="X60" s="487"/>
      <c r="Y60" s="488"/>
      <c r="Z60" s="16"/>
    </row>
    <row r="61" spans="2:26" x14ac:dyDescent="0.3">
      <c r="B61" s="14"/>
      <c r="C61" s="486"/>
      <c r="D61" s="487"/>
      <c r="E61" s="487"/>
      <c r="F61" s="487"/>
      <c r="G61" s="487"/>
      <c r="H61" s="487"/>
      <c r="I61" s="487"/>
      <c r="J61" s="487"/>
      <c r="K61" s="487"/>
      <c r="L61" s="487"/>
      <c r="M61" s="487"/>
      <c r="N61" s="487"/>
      <c r="O61" s="487"/>
      <c r="P61" s="487"/>
      <c r="Q61" s="487"/>
      <c r="R61" s="487"/>
      <c r="S61" s="487"/>
      <c r="T61" s="487"/>
      <c r="U61" s="487"/>
      <c r="V61" s="487"/>
      <c r="W61" s="487"/>
      <c r="X61" s="487"/>
      <c r="Y61" s="488"/>
      <c r="Z61" s="16"/>
    </row>
    <row r="62" spans="2:26" x14ac:dyDescent="0.3">
      <c r="B62" s="14"/>
      <c r="C62" s="486"/>
      <c r="D62" s="487"/>
      <c r="E62" s="487"/>
      <c r="F62" s="487"/>
      <c r="G62" s="487"/>
      <c r="H62" s="487"/>
      <c r="I62" s="487"/>
      <c r="J62" s="487"/>
      <c r="K62" s="487"/>
      <c r="L62" s="487"/>
      <c r="M62" s="487"/>
      <c r="N62" s="487"/>
      <c r="O62" s="487"/>
      <c r="P62" s="487"/>
      <c r="Q62" s="487"/>
      <c r="R62" s="487"/>
      <c r="S62" s="487"/>
      <c r="T62" s="487"/>
      <c r="U62" s="487"/>
      <c r="V62" s="487"/>
      <c r="W62" s="487"/>
      <c r="X62" s="487"/>
      <c r="Y62" s="488"/>
      <c r="Z62" s="16"/>
    </row>
    <row r="63" spans="2:26" ht="15" thickBot="1" x14ac:dyDescent="0.35">
      <c r="B63" s="14"/>
      <c r="C63" s="489"/>
      <c r="D63" s="490"/>
      <c r="E63" s="490"/>
      <c r="F63" s="490"/>
      <c r="G63" s="490"/>
      <c r="H63" s="490"/>
      <c r="I63" s="490"/>
      <c r="J63" s="490"/>
      <c r="K63" s="490"/>
      <c r="L63" s="490"/>
      <c r="M63" s="490"/>
      <c r="N63" s="490"/>
      <c r="O63" s="490"/>
      <c r="P63" s="490"/>
      <c r="Q63" s="490"/>
      <c r="R63" s="490"/>
      <c r="S63" s="490"/>
      <c r="T63" s="490"/>
      <c r="U63" s="490"/>
      <c r="V63" s="490"/>
      <c r="W63" s="490"/>
      <c r="X63" s="490"/>
      <c r="Y63" s="491"/>
      <c r="Z63" s="16"/>
    </row>
    <row r="64" spans="2:26" x14ac:dyDescent="0.3">
      <c r="B64" s="39"/>
      <c r="C64" s="334"/>
      <c r="D64" s="334"/>
      <c r="E64" s="334"/>
      <c r="F64" s="334"/>
      <c r="G64" s="334"/>
      <c r="H64" s="334"/>
      <c r="I64" s="420"/>
      <c r="J64" s="334"/>
      <c r="K64" s="334"/>
      <c r="L64" s="334"/>
      <c r="M64" s="334"/>
      <c r="N64" s="334"/>
      <c r="O64" s="334"/>
      <c r="P64" s="334"/>
      <c r="Q64" s="334"/>
      <c r="R64" s="334"/>
      <c r="S64" s="334"/>
      <c r="T64" s="334"/>
      <c r="U64" s="334"/>
      <c r="V64" s="334"/>
      <c r="W64" s="334"/>
      <c r="X64" s="334"/>
      <c r="Y64" s="334"/>
      <c r="Z64" s="40"/>
    </row>
    <row r="65" spans="2:26" ht="15" thickBot="1" x14ac:dyDescent="0.35">
      <c r="B65" s="41"/>
      <c r="C65" s="38"/>
      <c r="D65" s="38"/>
      <c r="E65" s="38"/>
      <c r="F65" s="38"/>
      <c r="G65" s="38"/>
      <c r="H65" s="38"/>
      <c r="I65" s="421"/>
      <c r="J65" s="38"/>
      <c r="K65" s="38"/>
      <c r="L65" s="38"/>
      <c r="M65" s="38"/>
      <c r="N65" s="38"/>
      <c r="O65" s="38"/>
      <c r="P65" s="38"/>
      <c r="Q65" s="38"/>
      <c r="R65" s="38"/>
      <c r="S65" s="38"/>
      <c r="T65" s="38"/>
      <c r="U65" s="38"/>
      <c r="V65" s="38"/>
      <c r="W65" s="38"/>
      <c r="X65" s="38"/>
      <c r="Y65" s="38"/>
      <c r="Z65" s="42"/>
    </row>
    <row r="66" spans="2:26" ht="14.25" customHeight="1" x14ac:dyDescent="0.3">
      <c r="B66" s="43"/>
      <c r="C66" s="450" t="s">
        <v>42</v>
      </c>
      <c r="D66" s="451"/>
      <c r="E66" s="451"/>
      <c r="F66" s="451"/>
      <c r="G66" s="452"/>
      <c r="H66" s="450" t="s">
        <v>54</v>
      </c>
      <c r="I66" s="452"/>
      <c r="J66" s="450" t="s">
        <v>55</v>
      </c>
      <c r="K66" s="451"/>
      <c r="L66" s="451"/>
      <c r="M66" s="452"/>
      <c r="N66" s="450" t="s">
        <v>57</v>
      </c>
      <c r="O66" s="451"/>
      <c r="P66" s="451"/>
      <c r="Q66" s="451"/>
      <c r="R66" s="451"/>
      <c r="S66" s="451"/>
      <c r="T66" s="451"/>
      <c r="U66" s="451"/>
      <c r="V66" s="451"/>
      <c r="W66" s="451"/>
      <c r="X66" s="451"/>
      <c r="Y66" s="452"/>
      <c r="Z66" s="44"/>
    </row>
    <row r="67" spans="2:26" ht="14.25" customHeight="1" x14ac:dyDescent="0.3">
      <c r="B67" s="45"/>
      <c r="C67" s="453"/>
      <c r="D67" s="454"/>
      <c r="E67" s="454"/>
      <c r="F67" s="454"/>
      <c r="G67" s="455"/>
      <c r="H67" s="453"/>
      <c r="I67" s="455"/>
      <c r="J67" s="453"/>
      <c r="K67" s="454"/>
      <c r="L67" s="454"/>
      <c r="M67" s="455"/>
      <c r="N67" s="453"/>
      <c r="O67" s="454"/>
      <c r="P67" s="454"/>
      <c r="Q67" s="454"/>
      <c r="R67" s="454"/>
      <c r="S67" s="454"/>
      <c r="T67" s="454"/>
      <c r="U67" s="454"/>
      <c r="V67" s="454"/>
      <c r="W67" s="454"/>
      <c r="X67" s="454"/>
      <c r="Y67" s="455"/>
      <c r="Z67" s="44"/>
    </row>
    <row r="68" spans="2:26" ht="15" customHeight="1" thickBot="1" x14ac:dyDescent="0.35">
      <c r="B68" s="45"/>
      <c r="C68" s="453"/>
      <c r="D68" s="454"/>
      <c r="E68" s="454"/>
      <c r="F68" s="454"/>
      <c r="G68" s="455"/>
      <c r="H68" s="453"/>
      <c r="I68" s="455"/>
      <c r="J68" s="453"/>
      <c r="K68" s="454"/>
      <c r="L68" s="454"/>
      <c r="M68" s="455"/>
      <c r="N68" s="453"/>
      <c r="O68" s="454"/>
      <c r="P68" s="454"/>
      <c r="Q68" s="454"/>
      <c r="R68" s="454"/>
      <c r="S68" s="454"/>
      <c r="T68" s="454"/>
      <c r="U68" s="454"/>
      <c r="V68" s="454"/>
      <c r="W68" s="454"/>
      <c r="X68" s="454"/>
      <c r="Y68" s="455"/>
      <c r="Z68" s="44"/>
    </row>
    <row r="69" spans="2:26" ht="33.75" customHeight="1" x14ac:dyDescent="0.3">
      <c r="B69" s="43"/>
      <c r="C69" s="1134" t="s">
        <v>167</v>
      </c>
      <c r="D69" s="1135"/>
      <c r="E69" s="1135"/>
      <c r="F69" s="1135"/>
      <c r="G69" s="1135"/>
      <c r="H69" s="1136"/>
      <c r="I69" s="1137"/>
      <c r="J69" s="1138"/>
      <c r="K69" s="1139"/>
      <c r="L69" s="1139"/>
      <c r="M69" s="1140"/>
      <c r="N69" s="1141"/>
      <c r="O69" s="1141"/>
      <c r="P69" s="1141"/>
      <c r="Q69" s="1141"/>
      <c r="R69" s="1141"/>
      <c r="S69" s="1141"/>
      <c r="T69" s="1141"/>
      <c r="U69" s="1141"/>
      <c r="V69" s="1141"/>
      <c r="W69" s="1141"/>
      <c r="X69" s="1141"/>
      <c r="Y69" s="1142"/>
      <c r="Z69" s="46"/>
    </row>
    <row r="70" spans="2:26" ht="33.75" customHeight="1" x14ac:dyDescent="0.3">
      <c r="B70" s="43"/>
      <c r="C70" s="1143" t="s">
        <v>168</v>
      </c>
      <c r="D70" s="1144"/>
      <c r="E70" s="1144"/>
      <c r="F70" s="1144"/>
      <c r="G70" s="1144"/>
      <c r="H70" s="1145"/>
      <c r="I70" s="1146"/>
      <c r="J70" s="1147"/>
      <c r="K70" s="1148"/>
      <c r="L70" s="1148"/>
      <c r="M70" s="1149"/>
      <c r="N70" s="1150"/>
      <c r="O70" s="1150"/>
      <c r="P70" s="1150"/>
      <c r="Q70" s="1150"/>
      <c r="R70" s="1150"/>
      <c r="S70" s="1150"/>
      <c r="T70" s="1150"/>
      <c r="U70" s="1150"/>
      <c r="V70" s="1150"/>
      <c r="W70" s="1150"/>
      <c r="X70" s="1150"/>
      <c r="Y70" s="1151"/>
      <c r="Z70" s="46"/>
    </row>
    <row r="71" spans="2:26" ht="33.75" customHeight="1" x14ac:dyDescent="0.3">
      <c r="B71" s="43"/>
      <c r="C71" s="1143" t="s">
        <v>861</v>
      </c>
      <c r="D71" s="1144"/>
      <c r="E71" s="1144"/>
      <c r="F71" s="1144"/>
      <c r="G71" s="1144"/>
      <c r="H71" s="1145"/>
      <c r="I71" s="1146"/>
      <c r="J71" s="1155"/>
      <c r="K71" s="1156"/>
      <c r="L71" s="1156"/>
      <c r="M71" s="1156"/>
      <c r="N71" s="1150"/>
      <c r="O71" s="1150"/>
      <c r="P71" s="1150"/>
      <c r="Q71" s="1150"/>
      <c r="R71" s="1150"/>
      <c r="S71" s="1150"/>
      <c r="T71" s="1150"/>
      <c r="U71" s="1150"/>
      <c r="V71" s="1150"/>
      <c r="W71" s="1150"/>
      <c r="X71" s="1150"/>
      <c r="Y71" s="1151"/>
      <c r="Z71" s="46"/>
    </row>
    <row r="72" spans="2:26" ht="33.75" customHeight="1" x14ac:dyDescent="0.3">
      <c r="B72" s="43"/>
      <c r="C72" s="1143" t="s">
        <v>170</v>
      </c>
      <c r="D72" s="1144"/>
      <c r="E72" s="1144"/>
      <c r="F72" s="1144"/>
      <c r="G72" s="1144"/>
      <c r="H72" s="1145"/>
      <c r="I72" s="1146"/>
      <c r="J72" s="1155"/>
      <c r="K72" s="1156"/>
      <c r="L72" s="1156"/>
      <c r="M72" s="1156"/>
      <c r="N72" s="1150"/>
      <c r="O72" s="1150"/>
      <c r="P72" s="1150"/>
      <c r="Q72" s="1150"/>
      <c r="R72" s="1150"/>
      <c r="S72" s="1150"/>
      <c r="T72" s="1150"/>
      <c r="U72" s="1150"/>
      <c r="V72" s="1150"/>
      <c r="W72" s="1150"/>
      <c r="X72" s="1150"/>
      <c r="Y72" s="1151"/>
      <c r="Z72" s="46"/>
    </row>
    <row r="73" spans="2:26" ht="15" thickBot="1" x14ac:dyDescent="0.35">
      <c r="B73" s="43"/>
      <c r="C73" s="574"/>
      <c r="D73" s="442"/>
      <c r="E73" s="442"/>
      <c r="F73" s="442"/>
      <c r="G73" s="442"/>
      <c r="H73" s="442"/>
      <c r="I73" s="442"/>
      <c r="J73" s="442"/>
      <c r="K73" s="442"/>
      <c r="L73" s="442"/>
      <c r="M73" s="442"/>
      <c r="N73" s="442"/>
      <c r="O73" s="442"/>
      <c r="P73" s="442"/>
      <c r="Q73" s="442"/>
      <c r="R73" s="442"/>
      <c r="S73" s="442"/>
      <c r="T73" s="442"/>
      <c r="U73" s="442"/>
      <c r="V73" s="442"/>
      <c r="W73" s="442"/>
      <c r="X73" s="442"/>
      <c r="Y73" s="619"/>
      <c r="Z73" s="46"/>
    </row>
    <row r="74" spans="2:26" x14ac:dyDescent="0.3">
      <c r="B74" s="336"/>
      <c r="C74" s="334"/>
      <c r="D74" s="334"/>
      <c r="E74" s="334"/>
      <c r="F74" s="334"/>
      <c r="G74" s="334"/>
      <c r="H74" s="334"/>
      <c r="I74" s="420"/>
      <c r="J74" s="334"/>
      <c r="K74" s="334"/>
      <c r="L74" s="334"/>
      <c r="M74" s="334"/>
      <c r="N74" s="334"/>
      <c r="O74" s="334"/>
      <c r="P74" s="334"/>
      <c r="Q74" s="334"/>
      <c r="R74" s="334"/>
      <c r="S74" s="334"/>
      <c r="T74" s="334"/>
      <c r="U74" s="334"/>
      <c r="V74" s="334"/>
      <c r="W74" s="334"/>
      <c r="X74" s="334"/>
      <c r="Y74" s="334"/>
      <c r="Z74" s="335"/>
    </row>
    <row r="113" ht="6" customHeight="1" x14ac:dyDescent="0.3"/>
  </sheetData>
  <mergeCells count="112">
    <mergeCell ref="C73:G73"/>
    <mergeCell ref="H73:I73"/>
    <mergeCell ref="J73:M73"/>
    <mergeCell ref="N73:Y73"/>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O46"/>
    <mergeCell ref="P46:Y46"/>
    <mergeCell ref="C49:Y50"/>
    <mergeCell ref="C51:Y63"/>
    <mergeCell ref="C66:G68"/>
    <mergeCell ref="H66:I68"/>
    <mergeCell ref="J66:M68"/>
    <mergeCell ref="N66:Y68"/>
    <mergeCell ref="C44:G44"/>
    <mergeCell ref="K44:O44"/>
    <mergeCell ref="P44:Y44"/>
    <mergeCell ref="C45:G45"/>
    <mergeCell ref="K45:O45"/>
    <mergeCell ref="P45:Y45"/>
    <mergeCell ref="C42:G42"/>
    <mergeCell ref="K42:O42"/>
    <mergeCell ref="P42:Y42"/>
    <mergeCell ref="C43:G43"/>
    <mergeCell ref="K43:O43"/>
    <mergeCell ref="P43:Y43"/>
    <mergeCell ref="C40:G40"/>
    <mergeCell ref="K40:O40"/>
    <mergeCell ref="P40:Y40"/>
    <mergeCell ref="C41:G41"/>
    <mergeCell ref="K41:O41"/>
    <mergeCell ref="P41:Y41"/>
    <mergeCell ref="C38:G38"/>
    <mergeCell ref="K38:O38"/>
    <mergeCell ref="P38:Y38"/>
    <mergeCell ref="C39:G39"/>
    <mergeCell ref="K39:O39"/>
    <mergeCell ref="P39:Y39"/>
    <mergeCell ref="C36:G36"/>
    <mergeCell ref="K36:O36"/>
    <mergeCell ref="P36:Y36"/>
    <mergeCell ref="C37:G37"/>
    <mergeCell ref="K37:O37"/>
    <mergeCell ref="P37:Y37"/>
    <mergeCell ref="C34:G34"/>
    <mergeCell ref="K34:O34"/>
    <mergeCell ref="P34:Y34"/>
    <mergeCell ref="C35:G35"/>
    <mergeCell ref="K35:O35"/>
    <mergeCell ref="P35:Y35"/>
    <mergeCell ref="C30:Y31"/>
    <mergeCell ref="C32:G33"/>
    <mergeCell ref="H32:H33"/>
    <mergeCell ref="I32:I33"/>
    <mergeCell ref="J32:J33"/>
    <mergeCell ref="K32:O33"/>
    <mergeCell ref="P32:Y33"/>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0866141732283472" right="0.70866141732283472" top="0.74803149606299213" bottom="1.1023622047244095" header="0.31496062992125984" footer="0.31496062992125984"/>
  <pageSetup scale="66" fitToHeight="0" orientation="portrait" r:id="rId1"/>
  <headerFooter>
    <oddFooter>&amp;LCalle 26 No.57-41 Torre 8, Pisos 7 y 8 CEMSA – C.P. 111321
PBX: 3779555 – Información: Línea 195
www.umv.gov.co&amp;CDESI-FM-007
&amp;P de &amp;N&amp;R+</oddFooter>
  </headerFooter>
  <rowBreaks count="1" manualBreakCount="1">
    <brk id="36" max="25"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C93B1-E616-4EBF-9725-2C38E7F8A983}">
  <sheetPr>
    <pageSetUpPr fitToPage="1"/>
  </sheetPr>
  <dimension ref="B1:Z108"/>
  <sheetViews>
    <sheetView topLeftCell="A11" zoomScaleNormal="100" zoomScaleSheetLayoutView="70" zoomScalePageLayoutView="70" workbookViewId="0">
      <selection activeCell="C41" sqref="C41:Y42"/>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8.5546875" style="1" customWidth="1"/>
    <col min="9" max="9" width="13.44140625"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5" width="5" style="1" customWidth="1"/>
    <col min="26" max="26" width="2.88671875"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8"/>
    </row>
    <row r="4" spans="2:26"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856" t="s">
        <v>300</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557" t="s">
        <v>301</v>
      </c>
      <c r="J10" s="558"/>
      <c r="K10" s="558"/>
      <c r="L10" s="558"/>
      <c r="M10" s="558"/>
      <c r="N10" s="558"/>
      <c r="O10" s="558"/>
      <c r="P10" s="558"/>
      <c r="Q10" s="559"/>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560"/>
      <c r="J11" s="561"/>
      <c r="K11" s="561"/>
      <c r="L11" s="561"/>
      <c r="M11" s="561"/>
      <c r="N11" s="561"/>
      <c r="O11" s="561"/>
      <c r="P11" s="561"/>
      <c r="Q11" s="562"/>
      <c r="R11" s="566" t="s">
        <v>302</v>
      </c>
      <c r="S11" s="567"/>
      <c r="T11" s="567"/>
      <c r="U11" s="568"/>
      <c r="V11" s="550">
        <v>7</v>
      </c>
      <c r="W11" s="569"/>
      <c r="X11" s="569"/>
      <c r="Y11" s="570"/>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37" t="s">
        <v>303</v>
      </c>
      <c r="J13" s="638"/>
      <c r="K13" s="638"/>
      <c r="L13" s="638"/>
      <c r="M13" s="638"/>
      <c r="N13" s="638"/>
      <c r="O13" s="638"/>
      <c r="P13" s="638"/>
      <c r="Q13" s="638"/>
      <c r="R13" s="638"/>
      <c r="S13" s="639"/>
      <c r="T13" s="551" t="s">
        <v>14</v>
      </c>
      <c r="U13" s="552"/>
      <c r="V13" s="552"/>
      <c r="W13" s="552"/>
      <c r="X13" s="552"/>
      <c r="Y13" s="553"/>
      <c r="Z13" s="16"/>
    </row>
    <row r="14" spans="2:26"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15</v>
      </c>
      <c r="U14" s="594"/>
      <c r="V14" s="594"/>
      <c r="W14" s="594"/>
      <c r="X14" s="594"/>
      <c r="Y14" s="595"/>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520" t="s">
        <v>304</v>
      </c>
      <c r="J16" s="521"/>
      <c r="K16" s="521"/>
      <c r="L16" s="521"/>
      <c r="M16" s="521"/>
      <c r="N16" s="521"/>
      <c r="O16" s="521"/>
      <c r="P16" s="521"/>
      <c r="Q16" s="521"/>
      <c r="R16" s="521"/>
      <c r="S16" s="521"/>
      <c r="T16" s="521"/>
      <c r="U16" s="521"/>
      <c r="V16" s="521"/>
      <c r="W16" s="521"/>
      <c r="X16" s="521"/>
      <c r="Y16" s="522"/>
      <c r="Z16" s="16"/>
    </row>
    <row r="17" spans="2:26"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52.5" customHeight="1" thickBot="1" x14ac:dyDescent="0.35">
      <c r="B18" s="14"/>
      <c r="C18" s="517" t="s">
        <v>111</v>
      </c>
      <c r="D18" s="518"/>
      <c r="E18" s="518"/>
      <c r="F18" s="518"/>
      <c r="G18" s="518"/>
      <c r="H18" s="519"/>
      <c r="I18" s="520" t="s">
        <v>305</v>
      </c>
      <c r="J18" s="521"/>
      <c r="K18" s="521"/>
      <c r="L18" s="521"/>
      <c r="M18" s="521"/>
      <c r="N18" s="521"/>
      <c r="O18" s="521"/>
      <c r="P18" s="521"/>
      <c r="Q18" s="521"/>
      <c r="R18" s="521"/>
      <c r="S18" s="521"/>
      <c r="T18" s="521"/>
      <c r="U18" s="521"/>
      <c r="V18" s="521"/>
      <c r="W18" s="521"/>
      <c r="X18" s="521"/>
      <c r="Y18" s="522"/>
      <c r="Z18" s="16"/>
    </row>
    <row r="19" spans="2:26" ht="16.5" customHeight="1" x14ac:dyDescent="0.3">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1163" t="s">
        <v>20</v>
      </c>
      <c r="D20" s="1163"/>
      <c r="E20" s="1163"/>
      <c r="F20" s="1163"/>
      <c r="G20" s="1163"/>
      <c r="H20" s="1163"/>
      <c r="I20" s="1164" t="s">
        <v>306</v>
      </c>
      <c r="J20" s="1164"/>
      <c r="K20" s="1164"/>
      <c r="L20" s="1164"/>
      <c r="M20" s="1165" t="s">
        <v>22</v>
      </c>
      <c r="N20" s="1165"/>
      <c r="O20" s="1165"/>
      <c r="P20" s="1165"/>
      <c r="Q20" s="1165"/>
      <c r="R20" s="1165"/>
      <c r="S20" s="1165"/>
      <c r="T20" s="1165" t="s">
        <v>23</v>
      </c>
      <c r="U20" s="1165"/>
      <c r="V20" s="1165"/>
      <c r="W20" s="1165"/>
      <c r="X20" s="1165"/>
      <c r="Y20" s="1165"/>
      <c r="Z20" s="16"/>
    </row>
    <row r="21" spans="2:26" ht="30.75" customHeight="1" x14ac:dyDescent="0.3">
      <c r="B21" s="14"/>
      <c r="C21" s="1163"/>
      <c r="D21" s="1163"/>
      <c r="E21" s="1163"/>
      <c r="F21" s="1163"/>
      <c r="G21" s="1163"/>
      <c r="H21" s="1163"/>
      <c r="I21" s="1164"/>
      <c r="J21" s="1164"/>
      <c r="K21" s="1164"/>
      <c r="L21" s="1164"/>
      <c r="M21" s="1166" t="s">
        <v>74</v>
      </c>
      <c r="N21" s="1166"/>
      <c r="O21" s="1166"/>
      <c r="P21" s="1166"/>
      <c r="Q21" s="1166"/>
      <c r="R21" s="1166"/>
      <c r="S21" s="1166"/>
      <c r="T21" s="1166" t="s">
        <v>25</v>
      </c>
      <c r="U21" s="1166"/>
      <c r="V21" s="1166"/>
      <c r="W21" s="1166"/>
      <c r="X21" s="1166"/>
      <c r="Y21" s="1166"/>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30" customHeight="1" thickBot="1" x14ac:dyDescent="0.35">
      <c r="B24" s="14"/>
      <c r="C24" s="526" t="s">
        <v>307</v>
      </c>
      <c r="D24" s="527"/>
      <c r="E24" s="527"/>
      <c r="F24" s="527"/>
      <c r="G24" s="527"/>
      <c r="H24" s="527"/>
      <c r="I24" s="528"/>
      <c r="J24" s="526" t="s">
        <v>308</v>
      </c>
      <c r="K24" s="527"/>
      <c r="L24" s="527"/>
      <c r="M24" s="527"/>
      <c r="N24" s="527"/>
      <c r="O24" s="527"/>
      <c r="P24" s="528"/>
      <c r="Q24" s="1160" t="s">
        <v>309</v>
      </c>
      <c r="R24" s="1161"/>
      <c r="S24" s="1161"/>
      <c r="T24" s="1161"/>
      <c r="U24" s="1161"/>
      <c r="V24" s="1161"/>
      <c r="W24" s="1161"/>
      <c r="X24" s="1161"/>
      <c r="Y24" s="1162"/>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520" t="s">
        <v>310</v>
      </c>
      <c r="J26" s="521"/>
      <c r="K26" s="521"/>
      <c r="L26" s="521"/>
      <c r="M26" s="521"/>
      <c r="N26" s="521"/>
      <c r="O26" s="521"/>
      <c r="P26" s="521"/>
      <c r="Q26" s="521"/>
      <c r="R26" s="521"/>
      <c r="S26" s="521"/>
      <c r="T26" s="521"/>
      <c r="U26" s="521"/>
      <c r="V26" s="521"/>
      <c r="W26" s="521"/>
      <c r="X26" s="521"/>
      <c r="Y26" s="522"/>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566">
        <v>0.85</v>
      </c>
      <c r="J28" s="520"/>
      <c r="K28" s="682" t="s">
        <v>36</v>
      </c>
      <c r="L28" s="683"/>
      <c r="M28" s="683"/>
      <c r="N28" s="684"/>
      <c r="O28" s="1159" t="s">
        <v>37</v>
      </c>
      <c r="P28" s="524"/>
      <c r="Q28" s="524"/>
      <c r="R28" s="19"/>
      <c r="S28" s="523" t="s">
        <v>38</v>
      </c>
      <c r="T28" s="525"/>
      <c r="U28" s="115"/>
      <c r="V28" s="524" t="s">
        <v>39</v>
      </c>
      <c r="W28" s="524"/>
      <c r="X28" s="525"/>
      <c r="Y28" s="20"/>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26"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26" s="22" customFormat="1" ht="14.25" customHeight="1" x14ac:dyDescent="0.3">
      <c r="B32" s="21"/>
      <c r="C32" s="507" t="s">
        <v>42</v>
      </c>
      <c r="D32" s="508"/>
      <c r="E32" s="508"/>
      <c r="F32" s="508"/>
      <c r="G32" s="509"/>
      <c r="H32" s="784" t="s">
        <v>311</v>
      </c>
      <c r="I32" s="784" t="s">
        <v>312</v>
      </c>
      <c r="J32" s="784" t="s">
        <v>313</v>
      </c>
      <c r="K32" s="515" t="s">
        <v>46</v>
      </c>
      <c r="L32" s="508"/>
      <c r="M32" s="508"/>
      <c r="N32" s="508"/>
      <c r="O32" s="508"/>
      <c r="P32" s="508"/>
      <c r="Q32" s="508"/>
      <c r="R32" s="508"/>
      <c r="S32" s="508"/>
      <c r="T32" s="508"/>
      <c r="U32" s="508"/>
      <c r="V32" s="508"/>
      <c r="W32" s="508"/>
      <c r="X32" s="508"/>
      <c r="Y32" s="509"/>
      <c r="Z32" s="16"/>
    </row>
    <row r="33" spans="2:26" s="22" customFormat="1" ht="31.5" customHeight="1" thickBot="1" x14ac:dyDescent="0.35">
      <c r="B33" s="21"/>
      <c r="C33" s="510"/>
      <c r="D33" s="511"/>
      <c r="E33" s="511"/>
      <c r="F33" s="511"/>
      <c r="G33" s="512"/>
      <c r="H33" s="1158"/>
      <c r="I33" s="1158"/>
      <c r="J33" s="1158"/>
      <c r="K33" s="516"/>
      <c r="L33" s="511"/>
      <c r="M33" s="511"/>
      <c r="N33" s="511"/>
      <c r="O33" s="511"/>
      <c r="P33" s="511"/>
      <c r="Q33" s="511"/>
      <c r="R33" s="511"/>
      <c r="S33" s="511"/>
      <c r="T33" s="511"/>
      <c r="U33" s="511"/>
      <c r="V33" s="511"/>
      <c r="W33" s="511"/>
      <c r="X33" s="511"/>
      <c r="Y33" s="512"/>
      <c r="Z33" s="16"/>
    </row>
    <row r="34" spans="2:26" s="22" customFormat="1" ht="75" customHeight="1" x14ac:dyDescent="0.3">
      <c r="B34" s="21"/>
      <c r="C34" s="465" t="s">
        <v>90</v>
      </c>
      <c r="D34" s="466"/>
      <c r="E34" s="466"/>
      <c r="F34" s="466"/>
      <c r="G34" s="467"/>
      <c r="H34" s="57"/>
      <c r="I34" s="57"/>
      <c r="J34" s="121"/>
      <c r="K34" s="686"/>
      <c r="L34" s="687"/>
      <c r="M34" s="687"/>
      <c r="N34" s="687"/>
      <c r="O34" s="687"/>
      <c r="P34" s="687"/>
      <c r="Q34" s="687"/>
      <c r="R34" s="687"/>
      <c r="S34" s="687"/>
      <c r="T34" s="687"/>
      <c r="U34" s="687"/>
      <c r="V34" s="687"/>
      <c r="W34" s="687"/>
      <c r="X34" s="687"/>
      <c r="Y34" s="703"/>
      <c r="Z34" s="16"/>
    </row>
    <row r="35" spans="2:26" s="22" customFormat="1" x14ac:dyDescent="0.3">
      <c r="B35" s="21"/>
      <c r="C35" s="465" t="s">
        <v>91</v>
      </c>
      <c r="D35" s="466"/>
      <c r="E35" s="466"/>
      <c r="F35" s="466"/>
      <c r="G35" s="467"/>
      <c r="H35" s="59"/>
      <c r="I35" s="59"/>
      <c r="J35" s="58"/>
      <c r="K35" s="783"/>
      <c r="L35" s="739"/>
      <c r="M35" s="739"/>
      <c r="N35" s="739"/>
      <c r="O35" s="739"/>
      <c r="P35" s="739"/>
      <c r="Q35" s="739"/>
      <c r="R35" s="739"/>
      <c r="S35" s="739"/>
      <c r="T35" s="739"/>
      <c r="U35" s="739"/>
      <c r="V35" s="739"/>
      <c r="W35" s="739"/>
      <c r="X35" s="739"/>
      <c r="Y35" s="740"/>
      <c r="Z35" s="16"/>
    </row>
    <row r="36" spans="2:26" s="22" customFormat="1" x14ac:dyDescent="0.3">
      <c r="B36" s="21"/>
      <c r="C36" s="465"/>
      <c r="D36" s="466"/>
      <c r="E36" s="466"/>
      <c r="F36" s="466"/>
      <c r="G36" s="467"/>
      <c r="H36" s="59"/>
      <c r="I36" s="59"/>
      <c r="J36" s="58"/>
      <c r="K36" s="783"/>
      <c r="L36" s="739"/>
      <c r="M36" s="739"/>
      <c r="N36" s="739"/>
      <c r="O36" s="739"/>
      <c r="P36" s="739"/>
      <c r="Q36" s="739"/>
      <c r="R36" s="739"/>
      <c r="S36" s="739"/>
      <c r="T36" s="739"/>
      <c r="U36" s="739"/>
      <c r="V36" s="739"/>
      <c r="W36" s="739"/>
      <c r="X36" s="739"/>
      <c r="Y36" s="740"/>
      <c r="Z36" s="16"/>
    </row>
    <row r="37" spans="2:26" s="22" customFormat="1" ht="15" thickBot="1" x14ac:dyDescent="0.35">
      <c r="B37" s="21"/>
      <c r="C37" s="465"/>
      <c r="D37" s="466"/>
      <c r="E37" s="466"/>
      <c r="F37" s="466"/>
      <c r="G37" s="467"/>
      <c r="H37" s="132"/>
      <c r="I37" s="132"/>
      <c r="J37" s="58"/>
      <c r="K37" s="1057"/>
      <c r="L37" s="1058"/>
      <c r="M37" s="1058"/>
      <c r="N37" s="1058"/>
      <c r="O37" s="1058"/>
      <c r="P37" s="1058"/>
      <c r="Q37" s="1058"/>
      <c r="R37" s="1058"/>
      <c r="S37" s="1058"/>
      <c r="T37" s="1058"/>
      <c r="U37" s="1058"/>
      <c r="V37" s="1058"/>
      <c r="W37" s="1058"/>
      <c r="X37" s="1058"/>
      <c r="Y37" s="1059"/>
      <c r="Z37" s="16"/>
    </row>
    <row r="38" spans="2:26" s="22" customFormat="1" ht="15.75" customHeight="1" thickBot="1" x14ac:dyDescent="0.35">
      <c r="B38" s="21"/>
      <c r="C38" s="471" t="s">
        <v>51</v>
      </c>
      <c r="D38" s="472"/>
      <c r="E38" s="472"/>
      <c r="F38" s="472"/>
      <c r="G38" s="473"/>
      <c r="H38" s="125"/>
      <c r="I38" s="125"/>
      <c r="J38" s="126"/>
      <c r="K38" s="1039"/>
      <c r="L38" s="1040"/>
      <c r="M38" s="1040"/>
      <c r="N38" s="1040"/>
      <c r="O38" s="1040"/>
      <c r="P38" s="1040"/>
      <c r="Q38" s="1040"/>
      <c r="R38" s="1040"/>
      <c r="S38" s="1040"/>
      <c r="T38" s="1040"/>
      <c r="U38" s="1040"/>
      <c r="V38" s="1040"/>
      <c r="W38" s="1040"/>
      <c r="X38" s="1040"/>
      <c r="Y38" s="1041"/>
      <c r="Z38" s="16"/>
    </row>
    <row r="39" spans="2:26"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26"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26"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1"/>
      <c r="Z41" s="16"/>
    </row>
    <row r="42" spans="2:26"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4"/>
      <c r="Z42" s="16"/>
    </row>
    <row r="43" spans="2:26" x14ac:dyDescent="0.3">
      <c r="B43" s="14"/>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5"/>
      <c r="Z43" s="16"/>
    </row>
    <row r="44" spans="2:26"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26"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26"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26"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26"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40"/>
    </row>
    <row r="57" spans="2:26"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26" ht="14.25" customHeight="1" x14ac:dyDescent="0.3">
      <c r="B58" s="43"/>
      <c r="C58" s="450" t="s">
        <v>42</v>
      </c>
      <c r="D58" s="451"/>
      <c r="E58" s="451"/>
      <c r="F58" s="451"/>
      <c r="G58" s="452"/>
      <c r="H58" s="450" t="s">
        <v>54</v>
      </c>
      <c r="I58" s="452"/>
      <c r="J58" s="450" t="s">
        <v>55</v>
      </c>
      <c r="K58" s="451"/>
      <c r="L58" s="451"/>
      <c r="M58" s="452"/>
      <c r="N58" s="450" t="s">
        <v>314</v>
      </c>
      <c r="O58" s="451"/>
      <c r="P58" s="451"/>
      <c r="Q58" s="451"/>
      <c r="R58" s="451"/>
      <c r="S58" s="451"/>
      <c r="T58" s="452"/>
      <c r="U58" s="451" t="s">
        <v>57</v>
      </c>
      <c r="V58" s="451"/>
      <c r="W58" s="451"/>
      <c r="X58" s="451"/>
      <c r="Y58" s="452"/>
      <c r="Z58" s="44"/>
    </row>
    <row r="59" spans="2:26" ht="14.25" customHeight="1" x14ac:dyDescent="0.3">
      <c r="B59" s="45"/>
      <c r="C59" s="453"/>
      <c r="D59" s="454"/>
      <c r="E59" s="454"/>
      <c r="F59" s="454"/>
      <c r="G59" s="455"/>
      <c r="H59" s="453"/>
      <c r="I59" s="455"/>
      <c r="J59" s="453"/>
      <c r="K59" s="454"/>
      <c r="L59" s="454"/>
      <c r="M59" s="455"/>
      <c r="N59" s="453"/>
      <c r="O59" s="454"/>
      <c r="P59" s="454"/>
      <c r="Q59" s="454"/>
      <c r="R59" s="454"/>
      <c r="S59" s="454"/>
      <c r="T59" s="455"/>
      <c r="U59" s="454"/>
      <c r="V59" s="454"/>
      <c r="W59" s="454"/>
      <c r="X59" s="454"/>
      <c r="Y59" s="455"/>
      <c r="Z59" s="44"/>
    </row>
    <row r="60" spans="2:26" ht="15" customHeight="1" x14ac:dyDescent="0.3">
      <c r="B60" s="45"/>
      <c r="C60" s="453"/>
      <c r="D60" s="454"/>
      <c r="E60" s="454"/>
      <c r="F60" s="454"/>
      <c r="G60" s="455"/>
      <c r="H60" s="453"/>
      <c r="I60" s="455"/>
      <c r="J60" s="453"/>
      <c r="K60" s="454"/>
      <c r="L60" s="454"/>
      <c r="M60" s="455"/>
      <c r="N60" s="453"/>
      <c r="O60" s="454"/>
      <c r="P60" s="454"/>
      <c r="Q60" s="454"/>
      <c r="R60" s="454"/>
      <c r="S60" s="454"/>
      <c r="T60" s="455"/>
      <c r="U60" s="454"/>
      <c r="V60" s="454"/>
      <c r="W60" s="454"/>
      <c r="X60" s="454"/>
      <c r="Y60" s="455"/>
      <c r="Z60" s="44"/>
    </row>
    <row r="61" spans="2:26" ht="45.75" customHeight="1" x14ac:dyDescent="0.3">
      <c r="B61" s="43"/>
      <c r="C61" s="1157" t="s">
        <v>90</v>
      </c>
      <c r="D61" s="1043"/>
      <c r="E61" s="1043"/>
      <c r="F61" s="1043"/>
      <c r="G61" s="1043"/>
      <c r="H61" s="715"/>
      <c r="I61" s="716"/>
      <c r="J61" s="715"/>
      <c r="K61" s="716"/>
      <c r="L61" s="716"/>
      <c r="M61" s="716"/>
      <c r="N61" s="717"/>
      <c r="O61" s="717"/>
      <c r="P61" s="717"/>
      <c r="Q61" s="717"/>
      <c r="R61" s="717"/>
      <c r="S61" s="717"/>
      <c r="T61" s="717"/>
      <c r="U61" s="717"/>
      <c r="V61" s="717"/>
      <c r="W61" s="717"/>
      <c r="X61" s="717"/>
      <c r="Y61" s="717"/>
      <c r="Z61" s="46"/>
    </row>
    <row r="62" spans="2:26" x14ac:dyDescent="0.3">
      <c r="B62" s="43"/>
      <c r="C62" s="1157" t="s">
        <v>90</v>
      </c>
      <c r="D62" s="1043"/>
      <c r="E62" s="1043"/>
      <c r="F62" s="1043"/>
      <c r="G62" s="1043"/>
      <c r="H62" s="448"/>
      <c r="I62" s="448"/>
      <c r="J62" s="448"/>
      <c r="K62" s="448"/>
      <c r="L62" s="448"/>
      <c r="M62" s="448"/>
      <c r="N62" s="717"/>
      <c r="O62" s="717"/>
      <c r="P62" s="717"/>
      <c r="Q62" s="717"/>
      <c r="R62" s="717"/>
      <c r="S62" s="717"/>
      <c r="T62" s="717"/>
      <c r="U62" s="717"/>
      <c r="V62" s="717"/>
      <c r="W62" s="717"/>
      <c r="X62" s="717"/>
      <c r="Y62" s="717"/>
      <c r="Z62" s="46"/>
    </row>
    <row r="63" spans="2:26" x14ac:dyDescent="0.3">
      <c r="B63" s="43"/>
      <c r="C63" s="448"/>
      <c r="D63" s="448"/>
      <c r="E63" s="448"/>
      <c r="F63" s="448"/>
      <c r="G63" s="448"/>
      <c r="H63" s="448"/>
      <c r="I63" s="448"/>
      <c r="J63" s="448"/>
      <c r="K63" s="448"/>
      <c r="L63" s="448"/>
      <c r="M63" s="448"/>
      <c r="N63" s="448"/>
      <c r="O63" s="448"/>
      <c r="P63" s="448"/>
      <c r="Q63" s="448"/>
      <c r="R63" s="448"/>
      <c r="S63" s="448"/>
      <c r="T63" s="448"/>
      <c r="U63" s="717"/>
      <c r="V63" s="717"/>
      <c r="W63" s="717"/>
      <c r="X63" s="717"/>
      <c r="Y63" s="717"/>
      <c r="Z63" s="46"/>
    </row>
    <row r="64" spans="2:26" x14ac:dyDescent="0.3">
      <c r="B64" s="43"/>
      <c r="C64" s="448"/>
      <c r="D64" s="448"/>
      <c r="E64" s="448"/>
      <c r="F64" s="448"/>
      <c r="G64" s="448"/>
      <c r="H64" s="448"/>
      <c r="I64" s="448"/>
      <c r="J64" s="448"/>
      <c r="K64" s="448"/>
      <c r="L64" s="448"/>
      <c r="M64" s="448"/>
      <c r="N64" s="448"/>
      <c r="O64" s="448"/>
      <c r="P64" s="448"/>
      <c r="Q64" s="448"/>
      <c r="R64" s="448"/>
      <c r="S64" s="448"/>
      <c r="T64" s="448"/>
      <c r="U64" s="717"/>
      <c r="V64" s="717"/>
      <c r="W64" s="717"/>
      <c r="X64" s="717"/>
      <c r="Y64" s="717"/>
      <c r="Z64" s="46"/>
    </row>
    <row r="65" spans="2:26" x14ac:dyDescent="0.3">
      <c r="B65" s="43"/>
      <c r="C65" s="448"/>
      <c r="D65" s="448"/>
      <c r="E65" s="448"/>
      <c r="F65" s="448"/>
      <c r="G65" s="448"/>
      <c r="H65" s="448"/>
      <c r="I65" s="448"/>
      <c r="J65" s="448"/>
      <c r="K65" s="448"/>
      <c r="L65" s="448"/>
      <c r="M65" s="448"/>
      <c r="N65" s="448"/>
      <c r="O65" s="448"/>
      <c r="P65" s="448"/>
      <c r="Q65" s="448"/>
      <c r="R65" s="448"/>
      <c r="S65" s="448"/>
      <c r="T65" s="448"/>
      <c r="U65" s="717"/>
      <c r="V65" s="717"/>
      <c r="W65" s="717"/>
      <c r="X65" s="717"/>
      <c r="Y65" s="717"/>
      <c r="Z65" s="46"/>
    </row>
    <row r="66" spans="2:26" x14ac:dyDescent="0.3">
      <c r="B66" s="43"/>
      <c r="C66" s="448"/>
      <c r="D66" s="448"/>
      <c r="E66" s="448"/>
      <c r="F66" s="448"/>
      <c r="G66" s="448"/>
      <c r="H66" s="448"/>
      <c r="I66" s="448"/>
      <c r="J66" s="448"/>
      <c r="K66" s="448"/>
      <c r="L66" s="448"/>
      <c r="M66" s="448"/>
      <c r="N66" s="448"/>
      <c r="O66" s="448"/>
      <c r="P66" s="448"/>
      <c r="Q66" s="448"/>
      <c r="R66" s="448"/>
      <c r="S66" s="448"/>
      <c r="T66" s="448"/>
      <c r="U66" s="717"/>
      <c r="V66" s="717"/>
      <c r="W66" s="717"/>
      <c r="X66" s="717"/>
      <c r="Y66" s="717"/>
      <c r="Z66" s="46"/>
    </row>
    <row r="67" spans="2:26" x14ac:dyDescent="0.3">
      <c r="B67" s="43"/>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6"/>
    </row>
    <row r="68" spans="2:26" x14ac:dyDescent="0.3">
      <c r="B68" s="43"/>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6"/>
    </row>
    <row r="69" spans="2:26" x14ac:dyDescent="0.3">
      <c r="B69" s="49"/>
      <c r="C69" s="37"/>
      <c r="D69" s="37"/>
      <c r="E69" s="37"/>
      <c r="F69" s="37"/>
      <c r="G69" s="37"/>
      <c r="H69" s="37"/>
      <c r="I69" s="37"/>
      <c r="J69" s="37"/>
      <c r="K69" s="37"/>
      <c r="L69" s="37"/>
      <c r="M69" s="37"/>
      <c r="N69" s="37"/>
      <c r="O69" s="37"/>
      <c r="P69" s="37"/>
      <c r="Q69" s="37"/>
      <c r="R69" s="37"/>
      <c r="S69" s="37"/>
      <c r="T69" s="37"/>
      <c r="U69" s="37"/>
      <c r="V69" s="37"/>
      <c r="W69" s="37"/>
      <c r="X69" s="37"/>
      <c r="Y69" s="37"/>
      <c r="Z69" s="50"/>
    </row>
    <row r="108" ht="6" customHeight="1" x14ac:dyDescent="0.3"/>
  </sheetData>
  <mergeCells count="102">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3"/>
    <mergeCell ref="H32:H33"/>
    <mergeCell ref="I32:I33"/>
    <mergeCell ref="J32:J33"/>
    <mergeCell ref="K32:Y33"/>
    <mergeCell ref="C26:H26"/>
    <mergeCell ref="I26:Y26"/>
    <mergeCell ref="C28:H28"/>
    <mergeCell ref="I28:J28"/>
    <mergeCell ref="K28:N28"/>
    <mergeCell ref="O28:Q28"/>
    <mergeCell ref="S28:T28"/>
    <mergeCell ref="V28:X28"/>
    <mergeCell ref="C37:G37"/>
    <mergeCell ref="K37:Y37"/>
    <mergeCell ref="C38:G38"/>
    <mergeCell ref="K38:Y38"/>
    <mergeCell ref="C41:Y42"/>
    <mergeCell ref="C43:Y55"/>
    <mergeCell ref="C34:G34"/>
    <mergeCell ref="K34:Y34"/>
    <mergeCell ref="C35:G35"/>
    <mergeCell ref="K35:Y35"/>
    <mergeCell ref="C36:G36"/>
    <mergeCell ref="K36:Y36"/>
    <mergeCell ref="C58:G60"/>
    <mergeCell ref="H58:I60"/>
    <mergeCell ref="J58:M60"/>
    <mergeCell ref="N58:T60"/>
    <mergeCell ref="U58:Y60"/>
    <mergeCell ref="C61:G61"/>
    <mergeCell ref="H61:I61"/>
    <mergeCell ref="J61:M61"/>
    <mergeCell ref="N61:T61"/>
    <mergeCell ref="U61:Y61"/>
    <mergeCell ref="C62:G62"/>
    <mergeCell ref="H62:I62"/>
    <mergeCell ref="J62:M62"/>
    <mergeCell ref="N62:T62"/>
    <mergeCell ref="U62:Y62"/>
    <mergeCell ref="C63:G63"/>
    <mergeCell ref="H63:I63"/>
    <mergeCell ref="J63:M63"/>
    <mergeCell ref="N63:T63"/>
    <mergeCell ref="U63:Y63"/>
    <mergeCell ref="C64:G64"/>
    <mergeCell ref="H64:I64"/>
    <mergeCell ref="J64:M64"/>
    <mergeCell ref="N64:T64"/>
    <mergeCell ref="U64:Y64"/>
    <mergeCell ref="C65:G65"/>
    <mergeCell ref="H65:I65"/>
    <mergeCell ref="J65:M65"/>
    <mergeCell ref="N65:T65"/>
    <mergeCell ref="U65:Y65"/>
    <mergeCell ref="C68:G68"/>
    <mergeCell ref="H68:I68"/>
    <mergeCell ref="J68:M68"/>
    <mergeCell ref="N68:Y68"/>
    <mergeCell ref="C66:G66"/>
    <mergeCell ref="H66:I66"/>
    <mergeCell ref="J66:M66"/>
    <mergeCell ref="N66:T66"/>
    <mergeCell ref="U66:Y66"/>
    <mergeCell ref="C67:G67"/>
    <mergeCell ref="H67:I67"/>
    <mergeCell ref="J67:M67"/>
    <mergeCell ref="N67:Y67"/>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FDEA4-E908-4448-9DB7-5A9A51255C27}">
  <sheetPr>
    <pageSetUpPr fitToPage="1"/>
  </sheetPr>
  <dimension ref="B1:Z104"/>
  <sheetViews>
    <sheetView topLeftCell="A28" zoomScaleNormal="100" zoomScalePageLayoutView="70" workbookViewId="0">
      <selection activeCell="C39" sqref="C39:Y40"/>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9" style="1" customWidth="1"/>
    <col min="9" max="9" width="13.44140625"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5" width="5" style="1" customWidth="1"/>
    <col min="26" max="26" width="2.88671875" style="1" customWidth="1"/>
    <col min="27" max="32" width="3.6640625" style="1"/>
    <col min="33" max="33" width="7.33203125" style="1" bestFit="1" customWidth="1"/>
    <col min="34" max="34" width="5" style="1" bestFit="1" customWidth="1"/>
    <col min="35"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8"/>
    </row>
    <row r="4" spans="2:26"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856" t="s">
        <v>300</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557" t="s">
        <v>315</v>
      </c>
      <c r="J10" s="558"/>
      <c r="K10" s="558"/>
      <c r="L10" s="558"/>
      <c r="M10" s="558"/>
      <c r="N10" s="558"/>
      <c r="O10" s="558"/>
      <c r="P10" s="558"/>
      <c r="Q10" s="559"/>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560"/>
      <c r="J11" s="561"/>
      <c r="K11" s="561"/>
      <c r="L11" s="561"/>
      <c r="M11" s="561"/>
      <c r="N11" s="561"/>
      <c r="O11" s="561"/>
      <c r="P11" s="561"/>
      <c r="Q11" s="562"/>
      <c r="R11" s="566" t="s">
        <v>316</v>
      </c>
      <c r="S11" s="567"/>
      <c r="T11" s="567"/>
      <c r="U11" s="568"/>
      <c r="V11" s="550">
        <v>2</v>
      </c>
      <c r="W11" s="569"/>
      <c r="X11" s="569"/>
      <c r="Y11" s="570"/>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37" t="s">
        <v>317</v>
      </c>
      <c r="J13" s="638"/>
      <c r="K13" s="638"/>
      <c r="L13" s="638"/>
      <c r="M13" s="638"/>
      <c r="N13" s="638"/>
      <c r="O13" s="638"/>
      <c r="P13" s="638"/>
      <c r="Q13" s="638"/>
      <c r="R13" s="638"/>
      <c r="S13" s="639"/>
      <c r="T13" s="551" t="s">
        <v>14</v>
      </c>
      <c r="U13" s="552"/>
      <c r="V13" s="552"/>
      <c r="W13" s="552"/>
      <c r="X13" s="552"/>
      <c r="Y13" s="553"/>
      <c r="Z13" s="16"/>
    </row>
    <row r="14" spans="2:26" ht="50.25" customHeight="1" thickBot="1" x14ac:dyDescent="0.35">
      <c r="B14" s="14"/>
      <c r="C14" s="554"/>
      <c r="D14" s="555"/>
      <c r="E14" s="555"/>
      <c r="F14" s="555"/>
      <c r="G14" s="555"/>
      <c r="H14" s="556"/>
      <c r="I14" s="640"/>
      <c r="J14" s="641"/>
      <c r="K14" s="641"/>
      <c r="L14" s="641"/>
      <c r="M14" s="641"/>
      <c r="N14" s="641"/>
      <c r="O14" s="641"/>
      <c r="P14" s="641"/>
      <c r="Q14" s="641"/>
      <c r="R14" s="641"/>
      <c r="S14" s="642"/>
      <c r="T14" s="593" t="s">
        <v>15</v>
      </c>
      <c r="U14" s="594"/>
      <c r="V14" s="594"/>
      <c r="W14" s="594"/>
      <c r="X14" s="594"/>
      <c r="Y14" s="595"/>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520" t="s">
        <v>318</v>
      </c>
      <c r="J16" s="521"/>
      <c r="K16" s="521"/>
      <c r="L16" s="521"/>
      <c r="M16" s="521"/>
      <c r="N16" s="521"/>
      <c r="O16" s="521"/>
      <c r="P16" s="521"/>
      <c r="Q16" s="521"/>
      <c r="R16" s="521"/>
      <c r="S16" s="521"/>
      <c r="T16" s="521"/>
      <c r="U16" s="521"/>
      <c r="V16" s="521"/>
      <c r="W16" s="521"/>
      <c r="X16" s="521"/>
      <c r="Y16" s="522"/>
      <c r="Z16" s="16"/>
    </row>
    <row r="17" spans="2:26"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52.5" customHeight="1" thickBot="1" x14ac:dyDescent="0.35">
      <c r="B18" s="14"/>
      <c r="C18" s="517" t="s">
        <v>111</v>
      </c>
      <c r="D18" s="518"/>
      <c r="E18" s="518"/>
      <c r="F18" s="518"/>
      <c r="G18" s="518"/>
      <c r="H18" s="519"/>
      <c r="I18" s="520" t="s">
        <v>319</v>
      </c>
      <c r="J18" s="521"/>
      <c r="K18" s="521"/>
      <c r="L18" s="521"/>
      <c r="M18" s="521"/>
      <c r="N18" s="521"/>
      <c r="O18" s="521"/>
      <c r="P18" s="521"/>
      <c r="Q18" s="521"/>
      <c r="R18" s="521"/>
      <c r="S18" s="521"/>
      <c r="T18" s="521"/>
      <c r="U18" s="521"/>
      <c r="V18" s="521"/>
      <c r="W18" s="521"/>
      <c r="X18" s="521"/>
      <c r="Y18" s="522"/>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538" t="s">
        <v>306</v>
      </c>
      <c r="J20" s="539"/>
      <c r="K20" s="539"/>
      <c r="L20" s="540"/>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541"/>
      <c r="J21" s="542"/>
      <c r="K21" s="542"/>
      <c r="L21" s="543"/>
      <c r="M21" s="547" t="s">
        <v>74</v>
      </c>
      <c r="N21" s="548"/>
      <c r="O21" s="548"/>
      <c r="P21" s="548"/>
      <c r="Q21" s="548"/>
      <c r="R21" s="548"/>
      <c r="S21" s="549"/>
      <c r="T21" s="547" t="s">
        <v>25</v>
      </c>
      <c r="U21" s="548"/>
      <c r="V21" s="548"/>
      <c r="W21" s="548"/>
      <c r="X21" s="548"/>
      <c r="Y21" s="548"/>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30" customHeight="1" thickBot="1" x14ac:dyDescent="0.35">
      <c r="B24" s="14"/>
      <c r="C24" s="526" t="s">
        <v>307</v>
      </c>
      <c r="D24" s="527"/>
      <c r="E24" s="527"/>
      <c r="F24" s="527"/>
      <c r="G24" s="527"/>
      <c r="H24" s="527"/>
      <c r="I24" s="528"/>
      <c r="J24" s="526" t="s">
        <v>320</v>
      </c>
      <c r="K24" s="527"/>
      <c r="L24" s="527"/>
      <c r="M24" s="527"/>
      <c r="N24" s="527"/>
      <c r="O24" s="527"/>
      <c r="P24" s="528"/>
      <c r="Q24" s="1160" t="s">
        <v>309</v>
      </c>
      <c r="R24" s="1161"/>
      <c r="S24" s="1161"/>
      <c r="T24" s="1161"/>
      <c r="U24" s="1161"/>
      <c r="V24" s="1161"/>
      <c r="W24" s="1161"/>
      <c r="X24" s="1161"/>
      <c r="Y24" s="1162"/>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46.5" customHeight="1" thickBot="1" x14ac:dyDescent="0.35">
      <c r="B26" s="14"/>
      <c r="C26" s="517" t="s">
        <v>32</v>
      </c>
      <c r="D26" s="518"/>
      <c r="E26" s="518"/>
      <c r="F26" s="518"/>
      <c r="G26" s="518"/>
      <c r="H26" s="519"/>
      <c r="I26" s="520" t="s">
        <v>321</v>
      </c>
      <c r="J26" s="521"/>
      <c r="K26" s="521"/>
      <c r="L26" s="521"/>
      <c r="M26" s="521"/>
      <c r="N26" s="521"/>
      <c r="O26" s="521"/>
      <c r="P26" s="521"/>
      <c r="Q26" s="521"/>
      <c r="R26" s="521"/>
      <c r="S26" s="521"/>
      <c r="T26" s="521"/>
      <c r="U26" s="521"/>
      <c r="V26" s="521"/>
      <c r="W26" s="521"/>
      <c r="X26" s="521"/>
      <c r="Y26" s="522"/>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566">
        <v>0.85</v>
      </c>
      <c r="J28" s="520"/>
      <c r="K28" s="682" t="s">
        <v>36</v>
      </c>
      <c r="L28" s="683"/>
      <c r="M28" s="683"/>
      <c r="N28" s="684"/>
      <c r="O28" s="1159" t="s">
        <v>37</v>
      </c>
      <c r="P28" s="524"/>
      <c r="Q28" s="524"/>
      <c r="R28" s="19"/>
      <c r="S28" s="523" t="s">
        <v>38</v>
      </c>
      <c r="T28" s="525"/>
      <c r="U28" s="115"/>
      <c r="V28" s="524" t="s">
        <v>39</v>
      </c>
      <c r="W28" s="524"/>
      <c r="X28" s="525"/>
      <c r="Y28" s="20"/>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26"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26" s="22" customFormat="1" ht="14.25" customHeight="1" x14ac:dyDescent="0.3">
      <c r="B32" s="21"/>
      <c r="C32" s="507" t="s">
        <v>42</v>
      </c>
      <c r="D32" s="508"/>
      <c r="E32" s="508"/>
      <c r="F32" s="508"/>
      <c r="G32" s="509"/>
      <c r="H32" s="784" t="s">
        <v>322</v>
      </c>
      <c r="I32" s="784" t="s">
        <v>323</v>
      </c>
      <c r="J32" s="784" t="s">
        <v>324</v>
      </c>
      <c r="K32" s="515" t="s">
        <v>46</v>
      </c>
      <c r="L32" s="508"/>
      <c r="M32" s="508"/>
      <c r="N32" s="508"/>
      <c r="O32" s="508"/>
      <c r="P32" s="508"/>
      <c r="Q32" s="508"/>
      <c r="R32" s="508"/>
      <c r="S32" s="508"/>
      <c r="T32" s="508"/>
      <c r="U32" s="508"/>
      <c r="V32" s="508"/>
      <c r="W32" s="508"/>
      <c r="X32" s="508"/>
      <c r="Y32" s="509"/>
      <c r="Z32" s="16"/>
    </row>
    <row r="33" spans="2:26" s="22" customFormat="1" ht="60" customHeight="1" thickBot="1" x14ac:dyDescent="0.35">
      <c r="B33" s="21"/>
      <c r="C33" s="510"/>
      <c r="D33" s="511"/>
      <c r="E33" s="511"/>
      <c r="F33" s="511"/>
      <c r="G33" s="512"/>
      <c r="H33" s="1158"/>
      <c r="I33" s="1158"/>
      <c r="J33" s="1174"/>
      <c r="K33" s="516"/>
      <c r="L33" s="511"/>
      <c r="M33" s="511"/>
      <c r="N33" s="511"/>
      <c r="O33" s="511"/>
      <c r="P33" s="511"/>
      <c r="Q33" s="511"/>
      <c r="R33" s="511"/>
      <c r="S33" s="511"/>
      <c r="T33" s="511"/>
      <c r="U33" s="511"/>
      <c r="V33" s="511"/>
      <c r="W33" s="511"/>
      <c r="X33" s="511"/>
      <c r="Y33" s="512"/>
      <c r="Z33" s="16"/>
    </row>
    <row r="34" spans="2:26" s="22" customFormat="1" ht="77.25" customHeight="1" x14ac:dyDescent="0.3">
      <c r="B34" s="21"/>
      <c r="C34" s="465" t="s">
        <v>90</v>
      </c>
      <c r="D34" s="466"/>
      <c r="E34" s="466"/>
      <c r="F34" s="466"/>
      <c r="G34" s="467"/>
      <c r="H34" s="116"/>
      <c r="I34" s="116"/>
      <c r="J34" s="116"/>
      <c r="K34" s="1171"/>
      <c r="L34" s="1172"/>
      <c r="M34" s="1172"/>
      <c r="N34" s="1172"/>
      <c r="O34" s="1172"/>
      <c r="P34" s="1172"/>
      <c r="Q34" s="1172"/>
      <c r="R34" s="1172"/>
      <c r="S34" s="1172"/>
      <c r="T34" s="1172"/>
      <c r="U34" s="1172"/>
      <c r="V34" s="1172"/>
      <c r="W34" s="1172"/>
      <c r="X34" s="1172"/>
      <c r="Y34" s="1173"/>
      <c r="Z34" s="16"/>
    </row>
    <row r="35" spans="2:26" s="22" customFormat="1" ht="42.75" customHeight="1" thickBot="1" x14ac:dyDescent="0.35">
      <c r="B35" s="21"/>
      <c r="C35" s="465" t="s">
        <v>91</v>
      </c>
      <c r="D35" s="466"/>
      <c r="E35" s="466"/>
      <c r="F35" s="466"/>
      <c r="G35" s="467"/>
      <c r="H35" s="25"/>
      <c r="I35" s="25"/>
      <c r="J35" s="24"/>
      <c r="K35" s="468"/>
      <c r="L35" s="469"/>
      <c r="M35" s="469"/>
      <c r="N35" s="469"/>
      <c r="O35" s="469"/>
      <c r="P35" s="469"/>
      <c r="Q35" s="469"/>
      <c r="R35" s="469"/>
      <c r="S35" s="469"/>
      <c r="T35" s="469"/>
      <c r="U35" s="469"/>
      <c r="V35" s="469"/>
      <c r="W35" s="469"/>
      <c r="X35" s="469"/>
      <c r="Y35" s="470"/>
      <c r="Z35" s="16"/>
    </row>
    <row r="36" spans="2:26" s="22" customFormat="1" ht="15.75" customHeight="1" thickBot="1" x14ac:dyDescent="0.35">
      <c r="B36" s="21"/>
      <c r="C36" s="471" t="s">
        <v>51</v>
      </c>
      <c r="D36" s="472"/>
      <c r="E36" s="472"/>
      <c r="F36" s="472"/>
      <c r="G36" s="473"/>
      <c r="H36" s="32"/>
      <c r="I36" s="32"/>
      <c r="J36" s="34"/>
      <c r="K36" s="474"/>
      <c r="L36" s="475"/>
      <c r="M36" s="475"/>
      <c r="N36" s="475"/>
      <c r="O36" s="475"/>
      <c r="P36" s="475"/>
      <c r="Q36" s="475"/>
      <c r="R36" s="475"/>
      <c r="S36" s="475"/>
      <c r="T36" s="475"/>
      <c r="U36" s="475"/>
      <c r="V36" s="475"/>
      <c r="W36" s="475"/>
      <c r="X36" s="475"/>
      <c r="Y36" s="476"/>
      <c r="Z36" s="16"/>
    </row>
    <row r="37" spans="2:26" s="22" customFormat="1" ht="5.25" customHeight="1" x14ac:dyDescent="0.3">
      <c r="B37" s="21"/>
      <c r="C37" s="15"/>
      <c r="D37" s="15"/>
      <c r="E37" s="15"/>
      <c r="F37" s="15"/>
      <c r="G37" s="15"/>
      <c r="H37" s="35"/>
      <c r="I37" s="35"/>
      <c r="J37" s="36"/>
      <c r="K37" s="15"/>
      <c r="L37" s="15"/>
      <c r="M37" s="15"/>
      <c r="N37" s="15"/>
      <c r="O37" s="15"/>
      <c r="P37" s="15"/>
      <c r="Q37" s="15"/>
      <c r="R37" s="15"/>
      <c r="S37" s="15"/>
      <c r="T37" s="15"/>
      <c r="U37" s="15"/>
      <c r="V37" s="15"/>
      <c r="W37" s="15"/>
      <c r="X37" s="15"/>
      <c r="Y37" s="15"/>
      <c r="Z37" s="16"/>
    </row>
    <row r="38" spans="2:26" s="22" customFormat="1" ht="15" thickBot="1" x14ac:dyDescent="0.35">
      <c r="B38" s="21"/>
      <c r="C38" s="15"/>
      <c r="D38" s="15"/>
      <c r="E38" s="15"/>
      <c r="F38" s="15"/>
      <c r="G38" s="15"/>
      <c r="H38" s="35"/>
      <c r="I38" s="35"/>
      <c r="J38" s="36"/>
      <c r="K38" s="15"/>
      <c r="L38" s="15"/>
      <c r="M38" s="15"/>
      <c r="N38" s="15"/>
      <c r="O38" s="15"/>
      <c r="P38" s="15"/>
      <c r="Q38" s="15"/>
      <c r="R38" s="15"/>
      <c r="S38" s="15"/>
      <c r="T38" s="15"/>
      <c r="U38" s="15"/>
      <c r="V38" s="15"/>
      <c r="W38" s="15"/>
      <c r="X38" s="15"/>
      <c r="Y38" s="15"/>
      <c r="Z38" s="16"/>
    </row>
    <row r="39" spans="2:26" s="22" customFormat="1" x14ac:dyDescent="0.3">
      <c r="B39" s="21"/>
      <c r="C39" s="829" t="s">
        <v>52</v>
      </c>
      <c r="D39" s="830"/>
      <c r="E39" s="830"/>
      <c r="F39" s="830"/>
      <c r="G39" s="830"/>
      <c r="H39" s="830"/>
      <c r="I39" s="830"/>
      <c r="J39" s="830"/>
      <c r="K39" s="830"/>
      <c r="L39" s="830"/>
      <c r="M39" s="830"/>
      <c r="N39" s="830"/>
      <c r="O39" s="830"/>
      <c r="P39" s="830"/>
      <c r="Q39" s="830"/>
      <c r="R39" s="830"/>
      <c r="S39" s="830"/>
      <c r="T39" s="830"/>
      <c r="U39" s="830"/>
      <c r="V39" s="830"/>
      <c r="W39" s="830"/>
      <c r="X39" s="830"/>
      <c r="Y39" s="831"/>
      <c r="Z39" s="16"/>
    </row>
    <row r="40" spans="2:26" ht="15" thickBot="1" x14ac:dyDescent="0.35">
      <c r="B40" s="14"/>
      <c r="C40" s="832"/>
      <c r="D40" s="833"/>
      <c r="E40" s="833"/>
      <c r="F40" s="833"/>
      <c r="G40" s="833"/>
      <c r="H40" s="833"/>
      <c r="I40" s="833"/>
      <c r="J40" s="833"/>
      <c r="K40" s="833"/>
      <c r="L40" s="833"/>
      <c r="M40" s="833"/>
      <c r="N40" s="833"/>
      <c r="O40" s="833"/>
      <c r="P40" s="833"/>
      <c r="Q40" s="833"/>
      <c r="R40" s="833"/>
      <c r="S40" s="833"/>
      <c r="T40" s="833"/>
      <c r="U40" s="833"/>
      <c r="V40" s="833"/>
      <c r="W40" s="833"/>
      <c r="X40" s="833"/>
      <c r="Y40" s="834"/>
      <c r="Z40" s="16"/>
    </row>
    <row r="41" spans="2:26" x14ac:dyDescent="0.3">
      <c r="B41" s="14"/>
      <c r="C41" s="483" t="s">
        <v>53</v>
      </c>
      <c r="D41" s="484"/>
      <c r="E41" s="484"/>
      <c r="F41" s="484"/>
      <c r="G41" s="484"/>
      <c r="H41" s="484"/>
      <c r="I41" s="484"/>
      <c r="J41" s="484"/>
      <c r="K41" s="484"/>
      <c r="L41" s="484"/>
      <c r="M41" s="484"/>
      <c r="N41" s="484"/>
      <c r="O41" s="484"/>
      <c r="P41" s="484"/>
      <c r="Q41" s="484"/>
      <c r="R41" s="484"/>
      <c r="S41" s="484"/>
      <c r="T41" s="484"/>
      <c r="U41" s="484"/>
      <c r="V41" s="484"/>
      <c r="W41" s="484"/>
      <c r="X41" s="484"/>
      <c r="Y41" s="485"/>
      <c r="Z41" s="16"/>
    </row>
    <row r="42" spans="2:26" x14ac:dyDescent="0.3">
      <c r="B42" s="14"/>
      <c r="C42" s="486"/>
      <c r="D42" s="487"/>
      <c r="E42" s="487"/>
      <c r="F42" s="487"/>
      <c r="G42" s="487"/>
      <c r="H42" s="487"/>
      <c r="I42" s="487"/>
      <c r="J42" s="487"/>
      <c r="K42" s="487"/>
      <c r="L42" s="487"/>
      <c r="M42" s="487"/>
      <c r="N42" s="487"/>
      <c r="O42" s="487"/>
      <c r="P42" s="487"/>
      <c r="Q42" s="487"/>
      <c r="R42" s="487"/>
      <c r="S42" s="487"/>
      <c r="T42" s="487"/>
      <c r="U42" s="487"/>
      <c r="V42" s="487"/>
      <c r="W42" s="487"/>
      <c r="X42" s="487"/>
      <c r="Y42" s="488"/>
      <c r="Z42" s="16"/>
    </row>
    <row r="43" spans="2:26"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8"/>
      <c r="Z43" s="16"/>
    </row>
    <row r="44" spans="2:26"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26"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26"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ht="15" thickBot="1" x14ac:dyDescent="0.35">
      <c r="B53" s="14"/>
      <c r="C53" s="489"/>
      <c r="D53" s="490"/>
      <c r="E53" s="490"/>
      <c r="F53" s="490"/>
      <c r="G53" s="490"/>
      <c r="H53" s="490"/>
      <c r="I53" s="490"/>
      <c r="J53" s="490"/>
      <c r="K53" s="490"/>
      <c r="L53" s="490"/>
      <c r="M53" s="490"/>
      <c r="N53" s="490"/>
      <c r="O53" s="490"/>
      <c r="P53" s="490"/>
      <c r="Q53" s="490"/>
      <c r="R53" s="490"/>
      <c r="S53" s="490"/>
      <c r="T53" s="490"/>
      <c r="U53" s="490"/>
      <c r="V53" s="490"/>
      <c r="W53" s="490"/>
      <c r="X53" s="490"/>
      <c r="Y53" s="491"/>
      <c r="Z53" s="16"/>
    </row>
    <row r="54" spans="2:26" x14ac:dyDescent="0.3">
      <c r="B54" s="39"/>
      <c r="C54" s="37"/>
      <c r="D54" s="37"/>
      <c r="E54" s="37"/>
      <c r="F54" s="37"/>
      <c r="G54" s="37"/>
      <c r="H54" s="37"/>
      <c r="I54" s="37"/>
      <c r="J54" s="37"/>
      <c r="K54" s="37"/>
      <c r="L54" s="37"/>
      <c r="M54" s="37"/>
      <c r="N54" s="37"/>
      <c r="O54" s="37"/>
      <c r="P54" s="37"/>
      <c r="Q54" s="37"/>
      <c r="R54" s="37"/>
      <c r="S54" s="37"/>
      <c r="T54" s="37"/>
      <c r="U54" s="37"/>
      <c r="V54" s="37"/>
      <c r="W54" s="37"/>
      <c r="X54" s="37"/>
      <c r="Y54" s="37"/>
      <c r="Z54" s="40"/>
    </row>
    <row r="55" spans="2:26" ht="15" thickBot="1" x14ac:dyDescent="0.35">
      <c r="B55" s="41"/>
      <c r="C55" s="38"/>
      <c r="D55" s="38"/>
      <c r="E55" s="38"/>
      <c r="F55" s="38"/>
      <c r="G55" s="38"/>
      <c r="H55" s="38"/>
      <c r="I55" s="38"/>
      <c r="J55" s="38"/>
      <c r="K55" s="38"/>
      <c r="L55" s="38"/>
      <c r="M55" s="38"/>
      <c r="N55" s="38"/>
      <c r="O55" s="38"/>
      <c r="P55" s="38"/>
      <c r="Q55" s="38"/>
      <c r="R55" s="38"/>
      <c r="S55" s="38"/>
      <c r="T55" s="38"/>
      <c r="U55" s="38"/>
      <c r="V55" s="38"/>
      <c r="W55" s="38"/>
      <c r="X55" s="38"/>
      <c r="Y55" s="38"/>
      <c r="Z55" s="42"/>
    </row>
    <row r="56" spans="2:26" ht="14.25" customHeight="1" x14ac:dyDescent="0.3">
      <c r="B56" s="43"/>
      <c r="C56" s="450" t="s">
        <v>42</v>
      </c>
      <c r="D56" s="451"/>
      <c r="E56" s="451"/>
      <c r="F56" s="451"/>
      <c r="G56" s="452"/>
      <c r="H56" s="450" t="s">
        <v>54</v>
      </c>
      <c r="I56" s="452"/>
      <c r="J56" s="450" t="s">
        <v>55</v>
      </c>
      <c r="K56" s="451"/>
      <c r="L56" s="451"/>
      <c r="M56" s="452"/>
      <c r="N56" s="450" t="s">
        <v>314</v>
      </c>
      <c r="O56" s="451"/>
      <c r="P56" s="451"/>
      <c r="Q56" s="451"/>
      <c r="R56" s="451"/>
      <c r="S56" s="451"/>
      <c r="T56" s="452"/>
      <c r="U56" s="451" t="s">
        <v>57</v>
      </c>
      <c r="V56" s="451"/>
      <c r="W56" s="451"/>
      <c r="X56" s="451"/>
      <c r="Y56" s="452"/>
      <c r="Z56" s="44"/>
    </row>
    <row r="57" spans="2:26" ht="14.25" customHeight="1" x14ac:dyDescent="0.3">
      <c r="B57" s="45"/>
      <c r="C57" s="453"/>
      <c r="D57" s="454"/>
      <c r="E57" s="454"/>
      <c r="F57" s="454"/>
      <c r="G57" s="455"/>
      <c r="H57" s="453"/>
      <c r="I57" s="455"/>
      <c r="J57" s="453"/>
      <c r="K57" s="454"/>
      <c r="L57" s="454"/>
      <c r="M57" s="455"/>
      <c r="N57" s="453"/>
      <c r="O57" s="454"/>
      <c r="P57" s="454"/>
      <c r="Q57" s="454"/>
      <c r="R57" s="454"/>
      <c r="S57" s="454"/>
      <c r="T57" s="455"/>
      <c r="U57" s="454"/>
      <c r="V57" s="454"/>
      <c r="W57" s="454"/>
      <c r="X57" s="454"/>
      <c r="Y57" s="455"/>
      <c r="Z57" s="44"/>
    </row>
    <row r="58" spans="2:26" ht="15" customHeight="1" thickBot="1" x14ac:dyDescent="0.35">
      <c r="B58" s="45"/>
      <c r="C58" s="456"/>
      <c r="D58" s="457"/>
      <c r="E58" s="457"/>
      <c r="F58" s="457"/>
      <c r="G58" s="458"/>
      <c r="H58" s="453"/>
      <c r="I58" s="455"/>
      <c r="J58" s="453"/>
      <c r="K58" s="454"/>
      <c r="L58" s="454"/>
      <c r="M58" s="455"/>
      <c r="N58" s="456"/>
      <c r="O58" s="457"/>
      <c r="P58" s="457"/>
      <c r="Q58" s="457"/>
      <c r="R58" s="457"/>
      <c r="S58" s="457"/>
      <c r="T58" s="458"/>
      <c r="U58" s="454"/>
      <c r="V58" s="454"/>
      <c r="W58" s="454"/>
      <c r="X58" s="454"/>
      <c r="Y58" s="455"/>
      <c r="Z58" s="44"/>
    </row>
    <row r="59" spans="2:26" ht="39.75" customHeight="1" x14ac:dyDescent="0.3">
      <c r="B59" s="43"/>
      <c r="C59" s="596" t="s">
        <v>90</v>
      </c>
      <c r="D59" s="597"/>
      <c r="E59" s="597"/>
      <c r="F59" s="597"/>
      <c r="G59" s="598"/>
      <c r="H59" s="1169"/>
      <c r="I59" s="621"/>
      <c r="J59" s="1170"/>
      <c r="K59" s="733"/>
      <c r="L59" s="733"/>
      <c r="M59" s="734"/>
      <c r="N59" s="707"/>
      <c r="O59" s="707"/>
      <c r="P59" s="707"/>
      <c r="Q59" s="707"/>
      <c r="R59" s="707"/>
      <c r="S59" s="707"/>
      <c r="T59" s="707"/>
      <c r="U59" s="717"/>
      <c r="V59" s="717"/>
      <c r="W59" s="717"/>
      <c r="X59" s="717"/>
      <c r="Y59" s="1167"/>
      <c r="Z59" s="46"/>
    </row>
    <row r="60" spans="2:26" ht="35.25" customHeight="1" x14ac:dyDescent="0.3">
      <c r="B60" s="43"/>
      <c r="C60" s="596" t="s">
        <v>90</v>
      </c>
      <c r="D60" s="597"/>
      <c r="E60" s="597"/>
      <c r="F60" s="597"/>
      <c r="G60" s="598"/>
      <c r="H60" s="448"/>
      <c r="I60" s="448"/>
      <c r="J60" s="448"/>
      <c r="K60" s="448"/>
      <c r="L60" s="448"/>
      <c r="M60" s="448"/>
      <c r="N60" s="717"/>
      <c r="O60" s="717"/>
      <c r="P60" s="717"/>
      <c r="Q60" s="717"/>
      <c r="R60" s="717"/>
      <c r="S60" s="717"/>
      <c r="T60" s="717"/>
      <c r="U60" s="717"/>
      <c r="V60" s="717"/>
      <c r="W60" s="717"/>
      <c r="X60" s="717"/>
      <c r="Y60" s="1167"/>
      <c r="Z60" s="46"/>
    </row>
    <row r="61" spans="2:26" ht="15" customHeight="1" x14ac:dyDescent="0.3">
      <c r="B61" s="43"/>
      <c r="C61" s="573"/>
      <c r="D61" s="448"/>
      <c r="E61" s="448"/>
      <c r="F61" s="448"/>
      <c r="G61" s="448"/>
      <c r="H61" s="448"/>
      <c r="I61" s="448"/>
      <c r="J61" s="448"/>
      <c r="K61" s="448"/>
      <c r="L61" s="448"/>
      <c r="M61" s="448"/>
      <c r="N61" s="448"/>
      <c r="O61" s="448"/>
      <c r="P61" s="448"/>
      <c r="Q61" s="448"/>
      <c r="R61" s="448"/>
      <c r="S61" s="448"/>
      <c r="T61" s="448"/>
      <c r="U61" s="717"/>
      <c r="V61" s="717"/>
      <c r="W61" s="717"/>
      <c r="X61" s="717"/>
      <c r="Y61" s="1167"/>
      <c r="Z61" s="46"/>
    </row>
    <row r="62" spans="2:26" ht="14.25" customHeight="1" x14ac:dyDescent="0.3">
      <c r="B62" s="43"/>
      <c r="C62" s="573"/>
      <c r="D62" s="448"/>
      <c r="E62" s="448"/>
      <c r="F62" s="448"/>
      <c r="G62" s="448"/>
      <c r="H62" s="448"/>
      <c r="I62" s="448"/>
      <c r="J62" s="448"/>
      <c r="K62" s="448"/>
      <c r="L62" s="448"/>
      <c r="M62" s="448"/>
      <c r="N62" s="448"/>
      <c r="O62" s="448"/>
      <c r="P62" s="448"/>
      <c r="Q62" s="448"/>
      <c r="R62" s="448"/>
      <c r="S62" s="448"/>
      <c r="T62" s="448"/>
      <c r="U62" s="717"/>
      <c r="V62" s="717"/>
      <c r="W62" s="717"/>
      <c r="X62" s="717"/>
      <c r="Y62" s="1167"/>
      <c r="Z62" s="46"/>
    </row>
    <row r="63" spans="2:26" ht="14.25" customHeight="1" x14ac:dyDescent="0.3">
      <c r="B63" s="43"/>
      <c r="C63" s="573"/>
      <c r="D63" s="448"/>
      <c r="E63" s="448"/>
      <c r="F63" s="448"/>
      <c r="G63" s="448"/>
      <c r="H63" s="448"/>
      <c r="I63" s="448"/>
      <c r="J63" s="448"/>
      <c r="K63" s="448"/>
      <c r="L63" s="448"/>
      <c r="M63" s="448"/>
      <c r="N63" s="448"/>
      <c r="O63" s="448"/>
      <c r="P63" s="448"/>
      <c r="Q63" s="448"/>
      <c r="R63" s="448"/>
      <c r="S63" s="448"/>
      <c r="T63" s="448"/>
      <c r="U63" s="717"/>
      <c r="V63" s="717"/>
      <c r="W63" s="717"/>
      <c r="X63" s="717"/>
      <c r="Y63" s="1167"/>
      <c r="Z63" s="46"/>
    </row>
    <row r="64" spans="2:26" ht="15" customHeight="1" thickBot="1" x14ac:dyDescent="0.35">
      <c r="B64" s="43"/>
      <c r="C64" s="574"/>
      <c r="D64" s="442"/>
      <c r="E64" s="442"/>
      <c r="F64" s="442"/>
      <c r="G64" s="442"/>
      <c r="H64" s="442"/>
      <c r="I64" s="442"/>
      <c r="J64" s="442"/>
      <c r="K64" s="442"/>
      <c r="L64" s="442"/>
      <c r="M64" s="442"/>
      <c r="N64" s="442"/>
      <c r="O64" s="442"/>
      <c r="P64" s="442"/>
      <c r="Q64" s="442"/>
      <c r="R64" s="442"/>
      <c r="S64" s="442"/>
      <c r="T64" s="442"/>
      <c r="U64" s="721"/>
      <c r="V64" s="721"/>
      <c r="W64" s="721"/>
      <c r="X64" s="721"/>
      <c r="Y64" s="1168"/>
      <c r="Z64" s="46"/>
    </row>
    <row r="65" spans="2:26" x14ac:dyDescent="0.3">
      <c r="B65" s="49"/>
      <c r="C65" s="37"/>
      <c r="D65" s="37"/>
      <c r="E65" s="37"/>
      <c r="F65" s="37"/>
      <c r="G65" s="37"/>
      <c r="H65" s="37"/>
      <c r="I65" s="37"/>
      <c r="J65" s="37"/>
      <c r="K65" s="37"/>
      <c r="L65" s="37"/>
      <c r="M65" s="37"/>
      <c r="N65" s="37"/>
      <c r="O65" s="37"/>
      <c r="P65" s="37"/>
      <c r="Q65" s="37"/>
      <c r="R65" s="37"/>
      <c r="S65" s="37"/>
      <c r="T65" s="37"/>
      <c r="U65" s="37"/>
      <c r="V65" s="37"/>
      <c r="W65" s="37"/>
      <c r="X65" s="37"/>
      <c r="Y65" s="37"/>
      <c r="Z65" s="50"/>
    </row>
    <row r="104" ht="6" customHeight="1" x14ac:dyDescent="0.3"/>
  </sheetData>
  <mergeCells count="90">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N28"/>
    <mergeCell ref="O28:Q28"/>
    <mergeCell ref="S28:T28"/>
    <mergeCell ref="V28:X28"/>
    <mergeCell ref="C30:Y31"/>
    <mergeCell ref="C32:G33"/>
    <mergeCell ref="H32:H33"/>
    <mergeCell ref="I32:I33"/>
    <mergeCell ref="J32:J33"/>
    <mergeCell ref="K32:Y33"/>
    <mergeCell ref="C34:G34"/>
    <mergeCell ref="K34:Y34"/>
    <mergeCell ref="C35:G35"/>
    <mergeCell ref="K35:Y35"/>
    <mergeCell ref="C36:G36"/>
    <mergeCell ref="K36:Y36"/>
    <mergeCell ref="C39:Y40"/>
    <mergeCell ref="C41:Y53"/>
    <mergeCell ref="C56:G58"/>
    <mergeCell ref="H56:I58"/>
    <mergeCell ref="J56:M58"/>
    <mergeCell ref="N56:T58"/>
    <mergeCell ref="U56:Y58"/>
    <mergeCell ref="C60:G60"/>
    <mergeCell ref="H60:I60"/>
    <mergeCell ref="J60:M60"/>
    <mergeCell ref="N60:T60"/>
    <mergeCell ref="U60:Y60"/>
    <mergeCell ref="C59:G59"/>
    <mergeCell ref="H59:I59"/>
    <mergeCell ref="J59:M59"/>
    <mergeCell ref="N59:T59"/>
    <mergeCell ref="U59:Y59"/>
    <mergeCell ref="C62:G62"/>
    <mergeCell ref="H62:I62"/>
    <mergeCell ref="J62:M62"/>
    <mergeCell ref="N62:T62"/>
    <mergeCell ref="U62:Y62"/>
    <mergeCell ref="C61:G61"/>
    <mergeCell ref="H61:I61"/>
    <mergeCell ref="J61:M61"/>
    <mergeCell ref="N61:T61"/>
    <mergeCell ref="U61:Y61"/>
    <mergeCell ref="C64:G64"/>
    <mergeCell ref="H64:I64"/>
    <mergeCell ref="J64:M64"/>
    <mergeCell ref="N64:T64"/>
    <mergeCell ref="U64:Y64"/>
    <mergeCell ref="C63:G63"/>
    <mergeCell ref="H63:I63"/>
    <mergeCell ref="J63:M63"/>
    <mergeCell ref="N63:T63"/>
    <mergeCell ref="U63:Y63"/>
  </mergeCells>
  <pageMargins left="0.70866141732283472" right="0.70866141732283472" top="0.74803149606299213" bottom="1.102362204724409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37" min="1" max="25"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82B46-63DD-40B3-9C37-239C16EF8AB8}">
  <sheetPr>
    <pageSetUpPr fitToPage="1"/>
  </sheetPr>
  <dimension ref="B1:BB112"/>
  <sheetViews>
    <sheetView view="pageBreakPreview" topLeftCell="A31" zoomScaleNormal="100" zoomScaleSheetLayoutView="100" zoomScalePageLayoutView="70" workbookViewId="0">
      <selection activeCell="C41" sqref="C41:AA42"/>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5.33203125" style="1" customWidth="1"/>
    <col min="18" max="18" width="3.6640625" style="1"/>
    <col min="19" max="19" width="3.33203125" style="1" customWidth="1"/>
    <col min="20" max="20" width="8.8867187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50" width="3.6640625" style="1"/>
    <col min="51" max="54" width="19.109375" style="1" customWidth="1"/>
    <col min="55"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325</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557" t="s">
        <v>326</v>
      </c>
      <c r="J10" s="558"/>
      <c r="K10" s="558"/>
      <c r="L10" s="558"/>
      <c r="M10" s="558"/>
      <c r="N10" s="558"/>
      <c r="O10" s="558"/>
      <c r="P10" s="558"/>
      <c r="Q10" s="559"/>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560"/>
      <c r="J11" s="561"/>
      <c r="K11" s="561"/>
      <c r="L11" s="561"/>
      <c r="M11" s="561"/>
      <c r="N11" s="561"/>
      <c r="O11" s="561"/>
      <c r="P11" s="561"/>
      <c r="Q11" s="562"/>
      <c r="R11" s="566" t="s">
        <v>327</v>
      </c>
      <c r="S11" s="567"/>
      <c r="T11" s="567"/>
      <c r="U11" s="568"/>
      <c r="V11" s="550" t="s">
        <v>328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329</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15</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330</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8.75" customHeight="1" thickBot="1" x14ac:dyDescent="0.35">
      <c r="B18" s="14"/>
      <c r="C18" s="517" t="s">
        <v>18</v>
      </c>
      <c r="D18" s="518"/>
      <c r="E18" s="518"/>
      <c r="F18" s="518"/>
      <c r="G18" s="518"/>
      <c r="H18" s="519"/>
      <c r="I18" s="520" t="s">
        <v>331</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332</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2.25" customHeight="1" thickBot="1" x14ac:dyDescent="0.35">
      <c r="B24" s="14"/>
      <c r="C24" s="526" t="s">
        <v>333</v>
      </c>
      <c r="D24" s="527"/>
      <c r="E24" s="527"/>
      <c r="F24" s="527"/>
      <c r="G24" s="527"/>
      <c r="H24" s="527"/>
      <c r="I24" s="528"/>
      <c r="J24" s="526" t="s">
        <v>334</v>
      </c>
      <c r="K24" s="527"/>
      <c r="L24" s="527"/>
      <c r="M24" s="527"/>
      <c r="N24" s="527"/>
      <c r="O24" s="527"/>
      <c r="P24" s="528"/>
      <c r="Q24" s="529" t="s">
        <v>335</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336</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337</v>
      </c>
      <c r="J28" s="520"/>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54"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54" s="22" customFormat="1" x14ac:dyDescent="0.3">
      <c r="B34" s="21"/>
      <c r="C34" s="465" t="s">
        <v>338</v>
      </c>
      <c r="D34" s="466"/>
      <c r="E34" s="466"/>
      <c r="F34" s="466"/>
      <c r="G34" s="467"/>
      <c r="H34" s="57"/>
      <c r="I34" s="57">
        <v>90.49</v>
      </c>
      <c r="J34" s="58">
        <f>+H34/I34</f>
        <v>0</v>
      </c>
      <c r="K34" s="686"/>
      <c r="L34" s="687"/>
      <c r="M34" s="687"/>
      <c r="N34" s="687"/>
      <c r="O34" s="687"/>
      <c r="P34" s="687"/>
      <c r="Q34" s="687"/>
      <c r="R34" s="687"/>
      <c r="S34" s="687"/>
      <c r="T34" s="687"/>
      <c r="U34" s="687"/>
      <c r="V34" s="687"/>
      <c r="W34" s="687"/>
      <c r="X34" s="687"/>
      <c r="Y34" s="687"/>
      <c r="Z34" s="687"/>
      <c r="AA34" s="703"/>
      <c r="AB34" s="16"/>
    </row>
    <row r="35" spans="2:54" s="22" customFormat="1" x14ac:dyDescent="0.3">
      <c r="B35" s="21"/>
      <c r="C35" s="465" t="s">
        <v>339</v>
      </c>
      <c r="D35" s="466"/>
      <c r="E35" s="466"/>
      <c r="F35" s="466"/>
      <c r="G35" s="467"/>
      <c r="H35" s="59"/>
      <c r="I35" s="59">
        <v>59.02</v>
      </c>
      <c r="J35" s="58">
        <f t="shared" ref="J35:J37" si="0">+H35/I35</f>
        <v>0</v>
      </c>
      <c r="K35" s="783"/>
      <c r="L35" s="739"/>
      <c r="M35" s="739"/>
      <c r="N35" s="739"/>
      <c r="O35" s="739"/>
      <c r="P35" s="739"/>
      <c r="Q35" s="739"/>
      <c r="R35" s="739"/>
      <c r="S35" s="739"/>
      <c r="T35" s="739"/>
      <c r="U35" s="739"/>
      <c r="V35" s="739"/>
      <c r="W35" s="739"/>
      <c r="X35" s="739"/>
      <c r="Y35" s="739"/>
      <c r="Z35" s="739"/>
      <c r="AA35" s="740"/>
      <c r="AB35" s="16"/>
    </row>
    <row r="36" spans="2:54" s="22" customFormat="1" x14ac:dyDescent="0.3">
      <c r="B36" s="21"/>
      <c r="C36" s="465" t="s">
        <v>340</v>
      </c>
      <c r="D36" s="466"/>
      <c r="E36" s="466"/>
      <c r="F36" s="466"/>
      <c r="G36" s="467"/>
      <c r="H36" s="59"/>
      <c r="I36" s="59">
        <v>20.39</v>
      </c>
      <c r="J36" s="58">
        <f t="shared" si="0"/>
        <v>0</v>
      </c>
      <c r="K36" s="783"/>
      <c r="L36" s="739"/>
      <c r="M36" s="739"/>
      <c r="N36" s="739"/>
      <c r="O36" s="739"/>
      <c r="P36" s="739"/>
      <c r="Q36" s="739"/>
      <c r="R36" s="739"/>
      <c r="S36" s="739"/>
      <c r="T36" s="739"/>
      <c r="U36" s="739"/>
      <c r="V36" s="739"/>
      <c r="W36" s="739"/>
      <c r="X36" s="739"/>
      <c r="Y36" s="739"/>
      <c r="Z36" s="739"/>
      <c r="AA36" s="740"/>
      <c r="AB36" s="16"/>
    </row>
    <row r="37" spans="2:54" s="22" customFormat="1" ht="15" thickBot="1" x14ac:dyDescent="0.35">
      <c r="B37" s="21"/>
      <c r="C37" s="465" t="s">
        <v>341</v>
      </c>
      <c r="D37" s="466"/>
      <c r="E37" s="466"/>
      <c r="F37" s="466"/>
      <c r="G37" s="467"/>
      <c r="H37" s="59"/>
      <c r="I37" s="59">
        <v>1E-3</v>
      </c>
      <c r="J37" s="58">
        <f t="shared" si="0"/>
        <v>0</v>
      </c>
      <c r="K37" s="783"/>
      <c r="L37" s="739"/>
      <c r="M37" s="739"/>
      <c r="N37" s="739"/>
      <c r="O37" s="739"/>
      <c r="P37" s="739"/>
      <c r="Q37" s="739"/>
      <c r="R37" s="739"/>
      <c r="S37" s="739"/>
      <c r="T37" s="739"/>
      <c r="U37" s="739"/>
      <c r="V37" s="739"/>
      <c r="W37" s="739"/>
      <c r="X37" s="739"/>
      <c r="Y37" s="739"/>
      <c r="Z37" s="739"/>
      <c r="AA37" s="740"/>
      <c r="AB37" s="16"/>
    </row>
    <row r="38" spans="2:54" s="22" customFormat="1" ht="15.75" customHeight="1" thickBot="1" x14ac:dyDescent="0.35">
      <c r="B38" s="21"/>
      <c r="C38" s="471" t="s">
        <v>51</v>
      </c>
      <c r="D38" s="472"/>
      <c r="E38" s="472"/>
      <c r="F38" s="472"/>
      <c r="G38" s="473"/>
      <c r="H38" s="125"/>
      <c r="I38" s="136">
        <f>SUM(I34:I37)</f>
        <v>169.90099999999998</v>
      </c>
      <c r="J38" s="126"/>
      <c r="K38" s="1039"/>
      <c r="L38" s="1040"/>
      <c r="M38" s="1040"/>
      <c r="N38" s="1040"/>
      <c r="O38" s="1040"/>
      <c r="P38" s="1040"/>
      <c r="Q38" s="1040"/>
      <c r="R38" s="1040"/>
      <c r="S38" s="1040"/>
      <c r="T38" s="1040"/>
      <c r="U38" s="1040"/>
      <c r="V38" s="1040"/>
      <c r="W38" s="1040"/>
      <c r="X38" s="1040"/>
      <c r="Y38" s="1040"/>
      <c r="Z38" s="1040"/>
      <c r="AA38" s="1041"/>
      <c r="AB38" s="16"/>
    </row>
    <row r="39" spans="2:54"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6"/>
    </row>
    <row r="40" spans="2:54"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6"/>
    </row>
    <row r="41" spans="2:54"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54"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54" x14ac:dyDescent="0.3">
      <c r="B43" s="14"/>
      <c r="C43" s="483" t="s">
        <v>264</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c r="AY43" s="1" t="s">
        <v>342</v>
      </c>
      <c r="AZ43" s="1" t="s">
        <v>343</v>
      </c>
      <c r="BA43" s="1" t="s">
        <v>344</v>
      </c>
      <c r="BB43" s="1" t="s">
        <v>345</v>
      </c>
    </row>
    <row r="44" spans="2:54"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c r="AY44" s="1" t="s">
        <v>346</v>
      </c>
      <c r="BB44" s="1">
        <v>309.12</v>
      </c>
    </row>
    <row r="45" spans="2:54"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c r="AY45" s="1" t="s">
        <v>347</v>
      </c>
      <c r="BB45" s="1">
        <v>309.12</v>
      </c>
    </row>
    <row r="46" spans="2:54"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c r="AY46" s="1" t="s">
        <v>348</v>
      </c>
      <c r="BB46" s="1">
        <v>309.12</v>
      </c>
    </row>
    <row r="47" spans="2:54"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c r="AY47" s="1" t="s">
        <v>349</v>
      </c>
      <c r="BB47" s="1">
        <v>309.12</v>
      </c>
    </row>
    <row r="48" spans="2:54"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c r="AY48" s="1" t="s">
        <v>51</v>
      </c>
      <c r="BB48" s="1">
        <v>309.12</v>
      </c>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6"/>
      <c r="O60" s="457"/>
      <c r="P60" s="457"/>
      <c r="Q60" s="457"/>
      <c r="R60" s="457"/>
      <c r="S60" s="457"/>
      <c r="T60" s="457"/>
      <c r="U60" s="458"/>
      <c r="V60" s="1030"/>
      <c r="W60" s="1030"/>
      <c r="X60" s="1030"/>
      <c r="Y60" s="1030"/>
      <c r="Z60" s="1030"/>
      <c r="AA60" s="1031"/>
      <c r="AB60" s="44"/>
    </row>
    <row r="61" spans="2:28" ht="15" customHeight="1" x14ac:dyDescent="0.3">
      <c r="B61" s="43"/>
      <c r="C61" s="571"/>
      <c r="D61" s="572"/>
      <c r="E61" s="572"/>
      <c r="F61" s="572"/>
      <c r="G61" s="572"/>
      <c r="H61" s="572"/>
      <c r="I61" s="572"/>
      <c r="J61" s="572"/>
      <c r="K61" s="572"/>
      <c r="L61" s="572"/>
      <c r="M61" s="572"/>
      <c r="N61" s="1032"/>
      <c r="O61" s="1033"/>
      <c r="P61" s="1033"/>
      <c r="Q61" s="1033"/>
      <c r="R61" s="1033"/>
      <c r="S61" s="1033"/>
      <c r="T61" s="1033"/>
      <c r="U61" s="1034"/>
      <c r="V61" s="1032"/>
      <c r="W61" s="1033"/>
      <c r="X61" s="1033"/>
      <c r="Y61" s="1033"/>
      <c r="Z61" s="1033"/>
      <c r="AA61" s="1035"/>
      <c r="AB61" s="46"/>
    </row>
    <row r="62" spans="2:28" x14ac:dyDescent="0.3">
      <c r="B62" s="43"/>
      <c r="C62" s="573"/>
      <c r="D62" s="448"/>
      <c r="E62" s="448"/>
      <c r="F62" s="448"/>
      <c r="G62" s="448"/>
      <c r="H62" s="448"/>
      <c r="I62" s="448"/>
      <c r="J62" s="448"/>
      <c r="K62" s="448"/>
      <c r="L62" s="448"/>
      <c r="M62" s="448"/>
      <c r="N62" s="447"/>
      <c r="O62" s="445"/>
      <c r="P62" s="445"/>
      <c r="Q62" s="445"/>
      <c r="R62" s="445"/>
      <c r="S62" s="445"/>
      <c r="T62" s="445"/>
      <c r="U62" s="446"/>
      <c r="V62" s="447"/>
      <c r="W62" s="445"/>
      <c r="X62" s="445"/>
      <c r="Y62" s="445"/>
      <c r="Z62" s="445"/>
      <c r="AA62" s="449"/>
      <c r="AB62" s="46"/>
    </row>
    <row r="63" spans="2:28" x14ac:dyDescent="0.3">
      <c r="B63" s="43"/>
      <c r="C63" s="573"/>
      <c r="D63" s="448"/>
      <c r="E63" s="448"/>
      <c r="F63" s="448"/>
      <c r="G63" s="448"/>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x14ac:dyDescent="0.3">
      <c r="B70" s="43"/>
      <c r="C70" s="573"/>
      <c r="D70" s="448"/>
      <c r="E70" s="448"/>
      <c r="F70" s="448"/>
      <c r="G70" s="448"/>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573"/>
      <c r="D71" s="448"/>
      <c r="E71" s="448"/>
      <c r="F71" s="448"/>
      <c r="G71" s="448"/>
      <c r="H71" s="448"/>
      <c r="I71" s="448"/>
      <c r="J71" s="448"/>
      <c r="K71" s="448"/>
      <c r="L71" s="448"/>
      <c r="M71" s="448"/>
      <c r="N71" s="447"/>
      <c r="O71" s="445"/>
      <c r="P71" s="445"/>
      <c r="Q71" s="445"/>
      <c r="R71" s="445"/>
      <c r="S71" s="445"/>
      <c r="T71" s="445"/>
      <c r="U71" s="446"/>
      <c r="V71" s="447"/>
      <c r="W71" s="445"/>
      <c r="X71" s="445"/>
      <c r="Y71" s="445"/>
      <c r="Z71" s="445"/>
      <c r="AA71" s="449"/>
      <c r="AB71" s="46"/>
    </row>
    <row r="72" spans="2:28" ht="15.75" customHeight="1" thickBot="1" x14ac:dyDescent="0.35">
      <c r="B72" s="43"/>
      <c r="C72" s="574"/>
      <c r="D72" s="442"/>
      <c r="E72" s="442"/>
      <c r="F72" s="442"/>
      <c r="G72" s="442"/>
      <c r="H72" s="442"/>
      <c r="I72" s="442"/>
      <c r="J72" s="442"/>
      <c r="K72" s="442"/>
      <c r="L72" s="442"/>
      <c r="M72" s="442"/>
      <c r="N72" s="441"/>
      <c r="O72" s="439"/>
      <c r="P72" s="439"/>
      <c r="Q72" s="439"/>
      <c r="R72" s="439"/>
      <c r="S72" s="439"/>
      <c r="T72" s="439"/>
      <c r="U72" s="440"/>
      <c r="V72" s="441"/>
      <c r="W72" s="439"/>
      <c r="X72" s="439"/>
      <c r="Y72" s="439"/>
      <c r="Z72" s="439"/>
      <c r="AA72" s="443"/>
      <c r="AB72" s="46"/>
    </row>
    <row r="73" spans="2:28"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50"/>
    </row>
    <row r="112" ht="6" customHeight="1" x14ac:dyDescent="0.3"/>
  </sheetData>
  <mergeCells count="124">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41:AA42"/>
    <mergeCell ref="C43:AA55"/>
    <mergeCell ref="C34:G34"/>
    <mergeCell ref="K34:AA34"/>
    <mergeCell ref="C35:G35"/>
    <mergeCell ref="K35:AA35"/>
    <mergeCell ref="C36:G36"/>
    <mergeCell ref="K36:AA36"/>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5F906-1F36-4A5D-92DC-C1D8954A3471}">
  <sheetPr>
    <pageSetUpPr fitToPage="1"/>
  </sheetPr>
  <dimension ref="B1:AN113"/>
  <sheetViews>
    <sheetView view="pageBreakPreview" topLeftCell="A10" zoomScaleSheetLayoutView="100" workbookViewId="0">
      <selection activeCell="I32" sqref="I32:I33"/>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27" width="2.6640625" style="1" customWidth="1"/>
    <col min="28" max="28" width="7.6640625" style="1" customWidth="1"/>
    <col min="29" max="29" width="3.44140625" style="1" customWidth="1"/>
    <col min="30" max="30" width="3.6640625" style="1"/>
    <col min="31" max="32" width="3.33203125" style="1" customWidth="1"/>
    <col min="33" max="33" width="12.6640625" style="1" customWidth="1"/>
    <col min="34" max="34" width="3.33203125" style="1" customWidth="1"/>
    <col min="35" max="35" width="6.44140625" style="1" customWidth="1"/>
    <col min="36" max="36" width="3.6640625" style="1" customWidth="1"/>
    <col min="37" max="38" width="5" style="1" customWidth="1"/>
    <col min="39" max="39" width="4.109375" style="1" customWidth="1"/>
    <col min="40" max="40" width="2" style="1" customWidth="1"/>
    <col min="41" max="51" width="3.6640625" style="1" customWidth="1"/>
    <col min="52" max="16384" width="3.6640625" style="1"/>
  </cols>
  <sheetData>
    <row r="1" spans="2:40" ht="15" thickBot="1" x14ac:dyDescent="0.35">
      <c r="B1" s="2"/>
      <c r="C1" s="2"/>
      <c r="D1" s="2"/>
      <c r="E1" s="2"/>
      <c r="F1" s="2"/>
    </row>
    <row r="2" spans="2:40"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6"/>
    </row>
    <row r="3" spans="2:40" x14ac:dyDescent="0.3">
      <c r="B3" s="573"/>
      <c r="C3" s="448"/>
      <c r="D3" s="448"/>
      <c r="E3" s="448"/>
      <c r="F3" s="448"/>
      <c r="G3" s="448"/>
      <c r="H3" s="577" t="s">
        <v>1</v>
      </c>
      <c r="I3" s="577"/>
      <c r="J3" s="577"/>
      <c r="K3" s="577"/>
      <c r="L3" s="577"/>
      <c r="M3" s="577"/>
      <c r="N3" s="577"/>
      <c r="O3" s="577"/>
      <c r="P3" s="577"/>
      <c r="Q3" s="577"/>
      <c r="R3" s="577"/>
      <c r="S3" s="577"/>
      <c r="T3" s="577"/>
      <c r="U3" s="577"/>
      <c r="V3" s="577"/>
      <c r="W3" s="577"/>
      <c r="X3" s="577"/>
      <c r="Y3" s="577"/>
      <c r="Z3" s="577"/>
      <c r="AA3" s="577"/>
      <c r="AB3" s="577" t="s">
        <v>2</v>
      </c>
      <c r="AC3" s="577"/>
      <c r="AD3" s="577"/>
      <c r="AE3" s="577"/>
      <c r="AF3" s="577"/>
      <c r="AG3" s="577"/>
      <c r="AH3" s="577"/>
      <c r="AI3" s="577"/>
      <c r="AJ3" s="577"/>
      <c r="AK3" s="577"/>
      <c r="AL3" s="577"/>
      <c r="AM3" s="577"/>
      <c r="AN3" s="578"/>
    </row>
    <row r="4" spans="2:40"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80"/>
    </row>
    <row r="5" spans="2:40" x14ac:dyDescent="0.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row>
    <row r="6" spans="2:40" ht="15" thickBot="1" x14ac:dyDescent="0.3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7"/>
      <c r="AJ6" s="7"/>
      <c r="AK6" s="5"/>
      <c r="AL6" s="5"/>
      <c r="AM6" s="5"/>
      <c r="AN6" s="8"/>
    </row>
    <row r="7" spans="2:40" ht="15" customHeight="1" x14ac:dyDescent="0.3">
      <c r="B7" s="9"/>
      <c r="C7" s="551" t="s">
        <v>4</v>
      </c>
      <c r="D7" s="552"/>
      <c r="E7" s="552"/>
      <c r="F7" s="552"/>
      <c r="G7" s="552"/>
      <c r="H7" s="553"/>
      <c r="I7" s="581" t="s">
        <v>5</v>
      </c>
      <c r="J7" s="582"/>
      <c r="K7" s="582"/>
      <c r="L7" s="58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2"/>
      <c r="AL7" s="582"/>
      <c r="AM7" s="583"/>
      <c r="AN7" s="10"/>
    </row>
    <row r="8" spans="2:40" ht="15" thickBot="1" x14ac:dyDescent="0.35">
      <c r="B8" s="9"/>
      <c r="C8" s="554"/>
      <c r="D8" s="555"/>
      <c r="E8" s="555"/>
      <c r="F8" s="555"/>
      <c r="G8" s="555"/>
      <c r="H8" s="556"/>
      <c r="I8" s="584"/>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6"/>
      <c r="AN8" s="10"/>
    </row>
    <row r="9" spans="2:40" ht="15" thickBot="1" x14ac:dyDescent="0.3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3"/>
      <c r="AJ9" s="13"/>
      <c r="AK9" s="11"/>
      <c r="AL9" s="11"/>
      <c r="AM9" s="11"/>
      <c r="AN9" s="10"/>
    </row>
    <row r="10" spans="2:40" ht="15" customHeight="1" thickBot="1" x14ac:dyDescent="0.35">
      <c r="B10" s="9"/>
      <c r="C10" s="551" t="s">
        <v>6</v>
      </c>
      <c r="D10" s="552"/>
      <c r="E10" s="552"/>
      <c r="F10" s="552"/>
      <c r="G10" s="552"/>
      <c r="H10" s="553"/>
      <c r="I10" s="557" t="s">
        <v>7</v>
      </c>
      <c r="J10" s="558"/>
      <c r="K10" s="558"/>
      <c r="L10" s="558"/>
      <c r="M10" s="558"/>
      <c r="N10" s="558"/>
      <c r="O10" s="558"/>
      <c r="P10" s="558"/>
      <c r="Q10" s="558"/>
      <c r="R10" s="558"/>
      <c r="S10" s="558"/>
      <c r="T10" s="558"/>
      <c r="U10" s="558"/>
      <c r="V10" s="558"/>
      <c r="W10" s="558"/>
      <c r="X10" s="558"/>
      <c r="Y10" s="558"/>
      <c r="Z10" s="558"/>
      <c r="AA10" s="558"/>
      <c r="AB10" s="558"/>
      <c r="AC10" s="559"/>
      <c r="AD10" s="563" t="s">
        <v>8</v>
      </c>
      <c r="AE10" s="564"/>
      <c r="AF10" s="564"/>
      <c r="AG10" s="564"/>
      <c r="AH10" s="564"/>
      <c r="AI10" s="565"/>
      <c r="AJ10" s="544" t="s">
        <v>9</v>
      </c>
      <c r="AK10" s="545"/>
      <c r="AL10" s="545"/>
      <c r="AM10" s="546"/>
      <c r="AN10" s="10"/>
    </row>
    <row r="11" spans="2:40" ht="28.5" customHeight="1" thickBot="1" x14ac:dyDescent="0.35">
      <c r="B11" s="9"/>
      <c r="C11" s="554"/>
      <c r="D11" s="555"/>
      <c r="E11" s="555"/>
      <c r="F11" s="555"/>
      <c r="G11" s="555"/>
      <c r="H11" s="556"/>
      <c r="I11" s="560"/>
      <c r="J11" s="561"/>
      <c r="K11" s="561"/>
      <c r="L11" s="561"/>
      <c r="M11" s="561"/>
      <c r="N11" s="561"/>
      <c r="O11" s="561"/>
      <c r="P11" s="561"/>
      <c r="Q11" s="561"/>
      <c r="R11" s="561"/>
      <c r="S11" s="561"/>
      <c r="T11" s="561"/>
      <c r="U11" s="561"/>
      <c r="V11" s="561"/>
      <c r="W11" s="561"/>
      <c r="X11" s="561"/>
      <c r="Y11" s="561"/>
      <c r="Z11" s="561"/>
      <c r="AA11" s="561"/>
      <c r="AB11" s="561"/>
      <c r="AC11" s="562"/>
      <c r="AD11" s="566" t="s">
        <v>10</v>
      </c>
      <c r="AE11" s="567"/>
      <c r="AF11" s="567"/>
      <c r="AG11" s="567"/>
      <c r="AH11" s="567"/>
      <c r="AI11" s="568"/>
      <c r="AJ11" s="550" t="s">
        <v>11</v>
      </c>
      <c r="AK11" s="569"/>
      <c r="AL11" s="569"/>
      <c r="AM11" s="570"/>
      <c r="AN11" s="10"/>
    </row>
    <row r="12" spans="2:40"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6"/>
    </row>
    <row r="13" spans="2:40" ht="15" customHeight="1" x14ac:dyDescent="0.3">
      <c r="B13" s="14"/>
      <c r="C13" s="551" t="s">
        <v>12</v>
      </c>
      <c r="D13" s="552"/>
      <c r="E13" s="552"/>
      <c r="F13" s="552"/>
      <c r="G13" s="552"/>
      <c r="H13" s="553"/>
      <c r="I13" s="587" t="s">
        <v>13</v>
      </c>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9"/>
      <c r="AH13" s="551" t="s">
        <v>14</v>
      </c>
      <c r="AI13" s="552"/>
      <c r="AJ13" s="552"/>
      <c r="AK13" s="552"/>
      <c r="AL13" s="552"/>
      <c r="AM13" s="553"/>
      <c r="AN13" s="16"/>
    </row>
    <row r="14" spans="2:40" ht="42.75" customHeight="1" thickBot="1" x14ac:dyDescent="0.35">
      <c r="B14" s="14"/>
      <c r="C14" s="554"/>
      <c r="D14" s="555"/>
      <c r="E14" s="555"/>
      <c r="F14" s="555"/>
      <c r="G14" s="555"/>
      <c r="H14" s="556"/>
      <c r="I14" s="590"/>
      <c r="J14" s="591"/>
      <c r="K14" s="591"/>
      <c r="L14" s="591"/>
      <c r="M14" s="591"/>
      <c r="N14" s="591"/>
      <c r="O14" s="591"/>
      <c r="P14" s="591"/>
      <c r="Q14" s="591"/>
      <c r="R14" s="591"/>
      <c r="S14" s="591"/>
      <c r="T14" s="591"/>
      <c r="U14" s="591"/>
      <c r="V14" s="591"/>
      <c r="W14" s="591"/>
      <c r="X14" s="591"/>
      <c r="Y14" s="591"/>
      <c r="Z14" s="591"/>
      <c r="AA14" s="591"/>
      <c r="AB14" s="591"/>
      <c r="AC14" s="591"/>
      <c r="AD14" s="591"/>
      <c r="AE14" s="591"/>
      <c r="AF14" s="591"/>
      <c r="AG14" s="592"/>
      <c r="AH14" s="593" t="s">
        <v>15</v>
      </c>
      <c r="AI14" s="594"/>
      <c r="AJ14" s="594"/>
      <c r="AK14" s="594"/>
      <c r="AL14" s="594"/>
      <c r="AM14" s="595"/>
      <c r="AN14" s="16"/>
    </row>
    <row r="15" spans="2:40"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6"/>
    </row>
    <row r="16" spans="2:40" ht="57.75" customHeight="1" thickBot="1" x14ac:dyDescent="0.35">
      <c r="B16" s="14"/>
      <c r="C16" s="517" t="s">
        <v>16</v>
      </c>
      <c r="D16" s="518"/>
      <c r="E16" s="518"/>
      <c r="F16" s="518"/>
      <c r="G16" s="518"/>
      <c r="H16" s="519"/>
      <c r="I16" s="520" t="s">
        <v>17</v>
      </c>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2"/>
      <c r="AN16" s="16"/>
    </row>
    <row r="17" spans="2:40"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6"/>
    </row>
    <row r="18" spans="2:40" ht="52.5" customHeight="1" thickBot="1" x14ac:dyDescent="0.35">
      <c r="B18" s="14"/>
      <c r="C18" s="517" t="s">
        <v>18</v>
      </c>
      <c r="D18" s="518"/>
      <c r="E18" s="518"/>
      <c r="F18" s="518"/>
      <c r="G18" s="518"/>
      <c r="H18" s="519"/>
      <c r="I18" s="520" t="s">
        <v>19</v>
      </c>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2"/>
      <c r="AN18" s="16"/>
    </row>
    <row r="19" spans="2:40"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6"/>
    </row>
    <row r="20" spans="2:40" ht="22.5" customHeight="1" x14ac:dyDescent="0.3">
      <c r="B20" s="14"/>
      <c r="C20" s="532" t="s">
        <v>20</v>
      </c>
      <c r="D20" s="533"/>
      <c r="E20" s="533"/>
      <c r="F20" s="533"/>
      <c r="G20" s="533"/>
      <c r="H20" s="534"/>
      <c r="I20" s="538" t="s">
        <v>21</v>
      </c>
      <c r="J20" s="539"/>
      <c r="K20" s="539"/>
      <c r="L20" s="540"/>
      <c r="M20" s="544" t="s">
        <v>22</v>
      </c>
      <c r="N20" s="545"/>
      <c r="O20" s="545"/>
      <c r="P20" s="545"/>
      <c r="Q20" s="545"/>
      <c r="R20" s="545"/>
      <c r="S20" s="545"/>
      <c r="T20" s="545"/>
      <c r="U20" s="545"/>
      <c r="V20" s="545"/>
      <c r="W20" s="545"/>
      <c r="X20" s="545"/>
      <c r="Y20" s="545"/>
      <c r="Z20" s="545"/>
      <c r="AA20" s="545"/>
      <c r="AB20" s="545"/>
      <c r="AC20" s="545"/>
      <c r="AD20" s="545"/>
      <c r="AE20" s="545"/>
      <c r="AF20" s="545"/>
      <c r="AG20" s="546"/>
      <c r="AH20" s="544" t="s">
        <v>23</v>
      </c>
      <c r="AI20" s="545"/>
      <c r="AJ20" s="545"/>
      <c r="AK20" s="545"/>
      <c r="AL20" s="545"/>
      <c r="AM20" s="546"/>
      <c r="AN20" s="16"/>
    </row>
    <row r="21" spans="2:40" ht="30.75" customHeight="1" thickBot="1" x14ac:dyDescent="0.35">
      <c r="B21" s="14"/>
      <c r="C21" s="535"/>
      <c r="D21" s="536"/>
      <c r="E21" s="536"/>
      <c r="F21" s="536"/>
      <c r="G21" s="536"/>
      <c r="H21" s="537"/>
      <c r="I21" s="541"/>
      <c r="J21" s="542"/>
      <c r="K21" s="542"/>
      <c r="L21" s="543"/>
      <c r="M21" s="547" t="s">
        <v>24</v>
      </c>
      <c r="N21" s="548"/>
      <c r="O21" s="548"/>
      <c r="P21" s="548"/>
      <c r="Q21" s="548"/>
      <c r="R21" s="548"/>
      <c r="S21" s="548"/>
      <c r="T21" s="548"/>
      <c r="U21" s="548"/>
      <c r="V21" s="548"/>
      <c r="W21" s="548"/>
      <c r="X21" s="548"/>
      <c r="Y21" s="548"/>
      <c r="Z21" s="548"/>
      <c r="AA21" s="548"/>
      <c r="AB21" s="548"/>
      <c r="AC21" s="548"/>
      <c r="AD21" s="548"/>
      <c r="AE21" s="548"/>
      <c r="AF21" s="548"/>
      <c r="AG21" s="549"/>
      <c r="AH21" s="550" t="s">
        <v>25</v>
      </c>
      <c r="AI21" s="548"/>
      <c r="AJ21" s="548"/>
      <c r="AK21" s="548"/>
      <c r="AL21" s="548"/>
      <c r="AM21" s="549"/>
      <c r="AN21" s="16"/>
    </row>
    <row r="22" spans="2:40"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6"/>
    </row>
    <row r="23" spans="2:40" ht="31.5" customHeight="1" x14ac:dyDescent="0.3">
      <c r="B23" s="14"/>
      <c r="C23" s="544" t="s">
        <v>26</v>
      </c>
      <c r="D23" s="545"/>
      <c r="E23" s="545"/>
      <c r="F23" s="545"/>
      <c r="G23" s="545"/>
      <c r="H23" s="545"/>
      <c r="I23" s="546"/>
      <c r="J23" s="544" t="s">
        <v>27</v>
      </c>
      <c r="K23" s="545"/>
      <c r="L23" s="545"/>
      <c r="M23" s="545"/>
      <c r="N23" s="545"/>
      <c r="O23" s="545"/>
      <c r="P23" s="545"/>
      <c r="Q23" s="545"/>
      <c r="R23" s="545"/>
      <c r="S23" s="545"/>
      <c r="T23" s="545"/>
      <c r="U23" s="545"/>
      <c r="V23" s="545"/>
      <c r="W23" s="545"/>
      <c r="X23" s="545"/>
      <c r="Y23" s="545"/>
      <c r="Z23" s="545"/>
      <c r="AA23" s="545"/>
      <c r="AB23" s="546"/>
      <c r="AC23" s="544" t="s">
        <v>28</v>
      </c>
      <c r="AD23" s="545"/>
      <c r="AE23" s="545"/>
      <c r="AF23" s="545"/>
      <c r="AG23" s="545"/>
      <c r="AH23" s="545"/>
      <c r="AI23" s="545"/>
      <c r="AJ23" s="545"/>
      <c r="AK23" s="545"/>
      <c r="AL23" s="545"/>
      <c r="AM23" s="546"/>
      <c r="AN23" s="16"/>
    </row>
    <row r="24" spans="2:40" ht="47.25" customHeight="1" thickBot="1" x14ac:dyDescent="0.35">
      <c r="B24" s="14"/>
      <c r="C24" s="526" t="s">
        <v>29</v>
      </c>
      <c r="D24" s="527"/>
      <c r="E24" s="527"/>
      <c r="F24" s="527"/>
      <c r="G24" s="527"/>
      <c r="H24" s="527"/>
      <c r="I24" s="528"/>
      <c r="J24" s="526" t="s">
        <v>30</v>
      </c>
      <c r="K24" s="527"/>
      <c r="L24" s="527"/>
      <c r="M24" s="527"/>
      <c r="N24" s="527"/>
      <c r="O24" s="527"/>
      <c r="P24" s="527"/>
      <c r="Q24" s="527"/>
      <c r="R24" s="527"/>
      <c r="S24" s="527"/>
      <c r="T24" s="527"/>
      <c r="U24" s="527"/>
      <c r="V24" s="527"/>
      <c r="W24" s="527"/>
      <c r="X24" s="527"/>
      <c r="Y24" s="527"/>
      <c r="Z24" s="527"/>
      <c r="AA24" s="527"/>
      <c r="AB24" s="528"/>
      <c r="AC24" s="529" t="s">
        <v>31</v>
      </c>
      <c r="AD24" s="530"/>
      <c r="AE24" s="530"/>
      <c r="AF24" s="530"/>
      <c r="AG24" s="530"/>
      <c r="AH24" s="530"/>
      <c r="AI24" s="530"/>
      <c r="AJ24" s="530"/>
      <c r="AK24" s="530"/>
      <c r="AL24" s="530"/>
      <c r="AM24" s="531"/>
      <c r="AN24" s="16"/>
    </row>
    <row r="25" spans="2:40"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6"/>
    </row>
    <row r="26" spans="2:40" ht="50.25" customHeight="1" thickBot="1" x14ac:dyDescent="0.35">
      <c r="B26" s="14"/>
      <c r="C26" s="517" t="s">
        <v>32</v>
      </c>
      <c r="D26" s="518"/>
      <c r="E26" s="518"/>
      <c r="F26" s="518"/>
      <c r="G26" s="518"/>
      <c r="H26" s="519"/>
      <c r="I26" s="520" t="s">
        <v>33</v>
      </c>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2"/>
      <c r="AN26" s="16"/>
    </row>
    <row r="27" spans="2:40"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6"/>
    </row>
    <row r="28" spans="2:40" ht="39.75" customHeight="1" thickBot="1" x14ac:dyDescent="0.35">
      <c r="B28" s="14"/>
      <c r="C28" s="517" t="s">
        <v>34</v>
      </c>
      <c r="D28" s="518"/>
      <c r="E28" s="518"/>
      <c r="F28" s="518"/>
      <c r="G28" s="518"/>
      <c r="H28" s="519"/>
      <c r="I28" s="523" t="s">
        <v>35</v>
      </c>
      <c r="J28" s="520"/>
      <c r="K28" s="517" t="s">
        <v>36</v>
      </c>
      <c r="L28" s="518"/>
      <c r="M28" s="518"/>
      <c r="N28" s="518"/>
      <c r="O28" s="518"/>
      <c r="P28" s="518"/>
      <c r="Q28" s="518"/>
      <c r="R28" s="518"/>
      <c r="S28" s="518"/>
      <c r="T28" s="518"/>
      <c r="U28" s="518"/>
      <c r="V28" s="518"/>
      <c r="W28" s="518"/>
      <c r="X28" s="518"/>
      <c r="Y28" s="518"/>
      <c r="Z28" s="518"/>
      <c r="AA28" s="518"/>
      <c r="AB28" s="519"/>
      <c r="AC28" s="523" t="s">
        <v>37</v>
      </c>
      <c r="AD28" s="524"/>
      <c r="AE28" s="525"/>
      <c r="AF28" s="18"/>
      <c r="AG28" s="120" t="s">
        <v>38</v>
      </c>
      <c r="AH28" s="19"/>
      <c r="AI28" s="524" t="s">
        <v>39</v>
      </c>
      <c r="AJ28" s="524"/>
      <c r="AK28" s="524"/>
      <c r="AL28" s="525"/>
      <c r="AM28" s="20" t="s">
        <v>40</v>
      </c>
      <c r="AN28" s="16"/>
    </row>
    <row r="29" spans="2:40"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6"/>
    </row>
    <row r="30" spans="2:40"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3"/>
      <c r="AN30" s="16"/>
    </row>
    <row r="31" spans="2:40"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c r="AM31" s="506"/>
      <c r="AN31" s="16"/>
    </row>
    <row r="32" spans="2:40" s="22" customFormat="1" ht="34.5" customHeight="1" x14ac:dyDescent="0.3">
      <c r="B32" s="21"/>
      <c r="C32" s="507" t="s">
        <v>42</v>
      </c>
      <c r="D32" s="508"/>
      <c r="E32" s="508"/>
      <c r="F32" s="508"/>
      <c r="G32" s="509"/>
      <c r="H32" s="513" t="s">
        <v>43</v>
      </c>
      <c r="I32" s="513" t="s">
        <v>44</v>
      </c>
      <c r="J32" s="513" t="s">
        <v>45</v>
      </c>
      <c r="K32" s="515" t="s">
        <v>46</v>
      </c>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9"/>
      <c r="AN32" s="16"/>
    </row>
    <row r="33" spans="2:40" s="22" customFormat="1" ht="34.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2"/>
      <c r="AN33" s="16"/>
    </row>
    <row r="34" spans="2:40" s="22" customFormat="1" x14ac:dyDescent="0.3">
      <c r="B34" s="21"/>
      <c r="C34" s="465" t="s">
        <v>47</v>
      </c>
      <c r="D34" s="466"/>
      <c r="E34" s="466"/>
      <c r="F34" s="466"/>
      <c r="G34" s="467"/>
      <c r="H34" s="23"/>
      <c r="I34" s="23"/>
      <c r="J34" s="24" t="e">
        <f>+H34/I34</f>
        <v>#DIV/0!</v>
      </c>
      <c r="K34" s="492"/>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4"/>
      <c r="AN34" s="16"/>
    </row>
    <row r="35" spans="2:40" s="22" customFormat="1" x14ac:dyDescent="0.3">
      <c r="B35" s="21"/>
      <c r="C35" s="465" t="s">
        <v>48</v>
      </c>
      <c r="D35" s="466"/>
      <c r="E35" s="466"/>
      <c r="F35" s="466"/>
      <c r="G35" s="467"/>
      <c r="H35" s="23"/>
      <c r="I35" s="25"/>
      <c r="J35" s="24" t="e">
        <f>+H35/I35</f>
        <v>#DIV/0!</v>
      </c>
      <c r="K35" s="492"/>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4"/>
      <c r="AN35" s="16"/>
    </row>
    <row r="36" spans="2:40" s="31" customFormat="1" x14ac:dyDescent="0.3">
      <c r="B36" s="26"/>
      <c r="C36" s="495" t="s">
        <v>49</v>
      </c>
      <c r="D36" s="496"/>
      <c r="E36" s="496"/>
      <c r="F36" s="496"/>
      <c r="G36" s="497"/>
      <c r="H36" s="27"/>
      <c r="I36" s="28"/>
      <c r="J36" s="29" t="e">
        <f t="shared" ref="J36:J37" si="0">+H36/I36</f>
        <v>#DIV/0!</v>
      </c>
      <c r="K36" s="498"/>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500"/>
      <c r="AN36" s="30"/>
    </row>
    <row r="37" spans="2:40" s="22" customFormat="1" ht="15" thickBot="1" x14ac:dyDescent="0.35">
      <c r="B37" s="21"/>
      <c r="C37" s="465" t="s">
        <v>50</v>
      </c>
      <c r="D37" s="466"/>
      <c r="E37" s="466"/>
      <c r="F37" s="466"/>
      <c r="G37" s="467"/>
      <c r="H37" s="23"/>
      <c r="I37" s="25"/>
      <c r="J37" s="29" t="e">
        <f t="shared" si="0"/>
        <v>#DIV/0!</v>
      </c>
      <c r="K37" s="468"/>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70"/>
      <c r="AN37" s="16"/>
    </row>
    <row r="38" spans="2:40" s="22" customFormat="1" ht="15" thickBot="1" x14ac:dyDescent="0.35">
      <c r="B38" s="21"/>
      <c r="C38" s="471" t="s">
        <v>51</v>
      </c>
      <c r="D38" s="472"/>
      <c r="E38" s="472"/>
      <c r="F38" s="472"/>
      <c r="G38" s="473"/>
      <c r="H38" s="32">
        <f>SUM(H34:H37)</f>
        <v>0</v>
      </c>
      <c r="I38" s="33">
        <f>SUM(I34:I37)</f>
        <v>0</v>
      </c>
      <c r="J38" s="34"/>
      <c r="K38" s="474"/>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c r="AL38" s="475"/>
      <c r="AM38" s="476"/>
      <c r="AN38" s="16"/>
    </row>
    <row r="39" spans="2:40" s="22" customForma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6"/>
    </row>
    <row r="40" spans="2:40"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6"/>
    </row>
    <row r="41" spans="2:40" s="22" customForma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9"/>
      <c r="AN41" s="16"/>
    </row>
    <row r="42" spans="2:40" s="22" customFormat="1" ht="15" thickBot="1" x14ac:dyDescent="0.35">
      <c r="B42" s="21"/>
      <c r="C42" s="480"/>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481"/>
      <c r="AE42" s="481"/>
      <c r="AF42" s="481"/>
      <c r="AG42" s="481"/>
      <c r="AH42" s="481"/>
      <c r="AI42" s="481"/>
      <c r="AJ42" s="481"/>
      <c r="AK42" s="481"/>
      <c r="AL42" s="481"/>
      <c r="AM42" s="482"/>
      <c r="AN42" s="16"/>
    </row>
    <row r="43" spans="2:40" s="22" customFormat="1" x14ac:dyDescent="0.3">
      <c r="B43" s="21"/>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4"/>
      <c r="AB43" s="484"/>
      <c r="AC43" s="484"/>
      <c r="AD43" s="484"/>
      <c r="AE43" s="484"/>
      <c r="AF43" s="484"/>
      <c r="AG43" s="484"/>
      <c r="AH43" s="484"/>
      <c r="AI43" s="484"/>
      <c r="AJ43" s="484"/>
      <c r="AK43" s="484"/>
      <c r="AL43" s="484"/>
      <c r="AM43" s="485"/>
      <c r="AN43" s="16"/>
    </row>
    <row r="44" spans="2:40" s="22" customFormat="1" x14ac:dyDescent="0.3">
      <c r="B44" s="21"/>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8"/>
      <c r="AN44" s="16"/>
    </row>
    <row r="45" spans="2:40" s="22" customFormat="1" x14ac:dyDescent="0.3">
      <c r="B45" s="21"/>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8"/>
      <c r="AN45" s="16"/>
    </row>
    <row r="46" spans="2:40" s="22" customFormat="1" ht="15.75" customHeight="1" x14ac:dyDescent="0.3">
      <c r="B46" s="21"/>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8"/>
      <c r="AN46" s="16"/>
    </row>
    <row r="47" spans="2:40" s="22" customFormat="1" ht="5.25" customHeight="1" x14ac:dyDescent="0.3">
      <c r="B47" s="21"/>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8"/>
      <c r="AN47" s="16"/>
    </row>
    <row r="48" spans="2:40" s="22" customFormat="1" x14ac:dyDescent="0.3">
      <c r="B48" s="21"/>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8"/>
      <c r="AN48" s="16"/>
    </row>
    <row r="49" spans="2:40" s="22" customFormat="1" x14ac:dyDescent="0.3">
      <c r="B49" s="21"/>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8"/>
      <c r="AN49" s="16"/>
    </row>
    <row r="50" spans="2:40"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8"/>
      <c r="AN50" s="16"/>
    </row>
    <row r="51" spans="2:40"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7"/>
      <c r="AL51" s="487"/>
      <c r="AM51" s="488"/>
      <c r="AN51" s="16"/>
    </row>
    <row r="52" spans="2:40"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7"/>
      <c r="AL52" s="487"/>
      <c r="AM52" s="488"/>
      <c r="AN52" s="16"/>
    </row>
    <row r="53" spans="2:40"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8"/>
      <c r="AN53" s="16"/>
    </row>
    <row r="54" spans="2:40"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8"/>
      <c r="AN54" s="16"/>
    </row>
    <row r="55" spans="2:40" ht="49.5" customHeight="1"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c r="AL55" s="490"/>
      <c r="AM55" s="491"/>
      <c r="AN55" s="16"/>
    </row>
    <row r="56" spans="2:40" x14ac:dyDescent="0.3">
      <c r="B56" s="14"/>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16"/>
    </row>
    <row r="57" spans="2:40" ht="15" thickBot="1" x14ac:dyDescent="0.35">
      <c r="B57" s="14"/>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16"/>
    </row>
    <row r="58" spans="2:40" ht="14.25" customHeight="1" x14ac:dyDescent="0.3">
      <c r="B58" s="14"/>
      <c r="C58" s="450" t="s">
        <v>42</v>
      </c>
      <c r="D58" s="451"/>
      <c r="E58" s="451"/>
      <c r="F58" s="451"/>
      <c r="G58" s="452"/>
      <c r="H58" s="450" t="s">
        <v>54</v>
      </c>
      <c r="I58" s="452"/>
      <c r="J58" s="450" t="s">
        <v>55</v>
      </c>
      <c r="K58" s="451"/>
      <c r="L58" s="451"/>
      <c r="M58" s="452"/>
      <c r="N58" s="450" t="s">
        <v>56</v>
      </c>
      <c r="O58" s="451"/>
      <c r="P58" s="451"/>
      <c r="Q58" s="451"/>
      <c r="R58" s="451"/>
      <c r="S58" s="451"/>
      <c r="T58" s="451"/>
      <c r="U58" s="451"/>
      <c r="V58" s="451"/>
      <c r="W58" s="451"/>
      <c r="X58" s="451"/>
      <c r="Y58" s="452"/>
      <c r="Z58" s="450" t="s">
        <v>57</v>
      </c>
      <c r="AA58" s="451"/>
      <c r="AB58" s="451"/>
      <c r="AC58" s="451"/>
      <c r="AD58" s="451"/>
      <c r="AE58" s="451"/>
      <c r="AF58" s="451"/>
      <c r="AG58" s="451"/>
      <c r="AH58" s="451"/>
      <c r="AI58" s="451"/>
      <c r="AJ58" s="451"/>
      <c r="AK58" s="451"/>
      <c r="AL58" s="451"/>
      <c r="AM58" s="452"/>
      <c r="AN58" s="16"/>
    </row>
    <row r="59" spans="2:40" ht="14.25" customHeight="1" x14ac:dyDescent="0.3">
      <c r="B59" s="14"/>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53"/>
      <c r="AA59" s="454"/>
      <c r="AB59" s="454"/>
      <c r="AC59" s="454"/>
      <c r="AD59" s="454"/>
      <c r="AE59" s="454"/>
      <c r="AF59" s="454"/>
      <c r="AG59" s="454"/>
      <c r="AH59" s="454"/>
      <c r="AI59" s="454"/>
      <c r="AJ59" s="454"/>
      <c r="AK59" s="454"/>
      <c r="AL59" s="454"/>
      <c r="AM59" s="455"/>
      <c r="AN59" s="16"/>
    </row>
    <row r="60" spans="2:40" ht="15" customHeight="1" thickBot="1" x14ac:dyDescent="0.35">
      <c r="B60" s="14"/>
      <c r="C60" s="456"/>
      <c r="D60" s="457"/>
      <c r="E60" s="457"/>
      <c r="F60" s="457"/>
      <c r="G60" s="458"/>
      <c r="H60" s="456"/>
      <c r="I60" s="458"/>
      <c r="J60" s="456"/>
      <c r="K60" s="457"/>
      <c r="L60" s="457"/>
      <c r="M60" s="458"/>
      <c r="N60" s="456"/>
      <c r="O60" s="457"/>
      <c r="P60" s="457"/>
      <c r="Q60" s="457"/>
      <c r="R60" s="457"/>
      <c r="S60" s="457"/>
      <c r="T60" s="457"/>
      <c r="U60" s="457"/>
      <c r="V60" s="457"/>
      <c r="W60" s="457"/>
      <c r="X60" s="457"/>
      <c r="Y60" s="458"/>
      <c r="Z60" s="456"/>
      <c r="AA60" s="457"/>
      <c r="AB60" s="457"/>
      <c r="AC60" s="457"/>
      <c r="AD60" s="457"/>
      <c r="AE60" s="457"/>
      <c r="AF60" s="457"/>
      <c r="AG60" s="457"/>
      <c r="AH60" s="457"/>
      <c r="AI60" s="457"/>
      <c r="AJ60" s="457"/>
      <c r="AK60" s="457"/>
      <c r="AL60" s="457"/>
      <c r="AM60" s="458"/>
      <c r="AN60" s="16"/>
    </row>
    <row r="61" spans="2:40" ht="15" customHeight="1" x14ac:dyDescent="0.3">
      <c r="B61" s="14"/>
      <c r="C61" s="459"/>
      <c r="D61" s="460"/>
      <c r="E61" s="460"/>
      <c r="F61" s="460"/>
      <c r="G61" s="461"/>
      <c r="H61" s="462"/>
      <c r="I61" s="461"/>
      <c r="J61" s="462"/>
      <c r="K61" s="460"/>
      <c r="L61" s="460"/>
      <c r="M61" s="461"/>
      <c r="N61" s="463"/>
      <c r="O61" s="463"/>
      <c r="P61" s="463"/>
      <c r="Q61" s="463"/>
      <c r="R61" s="463"/>
      <c r="S61" s="463"/>
      <c r="T61" s="463"/>
      <c r="U61" s="463"/>
      <c r="V61" s="463"/>
      <c r="W61" s="463"/>
      <c r="X61" s="463"/>
      <c r="Y61" s="463"/>
      <c r="Z61" s="462"/>
      <c r="AA61" s="460"/>
      <c r="AB61" s="460"/>
      <c r="AC61" s="460"/>
      <c r="AD61" s="460"/>
      <c r="AE61" s="460"/>
      <c r="AF61" s="460"/>
      <c r="AG61" s="460"/>
      <c r="AH61" s="460"/>
      <c r="AI61" s="460"/>
      <c r="AJ61" s="460"/>
      <c r="AK61" s="460"/>
      <c r="AL61" s="460"/>
      <c r="AM61" s="464"/>
      <c r="AN61" s="16"/>
    </row>
    <row r="62" spans="2:40" x14ac:dyDescent="0.3">
      <c r="B62" s="14"/>
      <c r="C62" s="444"/>
      <c r="D62" s="445"/>
      <c r="E62" s="445"/>
      <c r="F62" s="445"/>
      <c r="G62" s="446"/>
      <c r="H62" s="447"/>
      <c r="I62" s="446"/>
      <c r="J62" s="447"/>
      <c r="K62" s="445"/>
      <c r="L62" s="445"/>
      <c r="M62" s="446"/>
      <c r="N62" s="448"/>
      <c r="O62" s="448"/>
      <c r="P62" s="448"/>
      <c r="Q62" s="448"/>
      <c r="R62" s="448"/>
      <c r="S62" s="448"/>
      <c r="T62" s="448"/>
      <c r="U62" s="448"/>
      <c r="V62" s="448"/>
      <c r="W62" s="448"/>
      <c r="X62" s="448"/>
      <c r="Y62" s="448"/>
      <c r="Z62" s="447"/>
      <c r="AA62" s="445"/>
      <c r="AB62" s="445"/>
      <c r="AC62" s="445"/>
      <c r="AD62" s="445"/>
      <c r="AE62" s="445"/>
      <c r="AF62" s="445"/>
      <c r="AG62" s="445"/>
      <c r="AH62" s="445"/>
      <c r="AI62" s="445"/>
      <c r="AJ62" s="445"/>
      <c r="AK62" s="445"/>
      <c r="AL62" s="445"/>
      <c r="AM62" s="449"/>
      <c r="AN62" s="16"/>
    </row>
    <row r="63" spans="2:40" x14ac:dyDescent="0.3">
      <c r="B63" s="14"/>
      <c r="C63" s="444"/>
      <c r="D63" s="445"/>
      <c r="E63" s="445"/>
      <c r="F63" s="445"/>
      <c r="G63" s="446"/>
      <c r="H63" s="447"/>
      <c r="I63" s="446"/>
      <c r="J63" s="447"/>
      <c r="K63" s="445"/>
      <c r="L63" s="445"/>
      <c r="M63" s="446"/>
      <c r="N63" s="448"/>
      <c r="O63" s="448"/>
      <c r="P63" s="448"/>
      <c r="Q63" s="448"/>
      <c r="R63" s="448"/>
      <c r="S63" s="448"/>
      <c r="T63" s="448"/>
      <c r="U63" s="448"/>
      <c r="V63" s="448"/>
      <c r="W63" s="448"/>
      <c r="X63" s="448"/>
      <c r="Y63" s="448"/>
      <c r="Z63" s="447"/>
      <c r="AA63" s="445"/>
      <c r="AB63" s="445"/>
      <c r="AC63" s="445"/>
      <c r="AD63" s="445"/>
      <c r="AE63" s="445"/>
      <c r="AF63" s="445"/>
      <c r="AG63" s="445"/>
      <c r="AH63" s="445"/>
      <c r="AI63" s="445"/>
      <c r="AJ63" s="445"/>
      <c r="AK63" s="445"/>
      <c r="AL63" s="445"/>
      <c r="AM63" s="449"/>
      <c r="AN63" s="16"/>
    </row>
    <row r="64" spans="2:40" x14ac:dyDescent="0.3">
      <c r="B64" s="39"/>
      <c r="C64" s="444"/>
      <c r="D64" s="445"/>
      <c r="E64" s="445"/>
      <c r="F64" s="445"/>
      <c r="G64" s="446"/>
      <c r="H64" s="447"/>
      <c r="I64" s="446"/>
      <c r="J64" s="447"/>
      <c r="K64" s="445"/>
      <c r="L64" s="445"/>
      <c r="M64" s="446"/>
      <c r="N64" s="448"/>
      <c r="O64" s="448"/>
      <c r="P64" s="448"/>
      <c r="Q64" s="448"/>
      <c r="R64" s="448"/>
      <c r="S64" s="448"/>
      <c r="T64" s="448"/>
      <c r="U64" s="448"/>
      <c r="V64" s="448"/>
      <c r="W64" s="448"/>
      <c r="X64" s="448"/>
      <c r="Y64" s="448"/>
      <c r="Z64" s="447"/>
      <c r="AA64" s="445"/>
      <c r="AB64" s="445"/>
      <c r="AC64" s="445"/>
      <c r="AD64" s="445"/>
      <c r="AE64" s="445"/>
      <c r="AF64" s="445"/>
      <c r="AG64" s="445"/>
      <c r="AH64" s="445"/>
      <c r="AI64" s="445"/>
      <c r="AJ64" s="445"/>
      <c r="AK64" s="445"/>
      <c r="AL64" s="445"/>
      <c r="AM64" s="449"/>
      <c r="AN64" s="40"/>
    </row>
    <row r="65" spans="2:40" x14ac:dyDescent="0.3">
      <c r="B65" s="41"/>
      <c r="C65" s="444"/>
      <c r="D65" s="445"/>
      <c r="E65" s="445"/>
      <c r="F65" s="445"/>
      <c r="G65" s="446"/>
      <c r="H65" s="447"/>
      <c r="I65" s="446"/>
      <c r="J65" s="447"/>
      <c r="K65" s="445"/>
      <c r="L65" s="445"/>
      <c r="M65" s="446"/>
      <c r="N65" s="448"/>
      <c r="O65" s="448"/>
      <c r="P65" s="448"/>
      <c r="Q65" s="448"/>
      <c r="R65" s="448"/>
      <c r="S65" s="448"/>
      <c r="T65" s="448"/>
      <c r="U65" s="448"/>
      <c r="V65" s="448"/>
      <c r="W65" s="448"/>
      <c r="X65" s="448"/>
      <c r="Y65" s="448"/>
      <c r="Z65" s="447"/>
      <c r="AA65" s="445"/>
      <c r="AB65" s="445"/>
      <c r="AC65" s="445"/>
      <c r="AD65" s="445"/>
      <c r="AE65" s="445"/>
      <c r="AF65" s="445"/>
      <c r="AG65" s="445"/>
      <c r="AH65" s="445"/>
      <c r="AI65" s="445"/>
      <c r="AJ65" s="445"/>
      <c r="AK65" s="445"/>
      <c r="AL65" s="445"/>
      <c r="AM65" s="449"/>
      <c r="AN65" s="42"/>
    </row>
    <row r="66" spans="2:40" ht="14.25" customHeight="1" x14ac:dyDescent="0.3">
      <c r="B66" s="43"/>
      <c r="C66" s="444"/>
      <c r="D66" s="445"/>
      <c r="E66" s="445"/>
      <c r="F66" s="445"/>
      <c r="G66" s="446"/>
      <c r="H66" s="447"/>
      <c r="I66" s="446"/>
      <c r="J66" s="447"/>
      <c r="K66" s="445"/>
      <c r="L66" s="445"/>
      <c r="M66" s="446"/>
      <c r="N66" s="448"/>
      <c r="O66" s="448"/>
      <c r="P66" s="448"/>
      <c r="Q66" s="448"/>
      <c r="R66" s="448"/>
      <c r="S66" s="448"/>
      <c r="T66" s="448"/>
      <c r="U66" s="448"/>
      <c r="V66" s="448"/>
      <c r="W66" s="448"/>
      <c r="X66" s="448"/>
      <c r="Y66" s="448"/>
      <c r="Z66" s="447"/>
      <c r="AA66" s="445"/>
      <c r="AB66" s="445"/>
      <c r="AC66" s="445"/>
      <c r="AD66" s="445"/>
      <c r="AE66" s="445"/>
      <c r="AF66" s="445"/>
      <c r="AG66" s="445"/>
      <c r="AH66" s="445"/>
      <c r="AI66" s="445"/>
      <c r="AJ66" s="445"/>
      <c r="AK66" s="445"/>
      <c r="AL66" s="445"/>
      <c r="AM66" s="449"/>
      <c r="AN66" s="44"/>
    </row>
    <row r="67" spans="2:40" ht="14.25" customHeight="1" x14ac:dyDescent="0.3">
      <c r="B67" s="45"/>
      <c r="C67" s="444"/>
      <c r="D67" s="445"/>
      <c r="E67" s="445"/>
      <c r="F67" s="445"/>
      <c r="G67" s="446"/>
      <c r="H67" s="447"/>
      <c r="I67" s="446"/>
      <c r="J67" s="447"/>
      <c r="K67" s="445"/>
      <c r="L67" s="445"/>
      <c r="M67" s="446"/>
      <c r="N67" s="448"/>
      <c r="O67" s="448"/>
      <c r="P67" s="448"/>
      <c r="Q67" s="448"/>
      <c r="R67" s="448"/>
      <c r="S67" s="448"/>
      <c r="T67" s="448"/>
      <c r="U67" s="448"/>
      <c r="V67" s="448"/>
      <c r="W67" s="448"/>
      <c r="X67" s="448"/>
      <c r="Y67" s="448"/>
      <c r="Z67" s="447"/>
      <c r="AA67" s="445"/>
      <c r="AB67" s="445"/>
      <c r="AC67" s="445"/>
      <c r="AD67" s="445"/>
      <c r="AE67" s="445"/>
      <c r="AF67" s="445"/>
      <c r="AG67" s="445"/>
      <c r="AH67" s="445"/>
      <c r="AI67" s="445"/>
      <c r="AJ67" s="445"/>
      <c r="AK67" s="445"/>
      <c r="AL67" s="445"/>
      <c r="AM67" s="449"/>
      <c r="AN67" s="44"/>
    </row>
    <row r="68" spans="2:40" ht="15" customHeight="1" x14ac:dyDescent="0.3">
      <c r="B68" s="45"/>
      <c r="C68" s="444"/>
      <c r="D68" s="445"/>
      <c r="E68" s="445"/>
      <c r="F68" s="445"/>
      <c r="G68" s="446"/>
      <c r="H68" s="447"/>
      <c r="I68" s="446"/>
      <c r="J68" s="447"/>
      <c r="K68" s="445"/>
      <c r="L68" s="445"/>
      <c r="M68" s="446"/>
      <c r="N68" s="448"/>
      <c r="O68" s="448"/>
      <c r="P68" s="448"/>
      <c r="Q68" s="448"/>
      <c r="R68" s="448"/>
      <c r="S68" s="448"/>
      <c r="T68" s="448"/>
      <c r="U68" s="448"/>
      <c r="V68" s="448"/>
      <c r="W68" s="448"/>
      <c r="X68" s="448"/>
      <c r="Y68" s="448"/>
      <c r="Z68" s="447"/>
      <c r="AA68" s="445"/>
      <c r="AB68" s="445"/>
      <c r="AC68" s="445"/>
      <c r="AD68" s="445"/>
      <c r="AE68" s="445"/>
      <c r="AF68" s="445"/>
      <c r="AG68" s="445"/>
      <c r="AH68" s="445"/>
      <c r="AI68" s="445"/>
      <c r="AJ68" s="445"/>
      <c r="AK68" s="445"/>
      <c r="AL68" s="445"/>
      <c r="AM68" s="449"/>
      <c r="AN68" s="44"/>
    </row>
    <row r="69" spans="2:40" x14ac:dyDescent="0.3">
      <c r="B69" s="43"/>
      <c r="C69" s="444"/>
      <c r="D69" s="445"/>
      <c r="E69" s="445"/>
      <c r="F69" s="445"/>
      <c r="G69" s="446"/>
      <c r="H69" s="447"/>
      <c r="I69" s="446"/>
      <c r="J69" s="447"/>
      <c r="K69" s="445"/>
      <c r="L69" s="445"/>
      <c r="M69" s="446"/>
      <c r="N69" s="448"/>
      <c r="O69" s="448"/>
      <c r="P69" s="448"/>
      <c r="Q69" s="448"/>
      <c r="R69" s="448"/>
      <c r="S69" s="448"/>
      <c r="T69" s="448"/>
      <c r="U69" s="448"/>
      <c r="V69" s="448"/>
      <c r="W69" s="448"/>
      <c r="X69" s="448"/>
      <c r="Y69" s="448"/>
      <c r="Z69" s="447"/>
      <c r="AA69" s="445"/>
      <c r="AB69" s="445"/>
      <c r="AC69" s="445"/>
      <c r="AD69" s="445"/>
      <c r="AE69" s="445"/>
      <c r="AF69" s="445"/>
      <c r="AG69" s="445"/>
      <c r="AH69" s="445"/>
      <c r="AI69" s="445"/>
      <c r="AJ69" s="445"/>
      <c r="AK69" s="445"/>
      <c r="AL69" s="445"/>
      <c r="AM69" s="449"/>
      <c r="AN69" s="46"/>
    </row>
    <row r="70" spans="2:40" x14ac:dyDescent="0.3">
      <c r="B70" s="43"/>
      <c r="C70" s="444"/>
      <c r="D70" s="445"/>
      <c r="E70" s="445"/>
      <c r="F70" s="445"/>
      <c r="G70" s="446"/>
      <c r="H70" s="447"/>
      <c r="I70" s="446"/>
      <c r="J70" s="447"/>
      <c r="K70" s="445"/>
      <c r="L70" s="445"/>
      <c r="M70" s="446"/>
      <c r="N70" s="448"/>
      <c r="O70" s="448"/>
      <c r="P70" s="448"/>
      <c r="Q70" s="448"/>
      <c r="R70" s="448"/>
      <c r="S70" s="448"/>
      <c r="T70" s="448"/>
      <c r="U70" s="448"/>
      <c r="V70" s="448"/>
      <c r="W70" s="448"/>
      <c r="X70" s="448"/>
      <c r="Y70" s="448"/>
      <c r="Z70" s="447"/>
      <c r="AA70" s="445"/>
      <c r="AB70" s="445"/>
      <c r="AC70" s="445"/>
      <c r="AD70" s="445"/>
      <c r="AE70" s="445"/>
      <c r="AF70" s="445"/>
      <c r="AG70" s="445"/>
      <c r="AH70" s="445"/>
      <c r="AI70" s="445"/>
      <c r="AJ70" s="445"/>
      <c r="AK70" s="445"/>
      <c r="AL70" s="445"/>
      <c r="AM70" s="449"/>
      <c r="AN70" s="46"/>
    </row>
    <row r="71" spans="2:40" x14ac:dyDescent="0.3">
      <c r="B71" s="43"/>
      <c r="C71" s="444"/>
      <c r="D71" s="445"/>
      <c r="E71" s="445"/>
      <c r="F71" s="445"/>
      <c r="G71" s="446"/>
      <c r="H71" s="447"/>
      <c r="I71" s="446"/>
      <c r="J71" s="447"/>
      <c r="K71" s="445"/>
      <c r="L71" s="445"/>
      <c r="M71" s="446"/>
      <c r="N71" s="448"/>
      <c r="O71" s="448"/>
      <c r="P71" s="448"/>
      <c r="Q71" s="448"/>
      <c r="R71" s="448"/>
      <c r="S71" s="448"/>
      <c r="T71" s="448"/>
      <c r="U71" s="448"/>
      <c r="V71" s="448"/>
      <c r="W71" s="448"/>
      <c r="X71" s="448"/>
      <c r="Y71" s="448"/>
      <c r="Z71" s="447"/>
      <c r="AA71" s="445"/>
      <c r="AB71" s="445"/>
      <c r="AC71" s="445"/>
      <c r="AD71" s="445"/>
      <c r="AE71" s="445"/>
      <c r="AF71" s="445"/>
      <c r="AG71" s="445"/>
      <c r="AH71" s="445"/>
      <c r="AI71" s="445"/>
      <c r="AJ71" s="445"/>
      <c r="AK71" s="445"/>
      <c r="AL71" s="445"/>
      <c r="AM71" s="449"/>
      <c r="AN71" s="46"/>
    </row>
    <row r="72" spans="2:40" ht="15" thickBot="1" x14ac:dyDescent="0.35">
      <c r="B72" s="43"/>
      <c r="C72" s="438"/>
      <c r="D72" s="439"/>
      <c r="E72" s="439"/>
      <c r="F72" s="439"/>
      <c r="G72" s="440"/>
      <c r="H72" s="441"/>
      <c r="I72" s="440"/>
      <c r="J72" s="441"/>
      <c r="K72" s="439"/>
      <c r="L72" s="439"/>
      <c r="M72" s="440"/>
      <c r="N72" s="442"/>
      <c r="O72" s="442"/>
      <c r="P72" s="442"/>
      <c r="Q72" s="442"/>
      <c r="R72" s="442"/>
      <c r="S72" s="442"/>
      <c r="T72" s="442"/>
      <c r="U72" s="442"/>
      <c r="V72" s="442"/>
      <c r="W72" s="442"/>
      <c r="X72" s="442"/>
      <c r="Y72" s="442"/>
      <c r="Z72" s="441"/>
      <c r="AA72" s="439"/>
      <c r="AB72" s="439"/>
      <c r="AC72" s="439"/>
      <c r="AD72" s="439"/>
      <c r="AE72" s="439"/>
      <c r="AF72" s="439"/>
      <c r="AG72" s="439"/>
      <c r="AH72" s="439"/>
      <c r="AI72" s="439"/>
      <c r="AJ72" s="439"/>
      <c r="AK72" s="439"/>
      <c r="AL72" s="439"/>
      <c r="AM72" s="443"/>
      <c r="AN72" s="46"/>
    </row>
    <row r="73" spans="2:40" x14ac:dyDescent="0.3">
      <c r="B73" s="43"/>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46"/>
    </row>
    <row r="74" spans="2:40" x14ac:dyDescent="0.3">
      <c r="B74" s="43"/>
      <c r="AN74" s="46"/>
    </row>
    <row r="113" ht="6" customHeight="1" x14ac:dyDescent="0.3"/>
  </sheetData>
  <mergeCells count="123">
    <mergeCell ref="B2:G4"/>
    <mergeCell ref="H2:AN2"/>
    <mergeCell ref="H3:AA3"/>
    <mergeCell ref="AB3:AN3"/>
    <mergeCell ref="H4:AN4"/>
    <mergeCell ref="C7:H8"/>
    <mergeCell ref="I7:AM8"/>
    <mergeCell ref="C13:H14"/>
    <mergeCell ref="I13:AG14"/>
    <mergeCell ref="AH13:AM13"/>
    <mergeCell ref="AH14:AM14"/>
    <mergeCell ref="C16:H16"/>
    <mergeCell ref="I16:AM16"/>
    <mergeCell ref="C10:H11"/>
    <mergeCell ref="I10:AC11"/>
    <mergeCell ref="AD10:AI10"/>
    <mergeCell ref="AJ10:AM10"/>
    <mergeCell ref="AD11:AI11"/>
    <mergeCell ref="AJ11:AM11"/>
    <mergeCell ref="C23:I23"/>
    <mergeCell ref="J23:AB23"/>
    <mergeCell ref="AC23:AM23"/>
    <mergeCell ref="C24:I24"/>
    <mergeCell ref="J24:AB24"/>
    <mergeCell ref="AC24:AM24"/>
    <mergeCell ref="C18:H18"/>
    <mergeCell ref="I18:AM18"/>
    <mergeCell ref="C20:H21"/>
    <mergeCell ref="I20:L21"/>
    <mergeCell ref="M20:AG20"/>
    <mergeCell ref="AH20:AM20"/>
    <mergeCell ref="M21:AG21"/>
    <mergeCell ref="AH21:AM21"/>
    <mergeCell ref="C30:AM31"/>
    <mergeCell ref="C32:G33"/>
    <mergeCell ref="H32:H33"/>
    <mergeCell ref="I32:I33"/>
    <mergeCell ref="J32:J33"/>
    <mergeCell ref="K32:AM33"/>
    <mergeCell ref="C26:H26"/>
    <mergeCell ref="I26:AM26"/>
    <mergeCell ref="C28:H28"/>
    <mergeCell ref="I28:J28"/>
    <mergeCell ref="K28:AB28"/>
    <mergeCell ref="AC28:AE28"/>
    <mergeCell ref="AI28:AL28"/>
    <mergeCell ref="C37:G37"/>
    <mergeCell ref="K37:AM37"/>
    <mergeCell ref="C38:G38"/>
    <mergeCell ref="K38:AM38"/>
    <mergeCell ref="C41:AM42"/>
    <mergeCell ref="C43:AM55"/>
    <mergeCell ref="C34:G34"/>
    <mergeCell ref="K34:AM34"/>
    <mergeCell ref="C35:G35"/>
    <mergeCell ref="K35:AM35"/>
    <mergeCell ref="C36:G36"/>
    <mergeCell ref="K36:AM36"/>
    <mergeCell ref="C58:G60"/>
    <mergeCell ref="H58:I60"/>
    <mergeCell ref="J58:M60"/>
    <mergeCell ref="N58:Y60"/>
    <mergeCell ref="Z58:AM60"/>
    <mergeCell ref="C61:G61"/>
    <mergeCell ref="H61:I61"/>
    <mergeCell ref="J61:M61"/>
    <mergeCell ref="N61:Y61"/>
    <mergeCell ref="Z61:AM61"/>
    <mergeCell ref="C62:G62"/>
    <mergeCell ref="H62:I62"/>
    <mergeCell ref="J62:M62"/>
    <mergeCell ref="N62:Y62"/>
    <mergeCell ref="Z62:AM62"/>
    <mergeCell ref="C63:G63"/>
    <mergeCell ref="H63:I63"/>
    <mergeCell ref="J63:M63"/>
    <mergeCell ref="N63:Y63"/>
    <mergeCell ref="Z63:AM63"/>
    <mergeCell ref="C64:G64"/>
    <mergeCell ref="H64:I64"/>
    <mergeCell ref="J64:M64"/>
    <mergeCell ref="N64:Y64"/>
    <mergeCell ref="Z64:AM64"/>
    <mergeCell ref="C65:G65"/>
    <mergeCell ref="H65:I65"/>
    <mergeCell ref="J65:M65"/>
    <mergeCell ref="N65:Y65"/>
    <mergeCell ref="Z65:AM65"/>
    <mergeCell ref="C66:G66"/>
    <mergeCell ref="H66:I66"/>
    <mergeCell ref="J66:M66"/>
    <mergeCell ref="N66:Y66"/>
    <mergeCell ref="Z66:AM66"/>
    <mergeCell ref="C67:G67"/>
    <mergeCell ref="H67:I67"/>
    <mergeCell ref="J67:M67"/>
    <mergeCell ref="N67:Y67"/>
    <mergeCell ref="Z67:AM67"/>
    <mergeCell ref="C68:G68"/>
    <mergeCell ref="H68:I68"/>
    <mergeCell ref="J68:M68"/>
    <mergeCell ref="N68:Y68"/>
    <mergeCell ref="Z68:AM68"/>
    <mergeCell ref="C69:G69"/>
    <mergeCell ref="H69:I69"/>
    <mergeCell ref="J69:M69"/>
    <mergeCell ref="N69:Y69"/>
    <mergeCell ref="Z69:AM69"/>
    <mergeCell ref="C72:G72"/>
    <mergeCell ref="H72:I72"/>
    <mergeCell ref="J72:M72"/>
    <mergeCell ref="N72:Y72"/>
    <mergeCell ref="Z72:AM72"/>
    <mergeCell ref="C70:G70"/>
    <mergeCell ref="H70:I70"/>
    <mergeCell ref="J70:M70"/>
    <mergeCell ref="N70:Y70"/>
    <mergeCell ref="Z70:AM70"/>
    <mergeCell ref="C71:G71"/>
    <mergeCell ref="H71:I71"/>
    <mergeCell ref="J71:M71"/>
    <mergeCell ref="N71:Y71"/>
    <mergeCell ref="Z71:AM71"/>
  </mergeCells>
  <pageMargins left="0.70866141732283472" right="0.70866141732283472" top="0.74803149606299213" bottom="1.1098214285714285" header="0.31496062992125984" footer="0.31496062992125984"/>
  <pageSetup scale="43" orientation="portrait" r:id="rId1"/>
  <headerFooter>
    <oddFooter>&amp;LCalle 26 No.57-41 Torre 8, Pisos 7 y 8 CEMSA – C.P. 111321
PBX: 3779555 – Información: Línea 195
www.umv.gov.co&amp;CDESI-FM-007
&amp;P de &amp;N</oddFooter>
  </headerFooter>
  <rowBreaks count="1" manualBreakCount="1">
    <brk id="47" min="1" max="39"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415CC-AA41-4439-8E5A-29E343367F6A}">
  <sheetPr>
    <pageSetUpPr fitToPage="1"/>
  </sheetPr>
  <dimension ref="B1:AB112"/>
  <sheetViews>
    <sheetView view="pageBreakPreview" topLeftCell="A37" zoomScaleNormal="100" zoomScaleSheetLayoutView="100" zoomScalePageLayoutView="70" workbookViewId="0">
      <selection activeCell="AN50" sqref="AN50"/>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5.33203125" style="1" customWidth="1"/>
    <col min="18" max="18" width="3.6640625" style="1"/>
    <col min="19" max="19" width="3.33203125" style="1" customWidth="1"/>
    <col min="20" max="20" width="10.332031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325</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557" t="s">
        <v>350</v>
      </c>
      <c r="J10" s="558"/>
      <c r="K10" s="558"/>
      <c r="L10" s="558"/>
      <c r="M10" s="558"/>
      <c r="N10" s="558"/>
      <c r="O10" s="558"/>
      <c r="P10" s="558"/>
      <c r="Q10" s="559"/>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560"/>
      <c r="J11" s="561"/>
      <c r="K11" s="561"/>
      <c r="L11" s="561"/>
      <c r="M11" s="561"/>
      <c r="N11" s="561"/>
      <c r="O11" s="561"/>
      <c r="P11" s="561"/>
      <c r="Q11" s="562"/>
      <c r="R11" s="566" t="s">
        <v>351</v>
      </c>
      <c r="S11" s="567"/>
      <c r="T11" s="567"/>
      <c r="U11" s="568"/>
      <c r="V11" s="550" t="s">
        <v>288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352</v>
      </c>
      <c r="J13" s="638"/>
      <c r="K13" s="638"/>
      <c r="L13" s="638"/>
      <c r="M13" s="638"/>
      <c r="N13" s="638"/>
      <c r="O13" s="638"/>
      <c r="P13" s="638"/>
      <c r="Q13" s="638"/>
      <c r="R13" s="638"/>
      <c r="S13" s="639"/>
      <c r="T13" s="551" t="s">
        <v>14</v>
      </c>
      <c r="U13" s="552"/>
      <c r="V13" s="552"/>
      <c r="W13" s="552"/>
      <c r="X13" s="552"/>
      <c r="Y13" s="552"/>
      <c r="Z13" s="552"/>
      <c r="AA13" s="553"/>
      <c r="AB13" s="16"/>
    </row>
    <row r="14" spans="2:28" ht="51.75" customHeight="1" thickBot="1" x14ac:dyDescent="0.35">
      <c r="B14" s="14"/>
      <c r="C14" s="554"/>
      <c r="D14" s="555"/>
      <c r="E14" s="555"/>
      <c r="F14" s="555"/>
      <c r="G14" s="555"/>
      <c r="H14" s="556"/>
      <c r="I14" s="640"/>
      <c r="J14" s="641"/>
      <c r="K14" s="641"/>
      <c r="L14" s="641"/>
      <c r="M14" s="641"/>
      <c r="N14" s="641"/>
      <c r="O14" s="641"/>
      <c r="P14" s="641"/>
      <c r="Q14" s="641"/>
      <c r="R14" s="641"/>
      <c r="S14" s="642"/>
      <c r="T14" s="593" t="s">
        <v>15</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353</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35">
      <c r="B18" s="14"/>
      <c r="C18" s="517" t="s">
        <v>18</v>
      </c>
      <c r="D18" s="518"/>
      <c r="E18" s="518"/>
      <c r="F18" s="518"/>
      <c r="G18" s="518"/>
      <c r="H18" s="519"/>
      <c r="I18" s="520" t="s">
        <v>354</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332</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48" customHeight="1" thickBot="1" x14ac:dyDescent="0.35">
      <c r="B24" s="14"/>
      <c r="C24" s="526" t="s">
        <v>355</v>
      </c>
      <c r="D24" s="527"/>
      <c r="E24" s="527"/>
      <c r="F24" s="527"/>
      <c r="G24" s="527"/>
      <c r="H24" s="527"/>
      <c r="I24" s="528"/>
      <c r="J24" s="526" t="s">
        <v>334</v>
      </c>
      <c r="K24" s="527"/>
      <c r="L24" s="527"/>
      <c r="M24" s="527"/>
      <c r="N24" s="527"/>
      <c r="O24" s="527"/>
      <c r="P24" s="528"/>
      <c r="Q24" s="529" t="s">
        <v>356</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357</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358</v>
      </c>
      <c r="J28" s="520"/>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338</v>
      </c>
      <c r="D34" s="466"/>
      <c r="E34" s="466"/>
      <c r="F34" s="466"/>
      <c r="G34" s="467"/>
      <c r="H34" s="57"/>
      <c r="I34" s="57">
        <v>175</v>
      </c>
      <c r="J34" s="58">
        <f>+H34/I34</f>
        <v>0</v>
      </c>
      <c r="K34" s="686"/>
      <c r="L34" s="687"/>
      <c r="M34" s="687"/>
      <c r="N34" s="687"/>
      <c r="O34" s="687"/>
      <c r="P34" s="687"/>
      <c r="Q34" s="687"/>
      <c r="R34" s="687"/>
      <c r="S34" s="687"/>
      <c r="T34" s="687"/>
      <c r="U34" s="687"/>
      <c r="V34" s="687"/>
      <c r="W34" s="687"/>
      <c r="X34" s="687"/>
      <c r="Y34" s="687"/>
      <c r="Z34" s="687"/>
      <c r="AA34" s="703"/>
      <c r="AB34" s="16"/>
    </row>
    <row r="35" spans="2:28" s="22" customFormat="1" x14ac:dyDescent="0.3">
      <c r="B35" s="21"/>
      <c r="C35" s="465" t="s">
        <v>339</v>
      </c>
      <c r="D35" s="466"/>
      <c r="E35" s="466"/>
      <c r="F35" s="466"/>
      <c r="G35" s="467"/>
      <c r="H35" s="59"/>
      <c r="I35" s="59">
        <v>1005</v>
      </c>
      <c r="J35" s="58">
        <f t="shared" ref="J35:J37" si="0">+H35/I35</f>
        <v>0</v>
      </c>
      <c r="K35" s="783"/>
      <c r="L35" s="739"/>
      <c r="M35" s="739"/>
      <c r="N35" s="739"/>
      <c r="O35" s="739"/>
      <c r="P35" s="739"/>
      <c r="Q35" s="739"/>
      <c r="R35" s="739"/>
      <c r="S35" s="739"/>
      <c r="T35" s="739"/>
      <c r="U35" s="739"/>
      <c r="V35" s="739"/>
      <c r="W35" s="739"/>
      <c r="X35" s="739"/>
      <c r="Y35" s="739"/>
      <c r="Z35" s="739"/>
      <c r="AA35" s="740"/>
      <c r="AB35" s="16"/>
    </row>
    <row r="36" spans="2:28" s="22" customFormat="1" x14ac:dyDescent="0.3">
      <c r="B36" s="21"/>
      <c r="C36" s="465" t="s">
        <v>340</v>
      </c>
      <c r="D36" s="466"/>
      <c r="E36" s="466"/>
      <c r="F36" s="466"/>
      <c r="G36" s="467"/>
      <c r="H36" s="59"/>
      <c r="I36" s="59">
        <v>666</v>
      </c>
      <c r="J36" s="58">
        <f t="shared" si="0"/>
        <v>0</v>
      </c>
      <c r="K36" s="783"/>
      <c r="L36" s="739"/>
      <c r="M36" s="739"/>
      <c r="N36" s="739"/>
      <c r="O36" s="739"/>
      <c r="P36" s="739"/>
      <c r="Q36" s="739"/>
      <c r="R36" s="739"/>
      <c r="S36" s="739"/>
      <c r="T36" s="739"/>
      <c r="U36" s="739"/>
      <c r="V36" s="739"/>
      <c r="W36" s="739"/>
      <c r="X36" s="739"/>
      <c r="Y36" s="739"/>
      <c r="Z36" s="739"/>
      <c r="AA36" s="740"/>
      <c r="AB36" s="16"/>
    </row>
    <row r="37" spans="2:28" s="22" customFormat="1" ht="15" thickBot="1" x14ac:dyDescent="0.35">
      <c r="B37" s="21"/>
      <c r="C37" s="465" t="s">
        <v>341</v>
      </c>
      <c r="D37" s="466"/>
      <c r="E37" s="466"/>
      <c r="F37" s="466"/>
      <c r="G37" s="467"/>
      <c r="H37" s="59"/>
      <c r="I37" s="59">
        <v>154</v>
      </c>
      <c r="J37" s="58">
        <f t="shared" si="0"/>
        <v>0</v>
      </c>
      <c r="K37" s="783"/>
      <c r="L37" s="739"/>
      <c r="M37" s="739"/>
      <c r="N37" s="739"/>
      <c r="O37" s="739"/>
      <c r="P37" s="739"/>
      <c r="Q37" s="739"/>
      <c r="R37" s="739"/>
      <c r="S37" s="739"/>
      <c r="T37" s="739"/>
      <c r="U37" s="739"/>
      <c r="V37" s="739"/>
      <c r="W37" s="739"/>
      <c r="X37" s="739"/>
      <c r="Y37" s="739"/>
      <c r="Z37" s="739"/>
      <c r="AA37" s="740"/>
      <c r="AB37" s="16"/>
    </row>
    <row r="38" spans="2:28" s="22" customFormat="1" ht="15.75" customHeight="1" thickBot="1" x14ac:dyDescent="0.35">
      <c r="B38" s="21"/>
      <c r="C38" s="471" t="s">
        <v>51</v>
      </c>
      <c r="D38" s="472"/>
      <c r="E38" s="472"/>
      <c r="F38" s="472"/>
      <c r="G38" s="473"/>
      <c r="H38" s="125"/>
      <c r="I38" s="125"/>
      <c r="J38" s="126"/>
      <c r="K38" s="1039"/>
      <c r="L38" s="1040"/>
      <c r="M38" s="1040"/>
      <c r="N38" s="1040"/>
      <c r="O38" s="1040"/>
      <c r="P38" s="1040"/>
      <c r="Q38" s="1040"/>
      <c r="R38" s="1040"/>
      <c r="S38" s="1040"/>
      <c r="T38" s="1040"/>
      <c r="U38" s="1040"/>
      <c r="V38" s="1040"/>
      <c r="W38" s="1040"/>
      <c r="X38" s="1040"/>
      <c r="Y38" s="1040"/>
      <c r="Z38" s="1040"/>
      <c r="AA38" s="1041"/>
      <c r="AB38" s="16"/>
    </row>
    <row r="39" spans="2:28"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54"/>
      <c r="AA39" s="54"/>
      <c r="AB39" s="16"/>
    </row>
    <row r="40" spans="2:28"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54"/>
      <c r="AA40" s="54"/>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483" t="s">
        <v>264</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6"/>
      <c r="O60" s="457"/>
      <c r="P60" s="457"/>
      <c r="Q60" s="457"/>
      <c r="R60" s="457"/>
      <c r="S60" s="457"/>
      <c r="T60" s="457"/>
      <c r="U60" s="458"/>
      <c r="V60" s="1030"/>
      <c r="W60" s="1030"/>
      <c r="X60" s="1030"/>
      <c r="Y60" s="1030"/>
      <c r="Z60" s="1030"/>
      <c r="AA60" s="1031"/>
      <c r="AB60" s="44"/>
    </row>
    <row r="61" spans="2:28" ht="15" customHeight="1" x14ac:dyDescent="0.3">
      <c r="B61" s="43"/>
      <c r="C61" s="571"/>
      <c r="D61" s="572"/>
      <c r="E61" s="572"/>
      <c r="F61" s="572"/>
      <c r="G61" s="572"/>
      <c r="H61" s="572"/>
      <c r="I61" s="572"/>
      <c r="J61" s="572"/>
      <c r="K61" s="572"/>
      <c r="L61" s="572"/>
      <c r="M61" s="572"/>
      <c r="N61" s="1032"/>
      <c r="O61" s="1033"/>
      <c r="P61" s="1033"/>
      <c r="Q61" s="1033"/>
      <c r="R61" s="1033"/>
      <c r="S61" s="1033"/>
      <c r="T61" s="1033"/>
      <c r="U61" s="1034"/>
      <c r="V61" s="1032"/>
      <c r="W61" s="1033"/>
      <c r="X61" s="1033"/>
      <c r="Y61" s="1033"/>
      <c r="Z61" s="1033"/>
      <c r="AA61" s="1035"/>
      <c r="AB61" s="46"/>
    </row>
    <row r="62" spans="2:28" x14ac:dyDescent="0.3">
      <c r="B62" s="43"/>
      <c r="C62" s="573"/>
      <c r="D62" s="448"/>
      <c r="E62" s="448"/>
      <c r="F62" s="448"/>
      <c r="G62" s="448"/>
      <c r="H62" s="448"/>
      <c r="I62" s="448"/>
      <c r="J62" s="448"/>
      <c r="K62" s="448"/>
      <c r="L62" s="448"/>
      <c r="M62" s="448"/>
      <c r="N62" s="447"/>
      <c r="O62" s="445"/>
      <c r="P62" s="445"/>
      <c r="Q62" s="445"/>
      <c r="R62" s="445"/>
      <c r="S62" s="445"/>
      <c r="T62" s="445"/>
      <c r="U62" s="446"/>
      <c r="V62" s="447"/>
      <c r="W62" s="445"/>
      <c r="X62" s="445"/>
      <c r="Y62" s="445"/>
      <c r="Z62" s="445"/>
      <c r="AA62" s="449"/>
      <c r="AB62" s="46"/>
    </row>
    <row r="63" spans="2:28" x14ac:dyDescent="0.3">
      <c r="B63" s="43"/>
      <c r="C63" s="573"/>
      <c r="D63" s="448"/>
      <c r="E63" s="448"/>
      <c r="F63" s="448"/>
      <c r="G63" s="448"/>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x14ac:dyDescent="0.3">
      <c r="B70" s="43"/>
      <c r="C70" s="573"/>
      <c r="D70" s="448"/>
      <c r="E70" s="448"/>
      <c r="F70" s="448"/>
      <c r="G70" s="448"/>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573"/>
      <c r="D71" s="448"/>
      <c r="E71" s="448"/>
      <c r="F71" s="448"/>
      <c r="G71" s="448"/>
      <c r="H71" s="448"/>
      <c r="I71" s="448"/>
      <c r="J71" s="448"/>
      <c r="K71" s="448"/>
      <c r="L71" s="448"/>
      <c r="M71" s="448"/>
      <c r="N71" s="447"/>
      <c r="O71" s="445"/>
      <c r="P71" s="445"/>
      <c r="Q71" s="445"/>
      <c r="R71" s="445"/>
      <c r="S71" s="445"/>
      <c r="T71" s="445"/>
      <c r="U71" s="446"/>
      <c r="V71" s="447"/>
      <c r="W71" s="445"/>
      <c r="X71" s="445"/>
      <c r="Y71" s="445"/>
      <c r="Z71" s="445"/>
      <c r="AA71" s="449"/>
      <c r="AB71" s="46"/>
    </row>
    <row r="72" spans="2:28" ht="15.75" customHeight="1" thickBot="1" x14ac:dyDescent="0.35">
      <c r="B72" s="43"/>
      <c r="C72" s="574"/>
      <c r="D72" s="442"/>
      <c r="E72" s="442"/>
      <c r="F72" s="442"/>
      <c r="G72" s="442"/>
      <c r="H72" s="442"/>
      <c r="I72" s="442"/>
      <c r="J72" s="442"/>
      <c r="K72" s="442"/>
      <c r="L72" s="442"/>
      <c r="M72" s="442"/>
      <c r="N72" s="441"/>
      <c r="O72" s="439"/>
      <c r="P72" s="439"/>
      <c r="Q72" s="439"/>
      <c r="R72" s="439"/>
      <c r="S72" s="439"/>
      <c r="T72" s="439"/>
      <c r="U72" s="440"/>
      <c r="V72" s="441"/>
      <c r="W72" s="439"/>
      <c r="X72" s="439"/>
      <c r="Y72" s="439"/>
      <c r="Z72" s="439"/>
      <c r="AA72" s="443"/>
      <c r="AB72" s="46"/>
    </row>
    <row r="73" spans="2:28"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50"/>
    </row>
    <row r="112" ht="6" customHeight="1" x14ac:dyDescent="0.3"/>
  </sheetData>
  <mergeCells count="124">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41:AA42"/>
    <mergeCell ref="C43:AA55"/>
    <mergeCell ref="C34:G34"/>
    <mergeCell ref="K34:AA34"/>
    <mergeCell ref="C35:G35"/>
    <mergeCell ref="K35:AA35"/>
    <mergeCell ref="C36:G36"/>
    <mergeCell ref="K36:AA36"/>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188D5-2EC9-4449-9D5B-65060BCEED75}">
  <sheetPr>
    <pageSetUpPr fitToPage="1"/>
  </sheetPr>
  <dimension ref="B1:Z120"/>
  <sheetViews>
    <sheetView topLeftCell="A27" zoomScaleNormal="100" zoomScalePageLayoutView="70" workbookViewId="0">
      <selection activeCell="AF39" sqref="AF39"/>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4" width="5" style="1" customWidth="1"/>
    <col min="25" max="25" width="4.109375" style="1" customWidth="1"/>
    <col min="26" max="26" width="2"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856" t="s">
        <v>325</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557" t="s">
        <v>360</v>
      </c>
      <c r="J10" s="558"/>
      <c r="K10" s="558"/>
      <c r="L10" s="558"/>
      <c r="M10" s="558"/>
      <c r="N10" s="558"/>
      <c r="O10" s="558"/>
      <c r="P10" s="558"/>
      <c r="Q10" s="559"/>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560"/>
      <c r="J11" s="561"/>
      <c r="K11" s="561"/>
      <c r="L11" s="561"/>
      <c r="M11" s="561"/>
      <c r="N11" s="561"/>
      <c r="O11" s="561"/>
      <c r="P11" s="561"/>
      <c r="Q11" s="562"/>
      <c r="R11" s="566" t="s">
        <v>361</v>
      </c>
      <c r="S11" s="567"/>
      <c r="T11" s="567"/>
      <c r="U11" s="568"/>
      <c r="V11" s="550" t="s">
        <v>68</v>
      </c>
      <c r="W11" s="569"/>
      <c r="X11" s="569"/>
      <c r="Y11" s="570"/>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37" t="s">
        <v>362</v>
      </c>
      <c r="J13" s="638"/>
      <c r="K13" s="638"/>
      <c r="L13" s="638"/>
      <c r="M13" s="638"/>
      <c r="N13" s="638"/>
      <c r="O13" s="638"/>
      <c r="P13" s="638"/>
      <c r="Q13" s="638"/>
      <c r="R13" s="638"/>
      <c r="S13" s="639"/>
      <c r="T13" s="551" t="s">
        <v>14</v>
      </c>
      <c r="U13" s="552"/>
      <c r="V13" s="552"/>
      <c r="W13" s="552"/>
      <c r="X13" s="552"/>
      <c r="Y13" s="553"/>
      <c r="Z13" s="16"/>
    </row>
    <row r="14" spans="2:26"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15</v>
      </c>
      <c r="U14" s="594"/>
      <c r="V14" s="594"/>
      <c r="W14" s="594"/>
      <c r="X14" s="594"/>
      <c r="Y14" s="595"/>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520" t="s">
        <v>330</v>
      </c>
      <c r="J16" s="521"/>
      <c r="K16" s="521"/>
      <c r="L16" s="521"/>
      <c r="M16" s="521"/>
      <c r="N16" s="521"/>
      <c r="O16" s="521"/>
      <c r="P16" s="521"/>
      <c r="Q16" s="521"/>
      <c r="R16" s="521"/>
      <c r="S16" s="521"/>
      <c r="T16" s="521"/>
      <c r="U16" s="521"/>
      <c r="V16" s="521"/>
      <c r="W16" s="521"/>
      <c r="X16" s="521"/>
      <c r="Y16" s="522"/>
      <c r="Z16" s="16"/>
    </row>
    <row r="17" spans="2:26"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72.75" customHeight="1" thickBot="1" x14ac:dyDescent="0.35">
      <c r="B18" s="14"/>
      <c r="C18" s="517" t="s">
        <v>18</v>
      </c>
      <c r="D18" s="518"/>
      <c r="E18" s="518"/>
      <c r="F18" s="518"/>
      <c r="G18" s="518"/>
      <c r="H18" s="519"/>
      <c r="I18" s="520" t="s">
        <v>331</v>
      </c>
      <c r="J18" s="521"/>
      <c r="K18" s="521"/>
      <c r="L18" s="521"/>
      <c r="M18" s="521"/>
      <c r="N18" s="521"/>
      <c r="O18" s="521"/>
      <c r="P18" s="521"/>
      <c r="Q18" s="521"/>
      <c r="R18" s="521"/>
      <c r="S18" s="521"/>
      <c r="T18" s="521"/>
      <c r="U18" s="521"/>
      <c r="V18" s="521"/>
      <c r="W18" s="521"/>
      <c r="X18" s="521"/>
      <c r="Y18" s="522"/>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538" t="s">
        <v>363</v>
      </c>
      <c r="J20" s="539"/>
      <c r="K20" s="539"/>
      <c r="L20" s="540"/>
      <c r="M20" s="544" t="s">
        <v>22</v>
      </c>
      <c r="N20" s="545"/>
      <c r="O20" s="545"/>
      <c r="P20" s="545"/>
      <c r="Q20" s="545"/>
      <c r="R20" s="545"/>
      <c r="S20" s="546"/>
      <c r="T20" s="544" t="s">
        <v>23</v>
      </c>
      <c r="U20" s="545"/>
      <c r="V20" s="545"/>
      <c r="W20" s="545"/>
      <c r="X20" s="545"/>
      <c r="Y20" s="546"/>
      <c r="Z20" s="16"/>
    </row>
    <row r="21" spans="2:26" ht="16.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9"/>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30" customHeight="1" thickBot="1" x14ac:dyDescent="0.35">
      <c r="B24" s="14"/>
      <c r="C24" s="526" t="s">
        <v>364</v>
      </c>
      <c r="D24" s="527"/>
      <c r="E24" s="527"/>
      <c r="F24" s="527"/>
      <c r="G24" s="527"/>
      <c r="H24" s="527"/>
      <c r="I24" s="528"/>
      <c r="J24" s="526" t="s">
        <v>334</v>
      </c>
      <c r="K24" s="527"/>
      <c r="L24" s="527"/>
      <c r="M24" s="527"/>
      <c r="N24" s="527"/>
      <c r="O24" s="527"/>
      <c r="P24" s="528"/>
      <c r="Q24" s="1175" t="s">
        <v>335</v>
      </c>
      <c r="R24" s="1176"/>
      <c r="S24" s="1176"/>
      <c r="T24" s="1176"/>
      <c r="U24" s="1176"/>
      <c r="V24" s="1176"/>
      <c r="W24" s="1176"/>
      <c r="X24" s="1176"/>
      <c r="Y24" s="1177"/>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520" t="s">
        <v>336</v>
      </c>
      <c r="J26" s="521"/>
      <c r="K26" s="521"/>
      <c r="L26" s="521"/>
      <c r="M26" s="521"/>
      <c r="N26" s="521"/>
      <c r="O26" s="521"/>
      <c r="P26" s="521"/>
      <c r="Q26" s="521"/>
      <c r="R26" s="521"/>
      <c r="S26" s="521"/>
      <c r="T26" s="521"/>
      <c r="U26" s="521"/>
      <c r="V26" s="521"/>
      <c r="W26" s="521"/>
      <c r="X26" s="521"/>
      <c r="Y26" s="522"/>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523" t="s">
        <v>365</v>
      </c>
      <c r="J28" s="520"/>
      <c r="K28" s="517" t="s">
        <v>36</v>
      </c>
      <c r="L28" s="518"/>
      <c r="M28" s="518"/>
      <c r="N28" s="518"/>
      <c r="O28" s="518"/>
      <c r="P28" s="519"/>
      <c r="Q28" s="523" t="s">
        <v>37</v>
      </c>
      <c r="R28" s="524"/>
      <c r="S28" s="525"/>
      <c r="T28" s="124" t="s">
        <v>87</v>
      </c>
      <c r="U28" s="524" t="s">
        <v>39</v>
      </c>
      <c r="V28" s="524"/>
      <c r="W28" s="524"/>
      <c r="X28" s="525"/>
      <c r="Y28" s="20"/>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26"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26" s="22" customFormat="1" x14ac:dyDescent="0.3">
      <c r="B32" s="21"/>
      <c r="C32" s="507" t="s">
        <v>42</v>
      </c>
      <c r="D32" s="508"/>
      <c r="E32" s="508"/>
      <c r="F32" s="508"/>
      <c r="G32" s="509"/>
      <c r="H32" s="513" t="s">
        <v>198</v>
      </c>
      <c r="I32" s="513" t="s">
        <v>199</v>
      </c>
      <c r="J32" s="513" t="s">
        <v>45</v>
      </c>
      <c r="K32" s="515" t="s">
        <v>46</v>
      </c>
      <c r="L32" s="508"/>
      <c r="M32" s="508"/>
      <c r="N32" s="508"/>
      <c r="O32" s="508"/>
      <c r="P32" s="508"/>
      <c r="Q32" s="508"/>
      <c r="R32" s="508"/>
      <c r="S32" s="508"/>
      <c r="T32" s="508"/>
      <c r="U32" s="508"/>
      <c r="V32" s="508"/>
      <c r="W32" s="508"/>
      <c r="X32" s="508"/>
      <c r="Y32" s="509"/>
      <c r="Z32" s="16"/>
    </row>
    <row r="33" spans="2:26" s="22" customFormat="1" ht="31.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2"/>
      <c r="Z33" s="16"/>
    </row>
    <row r="34" spans="2:26" s="22" customFormat="1" x14ac:dyDescent="0.3">
      <c r="B34" s="21"/>
      <c r="C34" s="465" t="s">
        <v>366</v>
      </c>
      <c r="D34" s="466"/>
      <c r="E34" s="466"/>
      <c r="F34" s="466"/>
      <c r="G34" s="467"/>
      <c r="H34" s="57"/>
      <c r="I34" s="57">
        <v>10</v>
      </c>
      <c r="J34" s="58">
        <f>+H34/I34</f>
        <v>0</v>
      </c>
      <c r="K34" s="686"/>
      <c r="L34" s="687"/>
      <c r="M34" s="687"/>
      <c r="N34" s="687"/>
      <c r="O34" s="687"/>
      <c r="P34" s="687"/>
      <c r="Q34" s="687"/>
      <c r="R34" s="687"/>
      <c r="S34" s="687"/>
      <c r="T34" s="687"/>
      <c r="U34" s="687"/>
      <c r="V34" s="687"/>
      <c r="W34" s="687"/>
      <c r="X34" s="687"/>
      <c r="Y34" s="703"/>
      <c r="Z34" s="16"/>
    </row>
    <row r="35" spans="2:26" s="22" customFormat="1" x14ac:dyDescent="0.3">
      <c r="B35" s="21"/>
      <c r="C35" s="465" t="s">
        <v>367</v>
      </c>
      <c r="D35" s="466"/>
      <c r="E35" s="466"/>
      <c r="F35" s="466"/>
      <c r="G35" s="467"/>
      <c r="H35" s="59"/>
      <c r="I35" s="59">
        <v>10</v>
      </c>
      <c r="J35" s="58">
        <f t="shared" ref="J35:J37" si="0">+H35/I35</f>
        <v>0</v>
      </c>
      <c r="K35" s="783"/>
      <c r="L35" s="739"/>
      <c r="M35" s="739"/>
      <c r="N35" s="739"/>
      <c r="O35" s="739"/>
      <c r="P35" s="739"/>
      <c r="Q35" s="739"/>
      <c r="R35" s="739"/>
      <c r="S35" s="739"/>
      <c r="T35" s="739"/>
      <c r="U35" s="739"/>
      <c r="V35" s="739"/>
      <c r="W35" s="739"/>
      <c r="X35" s="739"/>
      <c r="Y35" s="740"/>
      <c r="Z35" s="16"/>
    </row>
    <row r="36" spans="2:26" s="22" customFormat="1" x14ac:dyDescent="0.3">
      <c r="B36" s="21"/>
      <c r="C36" s="465" t="s">
        <v>368</v>
      </c>
      <c r="D36" s="466"/>
      <c r="E36" s="466"/>
      <c r="F36" s="466"/>
      <c r="G36" s="467"/>
      <c r="H36" s="59"/>
      <c r="I36" s="59">
        <v>10</v>
      </c>
      <c r="J36" s="58">
        <f t="shared" si="0"/>
        <v>0</v>
      </c>
      <c r="K36" s="783"/>
      <c r="L36" s="739"/>
      <c r="M36" s="739"/>
      <c r="N36" s="739"/>
      <c r="O36" s="739"/>
      <c r="P36" s="739"/>
      <c r="Q36" s="739"/>
      <c r="R36" s="739"/>
      <c r="S36" s="739"/>
      <c r="T36" s="739"/>
      <c r="U36" s="739"/>
      <c r="V36" s="739"/>
      <c r="W36" s="739"/>
      <c r="X36" s="739"/>
      <c r="Y36" s="740"/>
      <c r="Z36" s="16"/>
    </row>
    <row r="37" spans="2:26" s="22" customFormat="1" x14ac:dyDescent="0.3">
      <c r="B37" s="21"/>
      <c r="C37" s="465" t="s">
        <v>369</v>
      </c>
      <c r="D37" s="466"/>
      <c r="E37" s="466"/>
      <c r="F37" s="466"/>
      <c r="G37" s="467"/>
      <c r="H37" s="59"/>
      <c r="I37" s="59">
        <v>10</v>
      </c>
      <c r="J37" s="58">
        <f t="shared" si="0"/>
        <v>0</v>
      </c>
      <c r="K37" s="783"/>
      <c r="L37" s="739"/>
      <c r="M37" s="739"/>
      <c r="N37" s="739"/>
      <c r="O37" s="739"/>
      <c r="P37" s="739"/>
      <c r="Q37" s="739"/>
      <c r="R37" s="739"/>
      <c r="S37" s="739"/>
      <c r="T37" s="739"/>
      <c r="U37" s="739"/>
      <c r="V37" s="739"/>
      <c r="W37" s="739"/>
      <c r="X37" s="739"/>
      <c r="Y37" s="740"/>
      <c r="Z37" s="16"/>
    </row>
    <row r="38" spans="2:26" s="22" customFormat="1" x14ac:dyDescent="0.3">
      <c r="B38" s="21"/>
      <c r="C38" s="465"/>
      <c r="D38" s="466"/>
      <c r="E38" s="466"/>
      <c r="F38" s="466"/>
      <c r="G38" s="467"/>
      <c r="H38" s="59"/>
      <c r="I38" s="59"/>
      <c r="J38" s="58">
        <v>0</v>
      </c>
      <c r="K38" s="783"/>
      <c r="L38" s="739"/>
      <c r="M38" s="739"/>
      <c r="N38" s="739"/>
      <c r="O38" s="739"/>
      <c r="P38" s="739"/>
      <c r="Q38" s="739"/>
      <c r="R38" s="739"/>
      <c r="S38" s="739"/>
      <c r="T38" s="739"/>
      <c r="U38" s="739"/>
      <c r="V38" s="739"/>
      <c r="W38" s="739"/>
      <c r="X38" s="739"/>
      <c r="Y38" s="740"/>
      <c r="Z38" s="16"/>
    </row>
    <row r="39" spans="2:26" s="22" customFormat="1" x14ac:dyDescent="0.3">
      <c r="B39" s="21"/>
      <c r="C39" s="465"/>
      <c r="D39" s="466"/>
      <c r="E39" s="466"/>
      <c r="F39" s="466"/>
      <c r="G39" s="467"/>
      <c r="H39" s="59"/>
      <c r="I39" s="59"/>
      <c r="J39" s="58">
        <v>0</v>
      </c>
      <c r="K39" s="783"/>
      <c r="L39" s="739"/>
      <c r="M39" s="739"/>
      <c r="N39" s="739"/>
      <c r="O39" s="739"/>
      <c r="P39" s="739"/>
      <c r="Q39" s="739"/>
      <c r="R39" s="739"/>
      <c r="S39" s="739"/>
      <c r="T39" s="739"/>
      <c r="U39" s="739"/>
      <c r="V39" s="739"/>
      <c r="W39" s="739"/>
      <c r="X39" s="739"/>
      <c r="Y39" s="740"/>
      <c r="Z39" s="16"/>
    </row>
    <row r="40" spans="2:26" s="22" customFormat="1" x14ac:dyDescent="0.3">
      <c r="B40" s="21"/>
      <c r="C40" s="465"/>
      <c r="D40" s="466"/>
      <c r="E40" s="466"/>
      <c r="F40" s="466"/>
      <c r="G40" s="467"/>
      <c r="H40" s="59"/>
      <c r="I40" s="59"/>
      <c r="J40" s="58">
        <v>0</v>
      </c>
      <c r="K40" s="783"/>
      <c r="L40" s="739"/>
      <c r="M40" s="739"/>
      <c r="N40" s="739"/>
      <c r="O40" s="739"/>
      <c r="P40" s="739"/>
      <c r="Q40" s="739"/>
      <c r="R40" s="739"/>
      <c r="S40" s="739"/>
      <c r="T40" s="739"/>
      <c r="U40" s="739"/>
      <c r="V40" s="739"/>
      <c r="W40" s="739"/>
      <c r="X40" s="739"/>
      <c r="Y40" s="740"/>
      <c r="Z40" s="16"/>
    </row>
    <row r="41" spans="2:26" s="22" customFormat="1" x14ac:dyDescent="0.3">
      <c r="B41" s="21"/>
      <c r="C41" s="465"/>
      <c r="D41" s="466"/>
      <c r="E41" s="466"/>
      <c r="F41" s="466"/>
      <c r="G41" s="467"/>
      <c r="H41" s="59"/>
      <c r="I41" s="59"/>
      <c r="J41" s="58">
        <v>0</v>
      </c>
      <c r="K41" s="783"/>
      <c r="L41" s="739"/>
      <c r="M41" s="739"/>
      <c r="N41" s="739"/>
      <c r="O41" s="739"/>
      <c r="P41" s="739"/>
      <c r="Q41" s="739"/>
      <c r="R41" s="739"/>
      <c r="S41" s="739"/>
      <c r="T41" s="739"/>
      <c r="U41" s="739"/>
      <c r="V41" s="739"/>
      <c r="W41" s="739"/>
      <c r="X41" s="739"/>
      <c r="Y41" s="740"/>
      <c r="Z41" s="16"/>
    </row>
    <row r="42" spans="2:26" s="22" customFormat="1" x14ac:dyDescent="0.3">
      <c r="B42" s="21"/>
      <c r="C42" s="465"/>
      <c r="D42" s="466"/>
      <c r="E42" s="466"/>
      <c r="F42" s="466"/>
      <c r="G42" s="467"/>
      <c r="H42" s="59"/>
      <c r="I42" s="59"/>
      <c r="J42" s="58">
        <v>0</v>
      </c>
      <c r="K42" s="783"/>
      <c r="L42" s="739"/>
      <c r="M42" s="739"/>
      <c r="N42" s="739"/>
      <c r="O42" s="739"/>
      <c r="P42" s="739"/>
      <c r="Q42" s="739"/>
      <c r="R42" s="739"/>
      <c r="S42" s="739"/>
      <c r="T42" s="739"/>
      <c r="U42" s="739"/>
      <c r="V42" s="739"/>
      <c r="W42" s="739"/>
      <c r="X42" s="739"/>
      <c r="Y42" s="740"/>
      <c r="Z42" s="16"/>
    </row>
    <row r="43" spans="2:26" s="22" customFormat="1" x14ac:dyDescent="0.3">
      <c r="B43" s="21"/>
      <c r="C43" s="465"/>
      <c r="D43" s="466"/>
      <c r="E43" s="466"/>
      <c r="F43" s="466"/>
      <c r="G43" s="467"/>
      <c r="H43" s="59"/>
      <c r="I43" s="59"/>
      <c r="J43" s="58">
        <v>0</v>
      </c>
      <c r="K43" s="783"/>
      <c r="L43" s="739"/>
      <c r="M43" s="739"/>
      <c r="N43" s="739"/>
      <c r="O43" s="739"/>
      <c r="P43" s="739"/>
      <c r="Q43" s="739"/>
      <c r="R43" s="739"/>
      <c r="S43" s="739"/>
      <c r="T43" s="739"/>
      <c r="U43" s="739"/>
      <c r="V43" s="739"/>
      <c r="W43" s="739"/>
      <c r="X43" s="739"/>
      <c r="Y43" s="740"/>
      <c r="Z43" s="16"/>
    </row>
    <row r="44" spans="2:26" s="22" customFormat="1" x14ac:dyDescent="0.3">
      <c r="B44" s="21"/>
      <c r="C44" s="465"/>
      <c r="D44" s="466"/>
      <c r="E44" s="466"/>
      <c r="F44" s="466"/>
      <c r="G44" s="467"/>
      <c r="H44" s="59"/>
      <c r="I44" s="59"/>
      <c r="J44" s="58">
        <v>0</v>
      </c>
      <c r="K44" s="783"/>
      <c r="L44" s="739"/>
      <c r="M44" s="739"/>
      <c r="N44" s="739"/>
      <c r="O44" s="739"/>
      <c r="P44" s="739"/>
      <c r="Q44" s="739"/>
      <c r="R44" s="739"/>
      <c r="S44" s="739"/>
      <c r="T44" s="739"/>
      <c r="U44" s="739"/>
      <c r="V44" s="739"/>
      <c r="W44" s="739"/>
      <c r="X44" s="739"/>
      <c r="Y44" s="740"/>
      <c r="Z44" s="16"/>
    </row>
    <row r="45" spans="2:26" s="22" customFormat="1" ht="15" thickBot="1" x14ac:dyDescent="0.35">
      <c r="B45" s="21"/>
      <c r="C45" s="465"/>
      <c r="D45" s="466"/>
      <c r="E45" s="466"/>
      <c r="F45" s="466"/>
      <c r="G45" s="467"/>
      <c r="H45" s="132"/>
      <c r="I45" s="132"/>
      <c r="J45" s="58">
        <v>0</v>
      </c>
      <c r="K45" s="1057"/>
      <c r="L45" s="1058"/>
      <c r="M45" s="1058"/>
      <c r="N45" s="1058"/>
      <c r="O45" s="1058"/>
      <c r="P45" s="1058"/>
      <c r="Q45" s="1058"/>
      <c r="R45" s="1058"/>
      <c r="S45" s="1058"/>
      <c r="T45" s="1058"/>
      <c r="U45" s="1058"/>
      <c r="V45" s="1058"/>
      <c r="W45" s="1058"/>
      <c r="X45" s="1058"/>
      <c r="Y45" s="1059"/>
      <c r="Z45" s="16"/>
    </row>
    <row r="46" spans="2:26" s="22" customFormat="1" ht="15.75" customHeight="1" thickBot="1" x14ac:dyDescent="0.35">
      <c r="B46" s="21"/>
      <c r="C46" s="471" t="s">
        <v>51</v>
      </c>
      <c r="D46" s="472"/>
      <c r="E46" s="472"/>
      <c r="F46" s="472"/>
      <c r="G46" s="473"/>
      <c r="H46" s="125"/>
      <c r="I46" s="125">
        <v>10</v>
      </c>
      <c r="J46" s="126"/>
      <c r="K46" s="1039"/>
      <c r="L46" s="1040"/>
      <c r="M46" s="1040"/>
      <c r="N46" s="1040"/>
      <c r="O46" s="1040"/>
      <c r="P46" s="1040"/>
      <c r="Q46" s="1040"/>
      <c r="R46" s="1040"/>
      <c r="S46" s="1040"/>
      <c r="T46" s="1040"/>
      <c r="U46" s="1040"/>
      <c r="V46" s="1040"/>
      <c r="W46" s="1040"/>
      <c r="X46" s="1040"/>
      <c r="Y46" s="1041"/>
      <c r="Z46" s="16"/>
    </row>
    <row r="47" spans="2:26" s="22" customFormat="1" ht="5.25" customHeight="1" x14ac:dyDescent="0.3">
      <c r="B47" s="21"/>
      <c r="C47" s="54"/>
      <c r="D47" s="54"/>
      <c r="E47" s="54"/>
      <c r="F47" s="54"/>
      <c r="G47" s="54"/>
      <c r="H47" s="127"/>
      <c r="I47" s="127"/>
      <c r="J47" s="128"/>
      <c r="K47" s="54"/>
      <c r="L47" s="54"/>
      <c r="M47" s="54"/>
      <c r="N47" s="54"/>
      <c r="O47" s="54"/>
      <c r="P47" s="54"/>
      <c r="Q47" s="54"/>
      <c r="R47" s="54"/>
      <c r="S47" s="54"/>
      <c r="T47" s="54"/>
      <c r="U47" s="54"/>
      <c r="V47" s="54"/>
      <c r="W47" s="54"/>
      <c r="X47" s="54"/>
      <c r="Y47" s="54"/>
      <c r="Z47" s="16"/>
    </row>
    <row r="48" spans="2:26" s="22" customFormat="1" ht="15" thickBot="1" x14ac:dyDescent="0.35">
      <c r="B48" s="21"/>
      <c r="C48" s="54"/>
      <c r="D48" s="54"/>
      <c r="E48" s="54"/>
      <c r="F48" s="54"/>
      <c r="G48" s="54"/>
      <c r="H48" s="127"/>
      <c r="I48" s="127"/>
      <c r="J48" s="128"/>
      <c r="K48" s="54"/>
      <c r="L48" s="54"/>
      <c r="M48" s="54"/>
      <c r="N48" s="54"/>
      <c r="O48" s="54"/>
      <c r="P48" s="54"/>
      <c r="Q48" s="54"/>
      <c r="R48" s="54"/>
      <c r="S48" s="54"/>
      <c r="T48" s="54"/>
      <c r="U48" s="54"/>
      <c r="V48" s="54"/>
      <c r="W48" s="54"/>
      <c r="X48" s="54"/>
      <c r="Y48" s="54"/>
      <c r="Z48" s="16"/>
    </row>
    <row r="49" spans="2:26" s="22" customFormat="1" x14ac:dyDescent="0.3">
      <c r="B49" s="21"/>
      <c r="C49" s="829" t="s">
        <v>52</v>
      </c>
      <c r="D49" s="830"/>
      <c r="E49" s="830"/>
      <c r="F49" s="830"/>
      <c r="G49" s="830"/>
      <c r="H49" s="830"/>
      <c r="I49" s="830"/>
      <c r="J49" s="830"/>
      <c r="K49" s="830"/>
      <c r="L49" s="830"/>
      <c r="M49" s="830"/>
      <c r="N49" s="830"/>
      <c r="O49" s="830"/>
      <c r="P49" s="830"/>
      <c r="Q49" s="830"/>
      <c r="R49" s="830"/>
      <c r="S49" s="830"/>
      <c r="T49" s="830"/>
      <c r="U49" s="830"/>
      <c r="V49" s="830"/>
      <c r="W49" s="830"/>
      <c r="X49" s="830"/>
      <c r="Y49" s="831"/>
      <c r="Z49" s="16"/>
    </row>
    <row r="50" spans="2:26" ht="15" thickBot="1" x14ac:dyDescent="0.35">
      <c r="B50" s="14"/>
      <c r="C50" s="832"/>
      <c r="D50" s="833"/>
      <c r="E50" s="833"/>
      <c r="F50" s="833"/>
      <c r="G50" s="833"/>
      <c r="H50" s="833"/>
      <c r="I50" s="833"/>
      <c r="J50" s="833"/>
      <c r="K50" s="833"/>
      <c r="L50" s="833"/>
      <c r="M50" s="833"/>
      <c r="N50" s="833"/>
      <c r="O50" s="833"/>
      <c r="P50" s="833"/>
      <c r="Q50" s="833"/>
      <c r="R50" s="833"/>
      <c r="S50" s="833"/>
      <c r="T50" s="833"/>
      <c r="U50" s="833"/>
      <c r="V50" s="833"/>
      <c r="W50" s="833"/>
      <c r="X50" s="833"/>
      <c r="Y50" s="834"/>
      <c r="Z50" s="16"/>
    </row>
    <row r="51" spans="2:26" x14ac:dyDescent="0.3">
      <c r="B51" s="14"/>
      <c r="C51" s="483" t="s">
        <v>53</v>
      </c>
      <c r="D51" s="484"/>
      <c r="E51" s="484"/>
      <c r="F51" s="484"/>
      <c r="G51" s="484"/>
      <c r="H51" s="484"/>
      <c r="I51" s="484"/>
      <c r="J51" s="484"/>
      <c r="K51" s="484"/>
      <c r="L51" s="484"/>
      <c r="M51" s="484"/>
      <c r="N51" s="484"/>
      <c r="O51" s="484"/>
      <c r="P51" s="484"/>
      <c r="Q51" s="484"/>
      <c r="R51" s="484"/>
      <c r="S51" s="484"/>
      <c r="T51" s="484"/>
      <c r="U51" s="484"/>
      <c r="V51" s="484"/>
      <c r="W51" s="484"/>
      <c r="X51" s="484"/>
      <c r="Y51" s="485"/>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26"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8"/>
      <c r="Z55" s="16"/>
    </row>
    <row r="56" spans="2:26"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8"/>
      <c r="Z56" s="16"/>
    </row>
    <row r="57" spans="2:26"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8"/>
      <c r="Z57" s="16"/>
    </row>
    <row r="58" spans="2:26" x14ac:dyDescent="0.3">
      <c r="B58" s="14"/>
      <c r="C58" s="486"/>
      <c r="D58" s="487"/>
      <c r="E58" s="487"/>
      <c r="F58" s="487"/>
      <c r="G58" s="487"/>
      <c r="H58" s="487"/>
      <c r="I58" s="487"/>
      <c r="J58" s="487"/>
      <c r="K58" s="487"/>
      <c r="L58" s="487"/>
      <c r="M58" s="487"/>
      <c r="N58" s="487"/>
      <c r="O58" s="487"/>
      <c r="P58" s="487"/>
      <c r="Q58" s="487"/>
      <c r="R58" s="487"/>
      <c r="S58" s="487"/>
      <c r="T58" s="487"/>
      <c r="U58" s="487"/>
      <c r="V58" s="487"/>
      <c r="W58" s="487"/>
      <c r="X58" s="487"/>
      <c r="Y58" s="488"/>
      <c r="Z58" s="16"/>
    </row>
    <row r="59" spans="2:26" x14ac:dyDescent="0.3">
      <c r="B59" s="14"/>
      <c r="C59" s="486"/>
      <c r="D59" s="487"/>
      <c r="E59" s="487"/>
      <c r="F59" s="487"/>
      <c r="G59" s="487"/>
      <c r="H59" s="487"/>
      <c r="I59" s="487"/>
      <c r="J59" s="487"/>
      <c r="K59" s="487"/>
      <c r="L59" s="487"/>
      <c r="M59" s="487"/>
      <c r="N59" s="487"/>
      <c r="O59" s="487"/>
      <c r="P59" s="487"/>
      <c r="Q59" s="487"/>
      <c r="R59" s="487"/>
      <c r="S59" s="487"/>
      <c r="T59" s="487"/>
      <c r="U59" s="487"/>
      <c r="V59" s="487"/>
      <c r="W59" s="487"/>
      <c r="X59" s="487"/>
      <c r="Y59" s="488"/>
      <c r="Z59" s="16"/>
    </row>
    <row r="60" spans="2:26" x14ac:dyDescent="0.3">
      <c r="B60" s="14"/>
      <c r="C60" s="486"/>
      <c r="D60" s="487"/>
      <c r="E60" s="487"/>
      <c r="F60" s="487"/>
      <c r="G60" s="487"/>
      <c r="H60" s="487"/>
      <c r="I60" s="487"/>
      <c r="J60" s="487"/>
      <c r="K60" s="487"/>
      <c r="L60" s="487"/>
      <c r="M60" s="487"/>
      <c r="N60" s="487"/>
      <c r="O60" s="487"/>
      <c r="P60" s="487"/>
      <c r="Q60" s="487"/>
      <c r="R60" s="487"/>
      <c r="S60" s="487"/>
      <c r="T60" s="487"/>
      <c r="U60" s="487"/>
      <c r="V60" s="487"/>
      <c r="W60" s="487"/>
      <c r="X60" s="487"/>
      <c r="Y60" s="488"/>
      <c r="Z60" s="16"/>
    </row>
    <row r="61" spans="2:26" x14ac:dyDescent="0.3">
      <c r="B61" s="14"/>
      <c r="C61" s="486"/>
      <c r="D61" s="487"/>
      <c r="E61" s="487"/>
      <c r="F61" s="487"/>
      <c r="G61" s="487"/>
      <c r="H61" s="487"/>
      <c r="I61" s="487"/>
      <c r="J61" s="487"/>
      <c r="K61" s="487"/>
      <c r="L61" s="487"/>
      <c r="M61" s="487"/>
      <c r="N61" s="487"/>
      <c r="O61" s="487"/>
      <c r="P61" s="487"/>
      <c r="Q61" s="487"/>
      <c r="R61" s="487"/>
      <c r="S61" s="487"/>
      <c r="T61" s="487"/>
      <c r="U61" s="487"/>
      <c r="V61" s="487"/>
      <c r="W61" s="487"/>
      <c r="X61" s="487"/>
      <c r="Y61" s="488"/>
      <c r="Z61" s="16"/>
    </row>
    <row r="62" spans="2:26" x14ac:dyDescent="0.3">
      <c r="B62" s="14"/>
      <c r="C62" s="486"/>
      <c r="D62" s="487"/>
      <c r="E62" s="487"/>
      <c r="F62" s="487"/>
      <c r="G62" s="487"/>
      <c r="H62" s="487"/>
      <c r="I62" s="487"/>
      <c r="J62" s="487"/>
      <c r="K62" s="487"/>
      <c r="L62" s="487"/>
      <c r="M62" s="487"/>
      <c r="N62" s="487"/>
      <c r="O62" s="487"/>
      <c r="P62" s="487"/>
      <c r="Q62" s="487"/>
      <c r="R62" s="487"/>
      <c r="S62" s="487"/>
      <c r="T62" s="487"/>
      <c r="U62" s="487"/>
      <c r="V62" s="487"/>
      <c r="W62" s="487"/>
      <c r="X62" s="487"/>
      <c r="Y62" s="488"/>
      <c r="Z62" s="16"/>
    </row>
    <row r="63" spans="2:26" ht="15" thickBot="1" x14ac:dyDescent="0.35">
      <c r="B63" s="14"/>
      <c r="C63" s="489"/>
      <c r="D63" s="490"/>
      <c r="E63" s="490"/>
      <c r="F63" s="490"/>
      <c r="G63" s="490"/>
      <c r="H63" s="490"/>
      <c r="I63" s="490"/>
      <c r="J63" s="490"/>
      <c r="K63" s="490"/>
      <c r="L63" s="490"/>
      <c r="M63" s="490"/>
      <c r="N63" s="490"/>
      <c r="O63" s="490"/>
      <c r="P63" s="490"/>
      <c r="Q63" s="490"/>
      <c r="R63" s="490"/>
      <c r="S63" s="490"/>
      <c r="T63" s="490"/>
      <c r="U63" s="490"/>
      <c r="V63" s="490"/>
      <c r="W63" s="490"/>
      <c r="X63" s="490"/>
      <c r="Y63" s="491"/>
      <c r="Z63" s="16"/>
    </row>
    <row r="64" spans="2:26" x14ac:dyDescent="0.3">
      <c r="B64" s="39"/>
      <c r="C64" s="37"/>
      <c r="D64" s="37"/>
      <c r="E64" s="37"/>
      <c r="F64" s="37"/>
      <c r="G64" s="37"/>
      <c r="H64" s="37"/>
      <c r="I64" s="37"/>
      <c r="J64" s="37"/>
      <c r="K64" s="37"/>
      <c r="L64" s="37"/>
      <c r="M64" s="37"/>
      <c r="N64" s="37"/>
      <c r="O64" s="37"/>
      <c r="P64" s="37"/>
      <c r="Q64" s="37"/>
      <c r="R64" s="37"/>
      <c r="S64" s="37"/>
      <c r="T64" s="37"/>
      <c r="U64" s="37"/>
      <c r="V64" s="37"/>
      <c r="W64" s="37"/>
      <c r="X64" s="37"/>
      <c r="Y64" s="37"/>
      <c r="Z64" s="40"/>
    </row>
    <row r="65" spans="2:26" ht="15" thickBot="1" x14ac:dyDescent="0.35">
      <c r="B65" s="41"/>
      <c r="C65" s="38"/>
      <c r="D65" s="38"/>
      <c r="E65" s="38"/>
      <c r="F65" s="38"/>
      <c r="G65" s="38"/>
      <c r="H65" s="38"/>
      <c r="I65" s="38"/>
      <c r="J65" s="38"/>
      <c r="K65" s="38"/>
      <c r="L65" s="38"/>
      <c r="M65" s="38"/>
      <c r="N65" s="38"/>
      <c r="O65" s="38"/>
      <c r="P65" s="38"/>
      <c r="Q65" s="38"/>
      <c r="R65" s="38"/>
      <c r="S65" s="38"/>
      <c r="T65" s="38"/>
      <c r="U65" s="38"/>
      <c r="V65" s="38"/>
      <c r="W65" s="38"/>
      <c r="X65" s="38"/>
      <c r="Y65" s="38"/>
      <c r="Z65" s="42"/>
    </row>
    <row r="66" spans="2:26" ht="14.25" customHeight="1" x14ac:dyDescent="0.3">
      <c r="B66" s="43"/>
      <c r="C66" s="450" t="s">
        <v>42</v>
      </c>
      <c r="D66" s="451"/>
      <c r="E66" s="451"/>
      <c r="F66" s="451"/>
      <c r="G66" s="452"/>
      <c r="H66" s="450" t="s">
        <v>54</v>
      </c>
      <c r="I66" s="452"/>
      <c r="J66" s="450" t="s">
        <v>55</v>
      </c>
      <c r="K66" s="451"/>
      <c r="L66" s="451"/>
      <c r="M66" s="452"/>
      <c r="N66" s="450" t="s">
        <v>57</v>
      </c>
      <c r="O66" s="451"/>
      <c r="P66" s="451"/>
      <c r="Q66" s="451"/>
      <c r="R66" s="451"/>
      <c r="S66" s="451"/>
      <c r="T66" s="451"/>
      <c r="U66" s="451"/>
      <c r="V66" s="451"/>
      <c r="W66" s="451"/>
      <c r="X66" s="451"/>
      <c r="Y66" s="452"/>
      <c r="Z66" s="44"/>
    </row>
    <row r="67" spans="2:26" ht="14.25" customHeight="1" x14ac:dyDescent="0.3">
      <c r="B67" s="45"/>
      <c r="C67" s="453"/>
      <c r="D67" s="454"/>
      <c r="E67" s="454"/>
      <c r="F67" s="454"/>
      <c r="G67" s="455"/>
      <c r="H67" s="453"/>
      <c r="I67" s="455"/>
      <c r="J67" s="453"/>
      <c r="K67" s="454"/>
      <c r="L67" s="454"/>
      <c r="M67" s="455"/>
      <c r="N67" s="453"/>
      <c r="O67" s="454"/>
      <c r="P67" s="454"/>
      <c r="Q67" s="454"/>
      <c r="R67" s="454"/>
      <c r="S67" s="454"/>
      <c r="T67" s="454"/>
      <c r="U67" s="454"/>
      <c r="V67" s="454"/>
      <c r="W67" s="454"/>
      <c r="X67" s="454"/>
      <c r="Y67" s="455"/>
      <c r="Z67" s="44"/>
    </row>
    <row r="68" spans="2:26" ht="15" customHeight="1" thickBot="1" x14ac:dyDescent="0.35">
      <c r="B68" s="45"/>
      <c r="C68" s="453"/>
      <c r="D68" s="454"/>
      <c r="E68" s="454"/>
      <c r="F68" s="454"/>
      <c r="G68" s="455"/>
      <c r="H68" s="453"/>
      <c r="I68" s="455"/>
      <c r="J68" s="453"/>
      <c r="K68" s="454"/>
      <c r="L68" s="454"/>
      <c r="M68" s="455"/>
      <c r="N68" s="453"/>
      <c r="O68" s="454"/>
      <c r="P68" s="454"/>
      <c r="Q68" s="454"/>
      <c r="R68" s="454"/>
      <c r="S68" s="454"/>
      <c r="T68" s="454"/>
      <c r="U68" s="454"/>
      <c r="V68" s="454"/>
      <c r="W68" s="454"/>
      <c r="X68" s="454"/>
      <c r="Y68" s="455"/>
      <c r="Z68" s="44"/>
    </row>
    <row r="69" spans="2:26" x14ac:dyDescent="0.3">
      <c r="B69" s="43"/>
      <c r="C69" s="571" t="s">
        <v>47</v>
      </c>
      <c r="D69" s="572"/>
      <c r="E69" s="572"/>
      <c r="F69" s="572"/>
      <c r="G69" s="572"/>
      <c r="H69" s="572"/>
      <c r="I69" s="572"/>
      <c r="J69" s="572"/>
      <c r="K69" s="572"/>
      <c r="L69" s="572"/>
      <c r="M69" s="572"/>
      <c r="N69" s="572"/>
      <c r="O69" s="572"/>
      <c r="P69" s="572"/>
      <c r="Q69" s="572"/>
      <c r="R69" s="572"/>
      <c r="S69" s="572"/>
      <c r="T69" s="572"/>
      <c r="U69" s="572"/>
      <c r="V69" s="572"/>
      <c r="W69" s="572"/>
      <c r="X69" s="572"/>
      <c r="Y69" s="1084"/>
      <c r="Z69" s="46"/>
    </row>
    <row r="70" spans="2:26" x14ac:dyDescent="0.3">
      <c r="B70" s="43"/>
      <c r="C70" s="573" t="s">
        <v>48</v>
      </c>
      <c r="D70" s="448"/>
      <c r="E70" s="448"/>
      <c r="F70" s="448"/>
      <c r="G70" s="448"/>
      <c r="H70" s="448"/>
      <c r="I70" s="448"/>
      <c r="J70" s="448"/>
      <c r="K70" s="448"/>
      <c r="L70" s="448"/>
      <c r="M70" s="448"/>
      <c r="N70" s="448"/>
      <c r="O70" s="448"/>
      <c r="P70" s="448"/>
      <c r="Q70" s="448"/>
      <c r="R70" s="448"/>
      <c r="S70" s="448"/>
      <c r="T70" s="448"/>
      <c r="U70" s="448"/>
      <c r="V70" s="448"/>
      <c r="W70" s="448"/>
      <c r="X70" s="448"/>
      <c r="Y70" s="617"/>
      <c r="Z70" s="46"/>
    </row>
    <row r="71" spans="2:26" x14ac:dyDescent="0.3">
      <c r="B71" s="43"/>
      <c r="C71" s="573" t="s">
        <v>49</v>
      </c>
      <c r="D71" s="448"/>
      <c r="E71" s="448"/>
      <c r="F71" s="448"/>
      <c r="G71" s="448"/>
      <c r="H71" s="448"/>
      <c r="I71" s="448"/>
      <c r="J71" s="448"/>
      <c r="K71" s="448"/>
      <c r="L71" s="448"/>
      <c r="M71" s="448"/>
      <c r="N71" s="448"/>
      <c r="O71" s="448"/>
      <c r="P71" s="448"/>
      <c r="Q71" s="448"/>
      <c r="R71" s="448"/>
      <c r="S71" s="448"/>
      <c r="T71" s="448"/>
      <c r="U71" s="448"/>
      <c r="V71" s="448"/>
      <c r="W71" s="448"/>
      <c r="X71" s="448"/>
      <c r="Y71" s="617"/>
      <c r="Z71" s="46"/>
    </row>
    <row r="72" spans="2:26" x14ac:dyDescent="0.3">
      <c r="B72" s="43"/>
      <c r="C72" s="573" t="s">
        <v>50</v>
      </c>
      <c r="D72" s="448"/>
      <c r="E72" s="448"/>
      <c r="F72" s="448"/>
      <c r="G72" s="448"/>
      <c r="H72" s="448"/>
      <c r="I72" s="448"/>
      <c r="J72" s="448"/>
      <c r="K72" s="448"/>
      <c r="L72" s="448"/>
      <c r="M72" s="448"/>
      <c r="N72" s="448"/>
      <c r="O72" s="448"/>
      <c r="P72" s="448"/>
      <c r="Q72" s="448"/>
      <c r="R72" s="448"/>
      <c r="S72" s="448"/>
      <c r="T72" s="448"/>
      <c r="U72" s="448"/>
      <c r="V72" s="448"/>
      <c r="W72" s="448"/>
      <c r="X72" s="448"/>
      <c r="Y72" s="617"/>
      <c r="Z72" s="46"/>
    </row>
    <row r="73" spans="2:26" x14ac:dyDescent="0.3">
      <c r="B73" s="43"/>
      <c r="C73" s="573"/>
      <c r="D73" s="448"/>
      <c r="E73" s="448"/>
      <c r="F73" s="448"/>
      <c r="G73" s="448"/>
      <c r="H73" s="448"/>
      <c r="I73" s="448"/>
      <c r="J73" s="448"/>
      <c r="K73" s="448"/>
      <c r="L73" s="448"/>
      <c r="M73" s="448"/>
      <c r="N73" s="448"/>
      <c r="O73" s="448"/>
      <c r="P73" s="448"/>
      <c r="Q73" s="448"/>
      <c r="R73" s="448"/>
      <c r="S73" s="448"/>
      <c r="T73" s="448"/>
      <c r="U73" s="448"/>
      <c r="V73" s="448"/>
      <c r="W73" s="448"/>
      <c r="X73" s="448"/>
      <c r="Y73" s="617"/>
      <c r="Z73" s="46"/>
    </row>
    <row r="74" spans="2:26" x14ac:dyDescent="0.3">
      <c r="B74" s="43"/>
      <c r="C74" s="573"/>
      <c r="D74" s="448"/>
      <c r="E74" s="448"/>
      <c r="F74" s="448"/>
      <c r="G74" s="448"/>
      <c r="H74" s="448"/>
      <c r="I74" s="448"/>
      <c r="J74" s="448"/>
      <c r="K74" s="448"/>
      <c r="L74" s="448"/>
      <c r="M74" s="448"/>
      <c r="N74" s="448"/>
      <c r="O74" s="448"/>
      <c r="P74" s="448"/>
      <c r="Q74" s="448"/>
      <c r="R74" s="448"/>
      <c r="S74" s="448"/>
      <c r="T74" s="448"/>
      <c r="U74" s="448"/>
      <c r="V74" s="448"/>
      <c r="W74" s="448"/>
      <c r="X74" s="448"/>
      <c r="Y74" s="617"/>
      <c r="Z74" s="46"/>
    </row>
    <row r="75" spans="2:26" x14ac:dyDescent="0.3">
      <c r="B75" s="43"/>
      <c r="C75" s="573"/>
      <c r="D75" s="448"/>
      <c r="E75" s="448"/>
      <c r="F75" s="448"/>
      <c r="G75" s="448"/>
      <c r="H75" s="448"/>
      <c r="I75" s="448"/>
      <c r="J75" s="448"/>
      <c r="K75" s="448"/>
      <c r="L75" s="448"/>
      <c r="M75" s="448"/>
      <c r="N75" s="448"/>
      <c r="O75" s="448"/>
      <c r="P75" s="448"/>
      <c r="Q75" s="448"/>
      <c r="R75" s="448"/>
      <c r="S75" s="448"/>
      <c r="T75" s="448"/>
      <c r="U75" s="448"/>
      <c r="V75" s="448"/>
      <c r="W75" s="448"/>
      <c r="X75" s="448"/>
      <c r="Y75" s="617"/>
      <c r="Z75" s="46"/>
    </row>
    <row r="76" spans="2:26" x14ac:dyDescent="0.3">
      <c r="B76" s="43"/>
      <c r="C76" s="573"/>
      <c r="D76" s="448"/>
      <c r="E76" s="448"/>
      <c r="F76" s="448"/>
      <c r="G76" s="448"/>
      <c r="H76" s="448"/>
      <c r="I76" s="448"/>
      <c r="J76" s="448"/>
      <c r="K76" s="448"/>
      <c r="L76" s="448"/>
      <c r="M76" s="448"/>
      <c r="N76" s="448"/>
      <c r="O76" s="448"/>
      <c r="P76" s="448"/>
      <c r="Q76" s="448"/>
      <c r="R76" s="448"/>
      <c r="S76" s="448"/>
      <c r="T76" s="448"/>
      <c r="U76" s="448"/>
      <c r="V76" s="448"/>
      <c r="W76" s="448"/>
      <c r="X76" s="448"/>
      <c r="Y76" s="617"/>
      <c r="Z76" s="46"/>
    </row>
    <row r="77" spans="2:26" x14ac:dyDescent="0.3">
      <c r="B77" s="43"/>
      <c r="C77" s="573"/>
      <c r="D77" s="448"/>
      <c r="E77" s="448"/>
      <c r="F77" s="448"/>
      <c r="G77" s="448"/>
      <c r="H77" s="448"/>
      <c r="I77" s="448"/>
      <c r="J77" s="448"/>
      <c r="K77" s="448"/>
      <c r="L77" s="448"/>
      <c r="M77" s="448"/>
      <c r="N77" s="448"/>
      <c r="O77" s="448"/>
      <c r="P77" s="448"/>
      <c r="Q77" s="448"/>
      <c r="R77" s="448"/>
      <c r="S77" s="448"/>
      <c r="T77" s="448"/>
      <c r="U77" s="448"/>
      <c r="V77" s="448"/>
      <c r="W77" s="448"/>
      <c r="X77" s="448"/>
      <c r="Y77" s="617"/>
      <c r="Z77" s="46"/>
    </row>
    <row r="78" spans="2:26" x14ac:dyDescent="0.3">
      <c r="B78" s="43"/>
      <c r="C78" s="573"/>
      <c r="D78" s="448"/>
      <c r="E78" s="448"/>
      <c r="F78" s="448"/>
      <c r="G78" s="448"/>
      <c r="H78" s="448"/>
      <c r="I78" s="448"/>
      <c r="J78" s="448"/>
      <c r="K78" s="448"/>
      <c r="L78" s="448"/>
      <c r="M78" s="448"/>
      <c r="N78" s="448"/>
      <c r="O78" s="448"/>
      <c r="P78" s="448"/>
      <c r="Q78" s="448"/>
      <c r="R78" s="448"/>
      <c r="S78" s="448"/>
      <c r="T78" s="448"/>
      <c r="U78" s="448"/>
      <c r="V78" s="448"/>
      <c r="W78" s="448"/>
      <c r="X78" s="448"/>
      <c r="Y78" s="617"/>
      <c r="Z78" s="46"/>
    </row>
    <row r="79" spans="2:26" x14ac:dyDescent="0.3">
      <c r="B79" s="43"/>
      <c r="C79" s="573"/>
      <c r="D79" s="448"/>
      <c r="E79" s="448"/>
      <c r="F79" s="448"/>
      <c r="G79" s="448"/>
      <c r="H79" s="448"/>
      <c r="I79" s="448"/>
      <c r="J79" s="448"/>
      <c r="K79" s="448"/>
      <c r="L79" s="448"/>
      <c r="M79" s="448"/>
      <c r="N79" s="448"/>
      <c r="O79" s="448"/>
      <c r="P79" s="448"/>
      <c r="Q79" s="448"/>
      <c r="R79" s="448"/>
      <c r="S79" s="448"/>
      <c r="T79" s="448"/>
      <c r="U79" s="448"/>
      <c r="V79" s="448"/>
      <c r="W79" s="448"/>
      <c r="X79" s="448"/>
      <c r="Y79" s="617"/>
      <c r="Z79" s="46"/>
    </row>
    <row r="80" spans="2:26" ht="15" thickBot="1" x14ac:dyDescent="0.35">
      <c r="B80" s="43"/>
      <c r="C80" s="574"/>
      <c r="D80" s="442"/>
      <c r="E80" s="442"/>
      <c r="F80" s="442"/>
      <c r="G80" s="442"/>
      <c r="H80" s="442"/>
      <c r="I80" s="442"/>
      <c r="J80" s="442"/>
      <c r="K80" s="442"/>
      <c r="L80" s="442"/>
      <c r="M80" s="442"/>
      <c r="N80" s="442"/>
      <c r="O80" s="442"/>
      <c r="P80" s="442"/>
      <c r="Q80" s="442"/>
      <c r="R80" s="442"/>
      <c r="S80" s="442"/>
      <c r="T80" s="442"/>
      <c r="U80" s="442"/>
      <c r="V80" s="442"/>
      <c r="W80" s="442"/>
      <c r="X80" s="442"/>
      <c r="Y80" s="619"/>
      <c r="Z80" s="46"/>
    </row>
    <row r="81" spans="2:26" x14ac:dyDescent="0.3">
      <c r="B81" s="49"/>
      <c r="C81" s="37"/>
      <c r="D81" s="37"/>
      <c r="E81" s="37"/>
      <c r="F81" s="37"/>
      <c r="G81" s="37"/>
      <c r="H81" s="37"/>
      <c r="I81" s="37"/>
      <c r="J81" s="37"/>
      <c r="K81" s="37"/>
      <c r="L81" s="37"/>
      <c r="M81" s="37"/>
      <c r="N81" s="37"/>
      <c r="O81" s="37"/>
      <c r="P81" s="37"/>
      <c r="Q81" s="37"/>
      <c r="R81" s="37"/>
      <c r="S81" s="37"/>
      <c r="T81" s="37"/>
      <c r="U81" s="37"/>
      <c r="V81" s="37"/>
      <c r="W81" s="37"/>
      <c r="X81" s="37"/>
      <c r="Y81" s="37"/>
      <c r="Z81" s="50"/>
    </row>
    <row r="120" ht="6" customHeight="1" x14ac:dyDescent="0.3"/>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0866141732283472" right="0.70866141732283472" top="0.74803149606299213" bottom="1.1098214285714285" header="0.31496062992125984" footer="0.31496062992125984"/>
  <pageSetup scale="71" fitToHeight="0" orientation="portrait" r:id="rId1"/>
  <headerFooter>
    <oddFooter>&amp;LCalle 26 No.57-41 Torre 8, Pisos 7 y 8 CEMSA – C.P. 111321
PBX: 3779555 – Información: Línea 195
www.umv.gov.co&amp;CDESI-FM-007
&amp;P de &amp;N</oddFooter>
  </headerFooter>
  <rowBreaks count="1" manualBreakCount="1">
    <brk id="47" min="1" max="25"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74D43-6FDF-4401-A81F-436B6DE0A22C}">
  <sheetPr>
    <pageSetUpPr fitToPage="1"/>
  </sheetPr>
  <dimension ref="B1:AY112"/>
  <sheetViews>
    <sheetView topLeftCell="A25" zoomScaleNormal="100" zoomScalePageLayoutView="70" workbookViewId="0">
      <selection activeCell="AM32" sqref="AM32"/>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4" width="5" style="1" customWidth="1"/>
    <col min="25" max="25" width="4.109375" style="1" customWidth="1"/>
    <col min="26" max="26" width="2" style="1" customWidth="1"/>
    <col min="27" max="46" width="3.6640625" style="1"/>
    <col min="47" max="54" width="10.6640625" style="1" customWidth="1"/>
    <col min="55"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856" t="s">
        <v>325</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557" t="s">
        <v>370</v>
      </c>
      <c r="J10" s="558"/>
      <c r="K10" s="558"/>
      <c r="L10" s="558"/>
      <c r="M10" s="558"/>
      <c r="N10" s="558"/>
      <c r="O10" s="558"/>
      <c r="P10" s="558"/>
      <c r="Q10" s="559"/>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560"/>
      <c r="J11" s="561"/>
      <c r="K11" s="561"/>
      <c r="L11" s="561"/>
      <c r="M11" s="561"/>
      <c r="N11" s="561"/>
      <c r="O11" s="561"/>
      <c r="P11" s="561"/>
      <c r="Q11" s="562"/>
      <c r="R11" s="566" t="s">
        <v>371</v>
      </c>
      <c r="S11" s="567"/>
      <c r="T11" s="567"/>
      <c r="U11" s="568"/>
      <c r="V11" s="550" t="s">
        <v>83</v>
      </c>
      <c r="W11" s="569"/>
      <c r="X11" s="569"/>
      <c r="Y11" s="570"/>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37" t="s">
        <v>372</v>
      </c>
      <c r="J13" s="638"/>
      <c r="K13" s="638"/>
      <c r="L13" s="638"/>
      <c r="M13" s="638"/>
      <c r="N13" s="638"/>
      <c r="O13" s="638"/>
      <c r="P13" s="638"/>
      <c r="Q13" s="638"/>
      <c r="R13" s="638"/>
      <c r="S13" s="639"/>
      <c r="T13" s="551" t="s">
        <v>14</v>
      </c>
      <c r="U13" s="552"/>
      <c r="V13" s="552"/>
      <c r="W13" s="552"/>
      <c r="X13" s="552"/>
      <c r="Y13" s="553"/>
      <c r="Z13" s="16"/>
    </row>
    <row r="14" spans="2:26"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15</v>
      </c>
      <c r="U14" s="594"/>
      <c r="V14" s="594"/>
      <c r="W14" s="594"/>
      <c r="X14" s="594"/>
      <c r="Y14" s="595"/>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520" t="s">
        <v>330</v>
      </c>
      <c r="J16" s="521"/>
      <c r="K16" s="521"/>
      <c r="L16" s="521"/>
      <c r="M16" s="521"/>
      <c r="N16" s="521"/>
      <c r="O16" s="521"/>
      <c r="P16" s="521"/>
      <c r="Q16" s="521"/>
      <c r="R16" s="521"/>
      <c r="S16" s="521"/>
      <c r="T16" s="521"/>
      <c r="U16" s="521"/>
      <c r="V16" s="521"/>
      <c r="W16" s="521"/>
      <c r="X16" s="521"/>
      <c r="Y16" s="522"/>
      <c r="Z16" s="16"/>
    </row>
    <row r="17" spans="2:26"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75.75" customHeight="1" thickBot="1" x14ac:dyDescent="0.35">
      <c r="B18" s="14"/>
      <c r="C18" s="517" t="s">
        <v>18</v>
      </c>
      <c r="D18" s="518"/>
      <c r="E18" s="518"/>
      <c r="F18" s="518"/>
      <c r="G18" s="518"/>
      <c r="H18" s="519"/>
      <c r="I18" s="520" t="s">
        <v>331</v>
      </c>
      <c r="J18" s="521"/>
      <c r="K18" s="521"/>
      <c r="L18" s="521"/>
      <c r="M18" s="521"/>
      <c r="N18" s="521"/>
      <c r="O18" s="521"/>
      <c r="P18" s="521"/>
      <c r="Q18" s="521"/>
      <c r="R18" s="521"/>
      <c r="S18" s="521"/>
      <c r="T18" s="521"/>
      <c r="U18" s="521"/>
      <c r="V18" s="521"/>
      <c r="W18" s="521"/>
      <c r="X18" s="521"/>
      <c r="Y18" s="522"/>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538" t="s">
        <v>363</v>
      </c>
      <c r="J20" s="539"/>
      <c r="K20" s="539"/>
      <c r="L20" s="540"/>
      <c r="M20" s="544" t="s">
        <v>22</v>
      </c>
      <c r="N20" s="545"/>
      <c r="O20" s="545"/>
      <c r="P20" s="545"/>
      <c r="Q20" s="545"/>
      <c r="R20" s="545"/>
      <c r="S20" s="546"/>
      <c r="T20" s="544" t="s">
        <v>23</v>
      </c>
      <c r="U20" s="545"/>
      <c r="V20" s="545"/>
      <c r="W20" s="545"/>
      <c r="X20" s="545"/>
      <c r="Y20" s="546"/>
      <c r="Z20" s="16"/>
    </row>
    <row r="21" spans="2:26" ht="14.2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9"/>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29.25" customHeight="1" thickBot="1" x14ac:dyDescent="0.35">
      <c r="B24" s="14"/>
      <c r="C24" s="526" t="s">
        <v>373</v>
      </c>
      <c r="D24" s="527"/>
      <c r="E24" s="527"/>
      <c r="F24" s="527"/>
      <c r="G24" s="527"/>
      <c r="H24" s="527"/>
      <c r="I24" s="528"/>
      <c r="J24" s="526" t="s">
        <v>334</v>
      </c>
      <c r="K24" s="527"/>
      <c r="L24" s="527"/>
      <c r="M24" s="527"/>
      <c r="N24" s="527"/>
      <c r="O24" s="527"/>
      <c r="P24" s="528"/>
      <c r="Q24" s="1175" t="s">
        <v>374</v>
      </c>
      <c r="R24" s="1176"/>
      <c r="S24" s="1176"/>
      <c r="T24" s="1176"/>
      <c r="U24" s="1176"/>
      <c r="V24" s="1176"/>
      <c r="W24" s="1176"/>
      <c r="X24" s="1176"/>
      <c r="Y24" s="1177"/>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520" t="s">
        <v>375</v>
      </c>
      <c r="J26" s="521"/>
      <c r="K26" s="521"/>
      <c r="L26" s="521"/>
      <c r="M26" s="521"/>
      <c r="N26" s="521"/>
      <c r="O26" s="521"/>
      <c r="P26" s="521"/>
      <c r="Q26" s="521"/>
      <c r="R26" s="521"/>
      <c r="S26" s="521"/>
      <c r="T26" s="521"/>
      <c r="U26" s="521"/>
      <c r="V26" s="521"/>
      <c r="W26" s="521"/>
      <c r="X26" s="521"/>
      <c r="Y26" s="522"/>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523" t="s">
        <v>376</v>
      </c>
      <c r="J28" s="520"/>
      <c r="K28" s="517" t="s">
        <v>36</v>
      </c>
      <c r="L28" s="518"/>
      <c r="M28" s="518"/>
      <c r="N28" s="518"/>
      <c r="O28" s="518"/>
      <c r="P28" s="519"/>
      <c r="Q28" s="523" t="s">
        <v>37</v>
      </c>
      <c r="R28" s="524"/>
      <c r="S28" s="525"/>
      <c r="T28" s="124" t="s">
        <v>40</v>
      </c>
      <c r="U28" s="524" t="s">
        <v>39</v>
      </c>
      <c r="V28" s="524"/>
      <c r="W28" s="524"/>
      <c r="X28" s="525"/>
      <c r="Y28" s="20"/>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26"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26" s="22" customFormat="1" x14ac:dyDescent="0.3">
      <c r="B32" s="21"/>
      <c r="C32" s="507" t="s">
        <v>42</v>
      </c>
      <c r="D32" s="508"/>
      <c r="E32" s="508"/>
      <c r="F32" s="508"/>
      <c r="G32" s="509"/>
      <c r="H32" s="513" t="s">
        <v>198</v>
      </c>
      <c r="I32" s="513" t="s">
        <v>199</v>
      </c>
      <c r="J32" s="513" t="s">
        <v>45</v>
      </c>
      <c r="K32" s="515" t="s">
        <v>46</v>
      </c>
      <c r="L32" s="508"/>
      <c r="M32" s="508"/>
      <c r="N32" s="508"/>
      <c r="O32" s="508"/>
      <c r="P32" s="508"/>
      <c r="Q32" s="508"/>
      <c r="R32" s="508"/>
      <c r="S32" s="508"/>
      <c r="T32" s="508"/>
      <c r="U32" s="508"/>
      <c r="V32" s="508"/>
      <c r="W32" s="508"/>
      <c r="X32" s="508"/>
      <c r="Y32" s="509"/>
      <c r="Z32" s="16"/>
    </row>
    <row r="33" spans="2:51" s="22" customFormat="1" ht="31.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2"/>
      <c r="Z33" s="16"/>
    </row>
    <row r="34" spans="2:51" s="22" customFormat="1" x14ac:dyDescent="0.3">
      <c r="B34" s="21"/>
      <c r="C34" s="465" t="s">
        <v>366</v>
      </c>
      <c r="D34" s="466"/>
      <c r="E34" s="466"/>
      <c r="F34" s="466"/>
      <c r="G34" s="467"/>
      <c r="H34" s="137">
        <v>0</v>
      </c>
      <c r="I34" s="137">
        <v>9.6300000000000008</v>
      </c>
      <c r="J34" s="121">
        <f>+H34/I34</f>
        <v>0</v>
      </c>
      <c r="K34" s="686"/>
      <c r="L34" s="687"/>
      <c r="M34" s="687"/>
      <c r="N34" s="687"/>
      <c r="O34" s="687"/>
      <c r="P34" s="687"/>
      <c r="Q34" s="687"/>
      <c r="R34" s="687"/>
      <c r="S34" s="687"/>
      <c r="T34" s="687"/>
      <c r="U34" s="687"/>
      <c r="V34" s="687"/>
      <c r="W34" s="687"/>
      <c r="X34" s="687"/>
      <c r="Y34" s="703"/>
      <c r="Z34" s="16"/>
    </row>
    <row r="35" spans="2:51" s="22" customFormat="1" x14ac:dyDescent="0.3">
      <c r="B35" s="21"/>
      <c r="C35" s="465" t="s">
        <v>367</v>
      </c>
      <c r="D35" s="466"/>
      <c r="E35" s="466"/>
      <c r="F35" s="466"/>
      <c r="G35" s="467"/>
      <c r="H35" s="59"/>
      <c r="I35" s="138">
        <v>9.6300000000000008</v>
      </c>
      <c r="J35" s="58">
        <f t="shared" ref="J35:J37" si="0">+H35/I35</f>
        <v>0</v>
      </c>
      <c r="K35" s="783"/>
      <c r="L35" s="739"/>
      <c r="M35" s="739"/>
      <c r="N35" s="739"/>
      <c r="O35" s="739"/>
      <c r="P35" s="739"/>
      <c r="Q35" s="739"/>
      <c r="R35" s="739"/>
      <c r="S35" s="739"/>
      <c r="T35" s="739"/>
      <c r="U35" s="739"/>
      <c r="V35" s="739"/>
      <c r="W35" s="739"/>
      <c r="X35" s="739"/>
      <c r="Y35" s="740"/>
      <c r="Z35" s="16"/>
    </row>
    <row r="36" spans="2:51" s="22" customFormat="1" x14ac:dyDescent="0.3">
      <c r="B36" s="21"/>
      <c r="C36" s="465" t="s">
        <v>368</v>
      </c>
      <c r="D36" s="466"/>
      <c r="E36" s="466"/>
      <c r="F36" s="466"/>
      <c r="G36" s="467"/>
      <c r="H36" s="59"/>
      <c r="I36" s="138">
        <v>9.6300000000000008</v>
      </c>
      <c r="J36" s="58">
        <f t="shared" si="0"/>
        <v>0</v>
      </c>
      <c r="K36" s="783"/>
      <c r="L36" s="739"/>
      <c r="M36" s="739"/>
      <c r="N36" s="739"/>
      <c r="O36" s="739"/>
      <c r="P36" s="739"/>
      <c r="Q36" s="739"/>
      <c r="R36" s="739"/>
      <c r="S36" s="739"/>
      <c r="T36" s="739"/>
      <c r="U36" s="739"/>
      <c r="V36" s="739"/>
      <c r="W36" s="739"/>
      <c r="X36" s="739"/>
      <c r="Y36" s="740"/>
      <c r="Z36" s="16"/>
    </row>
    <row r="37" spans="2:51" s="22" customFormat="1" ht="15" thickBot="1" x14ac:dyDescent="0.35">
      <c r="B37" s="21"/>
      <c r="C37" s="465" t="s">
        <v>369</v>
      </c>
      <c r="D37" s="466"/>
      <c r="E37" s="466"/>
      <c r="F37" s="466"/>
      <c r="G37" s="467"/>
      <c r="H37" s="59"/>
      <c r="I37" s="138">
        <v>9.6300000000000008</v>
      </c>
      <c r="J37" s="58">
        <f t="shared" si="0"/>
        <v>0</v>
      </c>
      <c r="K37" s="783"/>
      <c r="L37" s="739"/>
      <c r="M37" s="739"/>
      <c r="N37" s="739"/>
      <c r="O37" s="739"/>
      <c r="P37" s="739"/>
      <c r="Q37" s="739"/>
      <c r="R37" s="739"/>
      <c r="S37" s="739"/>
      <c r="T37" s="739"/>
      <c r="U37" s="739"/>
      <c r="V37" s="739"/>
      <c r="W37" s="739"/>
      <c r="X37" s="739"/>
      <c r="Y37" s="740"/>
      <c r="Z37" s="16"/>
    </row>
    <row r="38" spans="2:51" s="22" customFormat="1" ht="15.75" customHeight="1" thickBot="1" x14ac:dyDescent="0.35">
      <c r="B38" s="21"/>
      <c r="C38" s="471" t="s">
        <v>51</v>
      </c>
      <c r="D38" s="472"/>
      <c r="E38" s="472"/>
      <c r="F38" s="472"/>
      <c r="G38" s="473"/>
      <c r="H38" s="125"/>
      <c r="I38" s="139">
        <v>9.6300000000000008</v>
      </c>
      <c r="J38" s="140">
        <f>SUM(J34:J37)</f>
        <v>0</v>
      </c>
      <c r="K38" s="1039"/>
      <c r="L38" s="1040"/>
      <c r="M38" s="1040"/>
      <c r="N38" s="1040"/>
      <c r="O38" s="1040"/>
      <c r="P38" s="1040"/>
      <c r="Q38" s="1040"/>
      <c r="R38" s="1040"/>
      <c r="S38" s="1040"/>
      <c r="T38" s="1040"/>
      <c r="U38" s="1040"/>
      <c r="V38" s="1040"/>
      <c r="W38" s="1040"/>
      <c r="X38" s="1040"/>
      <c r="Y38" s="1041"/>
      <c r="Z38" s="16"/>
    </row>
    <row r="39" spans="2:51"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16"/>
    </row>
    <row r="40" spans="2:51"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16"/>
    </row>
    <row r="41" spans="2:51"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1"/>
      <c r="Z41" s="16"/>
    </row>
    <row r="42" spans="2:51"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4"/>
      <c r="Z42" s="16"/>
    </row>
    <row r="43" spans="2:51" x14ac:dyDescent="0.3">
      <c r="B43" s="14"/>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5"/>
      <c r="Z43" s="16"/>
      <c r="AU43" s="22" t="s">
        <v>342</v>
      </c>
      <c r="AV43" s="22" t="s">
        <v>343</v>
      </c>
      <c r="AW43" s="22" t="s">
        <v>344</v>
      </c>
      <c r="AX43" s="22" t="s">
        <v>345</v>
      </c>
      <c r="AY43" s="22"/>
    </row>
    <row r="44" spans="2:51"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c r="AU44" s="22" t="s">
        <v>346</v>
      </c>
      <c r="AV44" s="22"/>
      <c r="AW44" s="22"/>
      <c r="AX44" s="22">
        <v>9.6300000000000008</v>
      </c>
      <c r="AY44" s="22"/>
    </row>
    <row r="45" spans="2:51"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c r="AU45" s="22" t="s">
        <v>347</v>
      </c>
      <c r="AV45" s="22"/>
      <c r="AW45" s="22"/>
      <c r="AX45" s="22">
        <v>9.6300000000000008</v>
      </c>
      <c r="AY45" s="22"/>
    </row>
    <row r="46" spans="2:51"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c r="AU46" s="22" t="s">
        <v>348</v>
      </c>
      <c r="AV46" s="22"/>
      <c r="AW46" s="22"/>
      <c r="AX46" s="22">
        <v>9.6300000000000008</v>
      </c>
      <c r="AY46" s="22"/>
    </row>
    <row r="47" spans="2:51"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c r="AU47" s="22" t="s">
        <v>349</v>
      </c>
      <c r="AV47" s="22"/>
      <c r="AW47" s="22"/>
      <c r="AX47" s="22">
        <v>9.6300000000000008</v>
      </c>
      <c r="AY47" s="22"/>
    </row>
    <row r="48" spans="2:51"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c r="AU48" s="22" t="s">
        <v>51</v>
      </c>
      <c r="AV48" s="22"/>
      <c r="AW48" s="22"/>
      <c r="AX48" s="22">
        <v>9.6300000000000008</v>
      </c>
      <c r="AY48" s="22"/>
    </row>
    <row r="49" spans="2:51"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c r="AU49" s="22"/>
      <c r="AV49" s="22"/>
      <c r="AW49" s="22"/>
      <c r="AX49" s="22"/>
      <c r="AY49" s="22"/>
    </row>
    <row r="50" spans="2:51"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51"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5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51"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51"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51"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51"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40"/>
    </row>
    <row r="57" spans="2:51"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51" ht="14.25" customHeight="1" x14ac:dyDescent="0.3">
      <c r="B58" s="43"/>
      <c r="C58" s="450" t="s">
        <v>42</v>
      </c>
      <c r="D58" s="451"/>
      <c r="E58" s="451"/>
      <c r="F58" s="451"/>
      <c r="G58" s="452"/>
      <c r="H58" s="450" t="s">
        <v>54</v>
      </c>
      <c r="I58" s="452"/>
      <c r="J58" s="450" t="s">
        <v>55</v>
      </c>
      <c r="K58" s="451"/>
      <c r="L58" s="451"/>
      <c r="M58" s="452"/>
      <c r="N58" s="450" t="s">
        <v>57</v>
      </c>
      <c r="O58" s="451"/>
      <c r="P58" s="451"/>
      <c r="Q58" s="451"/>
      <c r="R58" s="451"/>
      <c r="S58" s="451"/>
      <c r="T58" s="451"/>
      <c r="U58" s="451"/>
      <c r="V58" s="451"/>
      <c r="W58" s="451"/>
      <c r="X58" s="451"/>
      <c r="Y58" s="452"/>
      <c r="Z58" s="44"/>
    </row>
    <row r="59" spans="2:51" ht="14.25" customHeight="1" x14ac:dyDescent="0.3">
      <c r="B59" s="45"/>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4"/>
    </row>
    <row r="60" spans="2:51" ht="15" customHeight="1" thickBot="1" x14ac:dyDescent="0.35">
      <c r="B60" s="45"/>
      <c r="C60" s="453"/>
      <c r="D60" s="454"/>
      <c r="E60" s="454"/>
      <c r="F60" s="454"/>
      <c r="G60" s="455"/>
      <c r="H60" s="453"/>
      <c r="I60" s="455"/>
      <c r="J60" s="453"/>
      <c r="K60" s="454"/>
      <c r="L60" s="454"/>
      <c r="M60" s="455"/>
      <c r="N60" s="453"/>
      <c r="O60" s="454"/>
      <c r="P60" s="454"/>
      <c r="Q60" s="454"/>
      <c r="R60" s="454"/>
      <c r="S60" s="454"/>
      <c r="T60" s="454"/>
      <c r="U60" s="454"/>
      <c r="V60" s="454"/>
      <c r="W60" s="454"/>
      <c r="X60" s="454"/>
      <c r="Y60" s="455"/>
      <c r="Z60" s="44"/>
    </row>
    <row r="61" spans="2:51" x14ac:dyDescent="0.3">
      <c r="B61" s="43"/>
      <c r="C61" s="571" t="s">
        <v>47</v>
      </c>
      <c r="D61" s="572"/>
      <c r="E61" s="572"/>
      <c r="F61" s="572"/>
      <c r="G61" s="572"/>
      <c r="H61" s="572"/>
      <c r="I61" s="572"/>
      <c r="J61" s="572"/>
      <c r="K61" s="572"/>
      <c r="L61" s="572"/>
      <c r="M61" s="572"/>
      <c r="N61" s="572"/>
      <c r="O61" s="572"/>
      <c r="P61" s="572"/>
      <c r="Q61" s="572"/>
      <c r="R61" s="572"/>
      <c r="S61" s="572"/>
      <c r="T61" s="572"/>
      <c r="U61" s="572"/>
      <c r="V61" s="572"/>
      <c r="W61" s="572"/>
      <c r="X61" s="572"/>
      <c r="Y61" s="1084"/>
      <c r="Z61" s="46"/>
    </row>
    <row r="62" spans="2:51" x14ac:dyDescent="0.3">
      <c r="B62" s="43"/>
      <c r="C62" s="573" t="s">
        <v>48</v>
      </c>
      <c r="D62" s="448"/>
      <c r="E62" s="448"/>
      <c r="F62" s="448"/>
      <c r="G62" s="448"/>
      <c r="H62" s="448"/>
      <c r="I62" s="448"/>
      <c r="J62" s="448"/>
      <c r="K62" s="448"/>
      <c r="L62" s="448"/>
      <c r="M62" s="448"/>
      <c r="N62" s="448"/>
      <c r="O62" s="448"/>
      <c r="P62" s="448"/>
      <c r="Q62" s="448"/>
      <c r="R62" s="448"/>
      <c r="S62" s="448"/>
      <c r="T62" s="448"/>
      <c r="U62" s="448"/>
      <c r="V62" s="448"/>
      <c r="W62" s="448"/>
      <c r="X62" s="448"/>
      <c r="Y62" s="617"/>
      <c r="Z62" s="46"/>
    </row>
    <row r="63" spans="2:51" x14ac:dyDescent="0.3">
      <c r="B63" s="43"/>
      <c r="C63" s="573" t="s">
        <v>49</v>
      </c>
      <c r="D63" s="448"/>
      <c r="E63" s="448"/>
      <c r="F63" s="448"/>
      <c r="G63" s="448"/>
      <c r="H63" s="448"/>
      <c r="I63" s="448"/>
      <c r="J63" s="448"/>
      <c r="K63" s="448"/>
      <c r="L63" s="448"/>
      <c r="M63" s="448"/>
      <c r="N63" s="448"/>
      <c r="O63" s="448"/>
      <c r="P63" s="448"/>
      <c r="Q63" s="448"/>
      <c r="R63" s="448"/>
      <c r="S63" s="448"/>
      <c r="T63" s="448"/>
      <c r="U63" s="448"/>
      <c r="V63" s="448"/>
      <c r="W63" s="448"/>
      <c r="X63" s="448"/>
      <c r="Y63" s="617"/>
      <c r="Z63" s="46"/>
    </row>
    <row r="64" spans="2:51" x14ac:dyDescent="0.3">
      <c r="B64" s="43"/>
      <c r="C64" s="573" t="s">
        <v>50</v>
      </c>
      <c r="D64" s="448"/>
      <c r="E64" s="448"/>
      <c r="F64" s="448"/>
      <c r="G64" s="448"/>
      <c r="H64" s="448"/>
      <c r="I64" s="448"/>
      <c r="J64" s="448"/>
      <c r="K64" s="448"/>
      <c r="L64" s="448"/>
      <c r="M64" s="448"/>
      <c r="N64" s="448"/>
      <c r="O64" s="448"/>
      <c r="P64" s="448"/>
      <c r="Q64" s="448"/>
      <c r="R64" s="448"/>
      <c r="S64" s="448"/>
      <c r="T64" s="448"/>
      <c r="U64" s="448"/>
      <c r="V64" s="448"/>
      <c r="W64" s="448"/>
      <c r="X64" s="448"/>
      <c r="Y64" s="617"/>
      <c r="Z64" s="46"/>
    </row>
    <row r="65" spans="2:26" x14ac:dyDescent="0.3">
      <c r="B65" s="43"/>
      <c r="C65" s="573"/>
      <c r="D65" s="448"/>
      <c r="E65" s="448"/>
      <c r="F65" s="448"/>
      <c r="G65" s="448"/>
      <c r="H65" s="448"/>
      <c r="I65" s="448"/>
      <c r="J65" s="448"/>
      <c r="K65" s="448"/>
      <c r="L65" s="448"/>
      <c r="M65" s="448"/>
      <c r="N65" s="448"/>
      <c r="O65" s="448"/>
      <c r="P65" s="448"/>
      <c r="Q65" s="448"/>
      <c r="R65" s="448"/>
      <c r="S65" s="448"/>
      <c r="T65" s="448"/>
      <c r="U65" s="448"/>
      <c r="V65" s="448"/>
      <c r="W65" s="448"/>
      <c r="X65" s="448"/>
      <c r="Y65" s="617"/>
      <c r="Z65" s="46"/>
    </row>
    <row r="66" spans="2:26" x14ac:dyDescent="0.3">
      <c r="B66" s="43"/>
      <c r="C66" s="573"/>
      <c r="D66" s="448"/>
      <c r="E66" s="448"/>
      <c r="F66" s="448"/>
      <c r="G66" s="448"/>
      <c r="H66" s="448"/>
      <c r="I66" s="448"/>
      <c r="J66" s="448"/>
      <c r="K66" s="448"/>
      <c r="L66" s="448"/>
      <c r="M66" s="448"/>
      <c r="N66" s="448"/>
      <c r="O66" s="448"/>
      <c r="P66" s="448"/>
      <c r="Q66" s="448"/>
      <c r="R66" s="448"/>
      <c r="S66" s="448"/>
      <c r="T66" s="448"/>
      <c r="U66" s="448"/>
      <c r="V66" s="448"/>
      <c r="W66" s="448"/>
      <c r="X66" s="448"/>
      <c r="Y66" s="617"/>
      <c r="Z66" s="46"/>
    </row>
    <row r="67" spans="2:26" x14ac:dyDescent="0.3">
      <c r="B67" s="43"/>
      <c r="C67" s="573"/>
      <c r="D67" s="448"/>
      <c r="E67" s="448"/>
      <c r="F67" s="448"/>
      <c r="G67" s="448"/>
      <c r="H67" s="448"/>
      <c r="I67" s="448"/>
      <c r="J67" s="448"/>
      <c r="K67" s="448"/>
      <c r="L67" s="448"/>
      <c r="M67" s="448"/>
      <c r="N67" s="448"/>
      <c r="O67" s="448"/>
      <c r="P67" s="448"/>
      <c r="Q67" s="448"/>
      <c r="R67" s="448"/>
      <c r="S67" s="448"/>
      <c r="T67" s="448"/>
      <c r="U67" s="448"/>
      <c r="V67" s="448"/>
      <c r="W67" s="448"/>
      <c r="X67" s="448"/>
      <c r="Y67" s="617"/>
      <c r="Z67" s="46"/>
    </row>
    <row r="68" spans="2:26" x14ac:dyDescent="0.3">
      <c r="B68" s="43"/>
      <c r="C68" s="573"/>
      <c r="D68" s="448"/>
      <c r="E68" s="448"/>
      <c r="F68" s="448"/>
      <c r="G68" s="448"/>
      <c r="H68" s="448"/>
      <c r="I68" s="448"/>
      <c r="J68" s="448"/>
      <c r="K68" s="448"/>
      <c r="L68" s="448"/>
      <c r="M68" s="448"/>
      <c r="N68" s="448"/>
      <c r="O68" s="448"/>
      <c r="P68" s="448"/>
      <c r="Q68" s="448"/>
      <c r="R68" s="448"/>
      <c r="S68" s="448"/>
      <c r="T68" s="448"/>
      <c r="U68" s="448"/>
      <c r="V68" s="448"/>
      <c r="W68" s="448"/>
      <c r="X68" s="448"/>
      <c r="Y68" s="617"/>
      <c r="Z68" s="46"/>
    </row>
    <row r="69" spans="2:26" x14ac:dyDescent="0.3">
      <c r="B69" s="43"/>
      <c r="C69" s="573"/>
      <c r="D69" s="448"/>
      <c r="E69" s="448"/>
      <c r="F69" s="448"/>
      <c r="G69" s="448"/>
      <c r="H69" s="448"/>
      <c r="I69" s="448"/>
      <c r="J69" s="448"/>
      <c r="K69" s="448"/>
      <c r="L69" s="448"/>
      <c r="M69" s="448"/>
      <c r="N69" s="448"/>
      <c r="O69" s="448"/>
      <c r="P69" s="448"/>
      <c r="Q69" s="448"/>
      <c r="R69" s="448"/>
      <c r="S69" s="448"/>
      <c r="T69" s="448"/>
      <c r="U69" s="448"/>
      <c r="V69" s="448"/>
      <c r="W69" s="448"/>
      <c r="X69" s="448"/>
      <c r="Y69" s="617"/>
      <c r="Z69" s="46"/>
    </row>
    <row r="70" spans="2:26" x14ac:dyDescent="0.3">
      <c r="B70" s="43"/>
      <c r="C70" s="573"/>
      <c r="D70" s="448"/>
      <c r="E70" s="448"/>
      <c r="F70" s="448"/>
      <c r="G70" s="448"/>
      <c r="H70" s="448"/>
      <c r="I70" s="448"/>
      <c r="J70" s="448"/>
      <c r="K70" s="448"/>
      <c r="L70" s="448"/>
      <c r="M70" s="448"/>
      <c r="N70" s="448"/>
      <c r="O70" s="448"/>
      <c r="P70" s="448"/>
      <c r="Q70" s="448"/>
      <c r="R70" s="448"/>
      <c r="S70" s="448"/>
      <c r="T70" s="448"/>
      <c r="U70" s="448"/>
      <c r="V70" s="448"/>
      <c r="W70" s="448"/>
      <c r="X70" s="448"/>
      <c r="Y70" s="617"/>
      <c r="Z70" s="46"/>
    </row>
    <row r="71" spans="2:26" x14ac:dyDescent="0.3">
      <c r="B71" s="43"/>
      <c r="C71" s="573"/>
      <c r="D71" s="448"/>
      <c r="E71" s="448"/>
      <c r="F71" s="448"/>
      <c r="G71" s="448"/>
      <c r="H71" s="448"/>
      <c r="I71" s="448"/>
      <c r="J71" s="448"/>
      <c r="K71" s="448"/>
      <c r="L71" s="448"/>
      <c r="M71" s="448"/>
      <c r="N71" s="448"/>
      <c r="O71" s="448"/>
      <c r="P71" s="448"/>
      <c r="Q71" s="448"/>
      <c r="R71" s="448"/>
      <c r="S71" s="448"/>
      <c r="T71" s="448"/>
      <c r="U71" s="448"/>
      <c r="V71" s="448"/>
      <c r="W71" s="448"/>
      <c r="X71" s="448"/>
      <c r="Y71" s="617"/>
      <c r="Z71" s="46"/>
    </row>
    <row r="72" spans="2:26" ht="15" thickBot="1" x14ac:dyDescent="0.35">
      <c r="B72" s="43"/>
      <c r="C72" s="574"/>
      <c r="D72" s="442"/>
      <c r="E72" s="442"/>
      <c r="F72" s="442"/>
      <c r="G72" s="442"/>
      <c r="H72" s="442"/>
      <c r="I72" s="442"/>
      <c r="J72" s="442"/>
      <c r="K72" s="442"/>
      <c r="L72" s="442"/>
      <c r="M72" s="442"/>
      <c r="N72" s="442"/>
      <c r="O72" s="442"/>
      <c r="P72" s="442"/>
      <c r="Q72" s="442"/>
      <c r="R72" s="442"/>
      <c r="S72" s="442"/>
      <c r="T72" s="442"/>
      <c r="U72" s="442"/>
      <c r="V72" s="442"/>
      <c r="W72" s="442"/>
      <c r="X72" s="442"/>
      <c r="Y72" s="619"/>
      <c r="Z72" s="46"/>
    </row>
    <row r="73" spans="2:26"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50"/>
    </row>
    <row r="112" ht="6" customHeight="1" x14ac:dyDescent="0.3"/>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0866141732283472" right="0.70866141732283472" top="0.74803149606299213" bottom="1.1098214285714285" header="0.31496062992125984" footer="0.31496062992125984"/>
  <pageSetup scale="71"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2CF8B-8B4B-4F37-BBCA-5914AE94E593}">
  <sheetPr>
    <pageSetUpPr fitToPage="1"/>
  </sheetPr>
  <dimension ref="B1:AY112"/>
  <sheetViews>
    <sheetView view="pageBreakPreview" topLeftCell="A31" zoomScaleNormal="100" zoomScaleSheetLayoutView="100" zoomScalePageLayoutView="70" workbookViewId="0">
      <selection activeCell="C41" sqref="C41:Y42"/>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8.88671875"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4" width="5" style="1" customWidth="1"/>
    <col min="25" max="25" width="4.109375" style="1" customWidth="1"/>
    <col min="26" max="26" width="2" style="1" customWidth="1"/>
    <col min="27" max="45" width="3.6640625" style="1"/>
    <col min="46" max="54" width="15" style="1" customWidth="1"/>
    <col min="55"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856" t="s">
        <v>325</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643" t="s">
        <v>377</v>
      </c>
      <c r="J10" s="644"/>
      <c r="K10" s="644"/>
      <c r="L10" s="644"/>
      <c r="M10" s="644"/>
      <c r="N10" s="644"/>
      <c r="O10" s="644"/>
      <c r="P10" s="644"/>
      <c r="Q10" s="645"/>
      <c r="R10" s="563"/>
      <c r="S10" s="564"/>
      <c r="T10" s="564"/>
      <c r="U10" s="565"/>
      <c r="V10" s="544"/>
      <c r="W10" s="545"/>
      <c r="X10" s="545"/>
      <c r="Y10" s="546"/>
      <c r="Z10" s="10"/>
    </row>
    <row r="11" spans="2:26" ht="28.5" customHeight="1" thickBot="1" x14ac:dyDescent="0.35">
      <c r="B11" s="9"/>
      <c r="C11" s="554"/>
      <c r="D11" s="555"/>
      <c r="E11" s="555"/>
      <c r="F11" s="555"/>
      <c r="G11" s="555"/>
      <c r="H11" s="556"/>
      <c r="I11" s="646"/>
      <c r="J11" s="647"/>
      <c r="K11" s="647"/>
      <c r="L11" s="647"/>
      <c r="M11" s="647"/>
      <c r="N11" s="647"/>
      <c r="O11" s="647"/>
      <c r="P11" s="647"/>
      <c r="Q11" s="648"/>
      <c r="R11" s="566" t="s">
        <v>378</v>
      </c>
      <c r="S11" s="567"/>
      <c r="T11" s="567"/>
      <c r="U11" s="568"/>
      <c r="V11" s="550" t="s">
        <v>68</v>
      </c>
      <c r="W11" s="569"/>
      <c r="X11" s="569"/>
      <c r="Y11" s="570"/>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37" t="s">
        <v>379</v>
      </c>
      <c r="J13" s="638"/>
      <c r="K13" s="638"/>
      <c r="L13" s="638"/>
      <c r="M13" s="638"/>
      <c r="N13" s="638"/>
      <c r="O13" s="638"/>
      <c r="P13" s="638"/>
      <c r="Q13" s="638"/>
      <c r="R13" s="638"/>
      <c r="S13" s="639"/>
      <c r="T13" s="551" t="s">
        <v>14</v>
      </c>
      <c r="U13" s="552"/>
      <c r="V13" s="552"/>
      <c r="W13" s="552"/>
      <c r="X13" s="552"/>
      <c r="Y13" s="553"/>
      <c r="Z13" s="16"/>
    </row>
    <row r="14" spans="2:26" ht="30" customHeight="1" thickBot="1" x14ac:dyDescent="0.35">
      <c r="B14" s="14"/>
      <c r="C14" s="554"/>
      <c r="D14" s="555"/>
      <c r="E14" s="555"/>
      <c r="F14" s="555"/>
      <c r="G14" s="555"/>
      <c r="H14" s="556"/>
      <c r="I14" s="640"/>
      <c r="J14" s="641"/>
      <c r="K14" s="641"/>
      <c r="L14" s="641"/>
      <c r="M14" s="641"/>
      <c r="N14" s="641"/>
      <c r="O14" s="641"/>
      <c r="P14" s="641"/>
      <c r="Q14" s="641"/>
      <c r="R14" s="641"/>
      <c r="S14" s="642"/>
      <c r="T14" s="550" t="s">
        <v>15</v>
      </c>
      <c r="U14" s="569"/>
      <c r="V14" s="569"/>
      <c r="W14" s="569"/>
      <c r="X14" s="569"/>
      <c r="Y14" s="570"/>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520" t="s">
        <v>380</v>
      </c>
      <c r="J16" s="521"/>
      <c r="K16" s="521"/>
      <c r="L16" s="521"/>
      <c r="M16" s="521"/>
      <c r="N16" s="521"/>
      <c r="O16" s="521"/>
      <c r="P16" s="521"/>
      <c r="Q16" s="521"/>
      <c r="R16" s="521"/>
      <c r="S16" s="521"/>
      <c r="T16" s="521"/>
      <c r="U16" s="521"/>
      <c r="V16" s="521"/>
      <c r="W16" s="521"/>
      <c r="X16" s="521"/>
      <c r="Y16" s="522"/>
      <c r="Z16" s="16"/>
    </row>
    <row r="17" spans="2:26" ht="10.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72.75" customHeight="1" thickBot="1" x14ac:dyDescent="0.35">
      <c r="B18" s="14"/>
      <c r="C18" s="517" t="s">
        <v>18</v>
      </c>
      <c r="D18" s="518"/>
      <c r="E18" s="518"/>
      <c r="F18" s="518"/>
      <c r="G18" s="518"/>
      <c r="H18" s="519"/>
      <c r="I18" s="520" t="s">
        <v>381</v>
      </c>
      <c r="J18" s="521"/>
      <c r="K18" s="521"/>
      <c r="L18" s="521"/>
      <c r="M18" s="521"/>
      <c r="N18" s="521"/>
      <c r="O18" s="521"/>
      <c r="P18" s="521"/>
      <c r="Q18" s="521"/>
      <c r="R18" s="521"/>
      <c r="S18" s="521"/>
      <c r="T18" s="521"/>
      <c r="U18" s="521"/>
      <c r="V18" s="521"/>
      <c r="W18" s="521"/>
      <c r="X18" s="521"/>
      <c r="Y18" s="522"/>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538" t="s">
        <v>382</v>
      </c>
      <c r="J20" s="539"/>
      <c r="K20" s="539"/>
      <c r="L20" s="540"/>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9"/>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26.2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29.25" customHeight="1" thickBot="1" x14ac:dyDescent="0.35">
      <c r="B24" s="14"/>
      <c r="C24" s="526" t="s">
        <v>383</v>
      </c>
      <c r="D24" s="527"/>
      <c r="E24" s="527"/>
      <c r="F24" s="527"/>
      <c r="G24" s="527"/>
      <c r="H24" s="527"/>
      <c r="I24" s="528"/>
      <c r="J24" s="526" t="s">
        <v>334</v>
      </c>
      <c r="K24" s="527"/>
      <c r="L24" s="527"/>
      <c r="M24" s="527"/>
      <c r="N24" s="527"/>
      <c r="O24" s="527"/>
      <c r="P24" s="528"/>
      <c r="Q24" s="678" t="s">
        <v>374</v>
      </c>
      <c r="R24" s="594"/>
      <c r="S24" s="594"/>
      <c r="T24" s="594"/>
      <c r="U24" s="594"/>
      <c r="V24" s="594"/>
      <c r="W24" s="594"/>
      <c r="X24" s="594"/>
      <c r="Y24" s="595"/>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520" t="s">
        <v>384</v>
      </c>
      <c r="J26" s="521"/>
      <c r="K26" s="521"/>
      <c r="L26" s="521"/>
      <c r="M26" s="521"/>
      <c r="N26" s="521"/>
      <c r="O26" s="521"/>
      <c r="P26" s="521"/>
      <c r="Q26" s="521"/>
      <c r="R26" s="521"/>
      <c r="S26" s="521"/>
      <c r="T26" s="521"/>
      <c r="U26" s="521"/>
      <c r="V26" s="521"/>
      <c r="W26" s="521"/>
      <c r="X26" s="521"/>
      <c r="Y26" s="522"/>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46.5" customHeight="1" thickBot="1" x14ac:dyDescent="0.35">
      <c r="B28" s="14"/>
      <c r="C28" s="517" t="s">
        <v>34</v>
      </c>
      <c r="D28" s="518"/>
      <c r="E28" s="518"/>
      <c r="F28" s="518"/>
      <c r="G28" s="518"/>
      <c r="H28" s="519"/>
      <c r="I28" s="523" t="s">
        <v>385</v>
      </c>
      <c r="J28" s="520"/>
      <c r="K28" s="517" t="s">
        <v>36</v>
      </c>
      <c r="L28" s="518"/>
      <c r="M28" s="518"/>
      <c r="N28" s="518"/>
      <c r="O28" s="518"/>
      <c r="P28" s="519"/>
      <c r="Q28" s="523" t="s">
        <v>37</v>
      </c>
      <c r="R28" s="524"/>
      <c r="S28" s="525"/>
      <c r="T28" s="124" t="s">
        <v>40</v>
      </c>
      <c r="U28" s="524" t="s">
        <v>39</v>
      </c>
      <c r="V28" s="524"/>
      <c r="W28" s="524"/>
      <c r="X28" s="525"/>
      <c r="Y28" s="20"/>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3"/>
      <c r="Z30" s="16"/>
    </row>
    <row r="31" spans="2:26"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6"/>
      <c r="Z31" s="16"/>
    </row>
    <row r="32" spans="2:26" s="22" customFormat="1" x14ac:dyDescent="0.3">
      <c r="B32" s="21"/>
      <c r="C32" s="501" t="s">
        <v>42</v>
      </c>
      <c r="D32" s="502"/>
      <c r="E32" s="502"/>
      <c r="F32" s="502"/>
      <c r="G32" s="503"/>
      <c r="H32" s="696" t="s">
        <v>386</v>
      </c>
      <c r="I32" s="696" t="s">
        <v>387</v>
      </c>
      <c r="J32" s="696" t="s">
        <v>45</v>
      </c>
      <c r="K32" s="698" t="s">
        <v>46</v>
      </c>
      <c r="L32" s="502"/>
      <c r="M32" s="502"/>
      <c r="N32" s="502"/>
      <c r="O32" s="502"/>
      <c r="P32" s="502"/>
      <c r="Q32" s="502"/>
      <c r="R32" s="502"/>
      <c r="S32" s="502"/>
      <c r="T32" s="502"/>
      <c r="U32" s="502"/>
      <c r="V32" s="502"/>
      <c r="W32" s="502"/>
      <c r="X32" s="502"/>
      <c r="Y32" s="503"/>
      <c r="Z32" s="16"/>
    </row>
    <row r="33" spans="2:51" s="22" customFormat="1" ht="31.5" customHeight="1" thickBot="1" x14ac:dyDescent="0.35">
      <c r="B33" s="21"/>
      <c r="C33" s="504"/>
      <c r="D33" s="505"/>
      <c r="E33" s="505"/>
      <c r="F33" s="505"/>
      <c r="G33" s="506"/>
      <c r="H33" s="697"/>
      <c r="I33" s="697"/>
      <c r="J33" s="697"/>
      <c r="K33" s="699"/>
      <c r="L33" s="505"/>
      <c r="M33" s="505"/>
      <c r="N33" s="505"/>
      <c r="O33" s="505"/>
      <c r="P33" s="505"/>
      <c r="Q33" s="505"/>
      <c r="R33" s="505"/>
      <c r="S33" s="505"/>
      <c r="T33" s="505"/>
      <c r="U33" s="505"/>
      <c r="V33" s="505"/>
      <c r="W33" s="505"/>
      <c r="X33" s="505"/>
      <c r="Y33" s="506"/>
      <c r="Z33" s="16"/>
    </row>
    <row r="34" spans="2:51" s="22" customFormat="1" x14ac:dyDescent="0.3">
      <c r="B34" s="21"/>
      <c r="C34" s="596" t="s">
        <v>366</v>
      </c>
      <c r="D34" s="597"/>
      <c r="E34" s="597"/>
      <c r="F34" s="597"/>
      <c r="G34" s="598"/>
      <c r="H34" s="117"/>
      <c r="I34" s="117">
        <v>10</v>
      </c>
      <c r="J34" s="24">
        <v>0</v>
      </c>
      <c r="K34" s="492"/>
      <c r="L34" s="493"/>
      <c r="M34" s="493"/>
      <c r="N34" s="493"/>
      <c r="O34" s="493"/>
      <c r="P34" s="493"/>
      <c r="Q34" s="493"/>
      <c r="R34" s="493"/>
      <c r="S34" s="493"/>
      <c r="T34" s="493"/>
      <c r="U34" s="493"/>
      <c r="V34" s="493"/>
      <c r="W34" s="493"/>
      <c r="X34" s="493"/>
      <c r="Y34" s="494"/>
      <c r="Z34" s="16"/>
    </row>
    <row r="35" spans="2:51" s="22" customFormat="1" x14ac:dyDescent="0.3">
      <c r="B35" s="21"/>
      <c r="C35" s="596" t="s">
        <v>367</v>
      </c>
      <c r="D35" s="597"/>
      <c r="E35" s="597"/>
      <c r="F35" s="597"/>
      <c r="G35" s="598"/>
      <c r="H35" s="71"/>
      <c r="I35" s="71">
        <v>10</v>
      </c>
      <c r="J35" s="24">
        <v>0</v>
      </c>
      <c r="K35" s="468"/>
      <c r="L35" s="469"/>
      <c r="M35" s="469"/>
      <c r="N35" s="469"/>
      <c r="O35" s="469"/>
      <c r="P35" s="469"/>
      <c r="Q35" s="469"/>
      <c r="R35" s="469"/>
      <c r="S35" s="469"/>
      <c r="T35" s="469"/>
      <c r="U35" s="469"/>
      <c r="V35" s="469"/>
      <c r="W35" s="469"/>
      <c r="X35" s="469"/>
      <c r="Y35" s="470"/>
      <c r="Z35" s="16"/>
    </row>
    <row r="36" spans="2:51" s="22" customFormat="1" x14ac:dyDescent="0.3">
      <c r="B36" s="21"/>
      <c r="C36" s="596" t="s">
        <v>368</v>
      </c>
      <c r="D36" s="597"/>
      <c r="E36" s="597"/>
      <c r="F36" s="597"/>
      <c r="G36" s="598"/>
      <c r="H36" s="23"/>
      <c r="I36" s="117">
        <v>10</v>
      </c>
      <c r="J36" s="24">
        <f t="shared" ref="J36:J37" si="0">+H36/I36</f>
        <v>0</v>
      </c>
      <c r="K36" s="468"/>
      <c r="L36" s="469"/>
      <c r="M36" s="469"/>
      <c r="N36" s="469"/>
      <c r="O36" s="469"/>
      <c r="P36" s="469"/>
      <c r="Q36" s="469"/>
      <c r="R36" s="469"/>
      <c r="S36" s="469"/>
      <c r="T36" s="469"/>
      <c r="U36" s="469"/>
      <c r="V36" s="469"/>
      <c r="W36" s="469"/>
      <c r="X36" s="469"/>
      <c r="Y36" s="470"/>
      <c r="Z36" s="16"/>
    </row>
    <row r="37" spans="2:51" s="22" customFormat="1" ht="15" thickBot="1" x14ac:dyDescent="0.35">
      <c r="B37" s="21"/>
      <c r="C37" s="596" t="s">
        <v>369</v>
      </c>
      <c r="D37" s="597"/>
      <c r="E37" s="597"/>
      <c r="F37" s="597"/>
      <c r="G37" s="598"/>
      <c r="H37" s="23"/>
      <c r="I37" s="117">
        <v>10</v>
      </c>
      <c r="J37" s="24">
        <f t="shared" si="0"/>
        <v>0</v>
      </c>
      <c r="K37" s="468"/>
      <c r="L37" s="469"/>
      <c r="M37" s="469"/>
      <c r="N37" s="469"/>
      <c r="O37" s="469"/>
      <c r="P37" s="469"/>
      <c r="Q37" s="469"/>
      <c r="R37" s="469"/>
      <c r="S37" s="469"/>
      <c r="T37" s="469"/>
      <c r="U37" s="469"/>
      <c r="V37" s="469"/>
      <c r="W37" s="469"/>
      <c r="X37" s="469"/>
      <c r="Y37" s="470"/>
      <c r="Z37" s="16"/>
    </row>
    <row r="38" spans="2:51" s="22" customFormat="1" ht="15.75" customHeight="1" thickBot="1" x14ac:dyDescent="0.35">
      <c r="B38" s="21"/>
      <c r="C38" s="599" t="s">
        <v>51</v>
      </c>
      <c r="D38" s="600"/>
      <c r="E38" s="600"/>
      <c r="F38" s="600"/>
      <c r="G38" s="601"/>
      <c r="H38" s="32"/>
      <c r="I38" s="119">
        <v>40</v>
      </c>
      <c r="J38" s="118">
        <f>SUM(J34:J37)</f>
        <v>0</v>
      </c>
      <c r="K38" s="474"/>
      <c r="L38" s="475"/>
      <c r="M38" s="475"/>
      <c r="N38" s="475"/>
      <c r="O38" s="475"/>
      <c r="P38" s="475"/>
      <c r="Q38" s="475"/>
      <c r="R38" s="475"/>
      <c r="S38" s="475"/>
      <c r="T38" s="475"/>
      <c r="U38" s="475"/>
      <c r="V38" s="475"/>
      <c r="W38" s="475"/>
      <c r="X38" s="475"/>
      <c r="Y38" s="476"/>
      <c r="Z38" s="16"/>
    </row>
    <row r="39" spans="2:51"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51"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51" s="22" customForma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9"/>
      <c r="Z41" s="16"/>
    </row>
    <row r="42" spans="2:51" ht="15" thickBot="1" x14ac:dyDescent="0.35">
      <c r="B42" s="14"/>
      <c r="C42" s="480"/>
      <c r="D42" s="481"/>
      <c r="E42" s="481"/>
      <c r="F42" s="481"/>
      <c r="G42" s="481"/>
      <c r="H42" s="481"/>
      <c r="I42" s="481"/>
      <c r="J42" s="481"/>
      <c r="K42" s="481"/>
      <c r="L42" s="481"/>
      <c r="M42" s="481"/>
      <c r="N42" s="481"/>
      <c r="O42" s="481"/>
      <c r="P42" s="481"/>
      <c r="Q42" s="481"/>
      <c r="R42" s="481"/>
      <c r="S42" s="481"/>
      <c r="T42" s="481"/>
      <c r="U42" s="481"/>
      <c r="V42" s="481"/>
      <c r="W42" s="481"/>
      <c r="X42" s="481"/>
      <c r="Y42" s="482"/>
      <c r="Z42" s="16"/>
    </row>
    <row r="43" spans="2:51"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5"/>
      <c r="Z43" s="16"/>
    </row>
    <row r="44" spans="2:51"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51"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51"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c r="AU46" s="22" t="s">
        <v>342</v>
      </c>
      <c r="AV46" s="22" t="s">
        <v>343</v>
      </c>
      <c r="AW46" s="22" t="s">
        <v>344</v>
      </c>
      <c r="AX46" s="22" t="s">
        <v>345</v>
      </c>
      <c r="AY46" s="22"/>
    </row>
    <row r="47" spans="2:51"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c r="AU47" s="22" t="s">
        <v>346</v>
      </c>
      <c r="AV47" s="22">
        <v>91.23</v>
      </c>
      <c r="AW47" s="22">
        <v>91.23</v>
      </c>
      <c r="AX47" s="22">
        <v>309.12</v>
      </c>
      <c r="AY47" s="22"/>
    </row>
    <row r="48" spans="2:51"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c r="AU48" s="22" t="s">
        <v>347</v>
      </c>
      <c r="AV48" s="22">
        <v>59.41</v>
      </c>
      <c r="AW48" s="22">
        <f>+AW47+AV48</f>
        <v>150.63999999999999</v>
      </c>
      <c r="AX48" s="22">
        <v>309.12</v>
      </c>
      <c r="AY48" s="22"/>
    </row>
    <row r="49" spans="2:51"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c r="AU49" s="22" t="s">
        <v>348</v>
      </c>
      <c r="AV49" s="22">
        <v>0</v>
      </c>
      <c r="AW49" s="22">
        <v>150.63999999999999</v>
      </c>
      <c r="AX49" s="22">
        <v>309.12</v>
      </c>
      <c r="AY49" s="22"/>
    </row>
    <row r="50" spans="2:51"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c r="AU50" s="22" t="s">
        <v>349</v>
      </c>
      <c r="AV50" s="22">
        <v>0</v>
      </c>
      <c r="AW50" s="22">
        <v>150.63999999999999</v>
      </c>
      <c r="AX50" s="22">
        <v>309.12</v>
      </c>
      <c r="AY50" s="22"/>
    </row>
    <row r="51" spans="2:51"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c r="AU51" s="22" t="s">
        <v>51</v>
      </c>
      <c r="AV51" s="22">
        <f>+AV47+AV48+AV49+AV50</f>
        <v>150.63999999999999</v>
      </c>
      <c r="AW51" s="22">
        <v>150.63999999999999</v>
      </c>
      <c r="AX51" s="22">
        <v>309.12</v>
      </c>
      <c r="AY51" s="22"/>
    </row>
    <row r="52" spans="2:5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c r="AU52" s="22"/>
      <c r="AV52" s="22"/>
      <c r="AW52" s="22"/>
      <c r="AX52" s="22"/>
      <c r="AY52" s="22"/>
    </row>
    <row r="53" spans="2:51"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51"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51"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51"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40"/>
    </row>
    <row r="57" spans="2:51"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51" ht="14.25" customHeight="1" x14ac:dyDescent="0.3">
      <c r="B58" s="43"/>
      <c r="C58" s="450" t="s">
        <v>42</v>
      </c>
      <c r="D58" s="451"/>
      <c r="E58" s="451"/>
      <c r="F58" s="451"/>
      <c r="G58" s="452"/>
      <c r="H58" s="450" t="s">
        <v>54</v>
      </c>
      <c r="I58" s="452"/>
      <c r="J58" s="450" t="s">
        <v>55</v>
      </c>
      <c r="K58" s="451"/>
      <c r="L58" s="451"/>
      <c r="M58" s="452"/>
      <c r="N58" s="450" t="s">
        <v>388</v>
      </c>
      <c r="O58" s="451"/>
      <c r="P58" s="451"/>
      <c r="Q58" s="451"/>
      <c r="R58" s="451"/>
      <c r="S58" s="451"/>
      <c r="T58" s="452"/>
      <c r="U58" s="451" t="s">
        <v>57</v>
      </c>
      <c r="V58" s="451"/>
      <c r="W58" s="451"/>
      <c r="X58" s="451"/>
      <c r="Y58" s="452"/>
      <c r="Z58" s="44"/>
    </row>
    <row r="59" spans="2:51" ht="14.25" customHeight="1" x14ac:dyDescent="0.3">
      <c r="B59" s="45"/>
      <c r="C59" s="453"/>
      <c r="D59" s="454"/>
      <c r="E59" s="454"/>
      <c r="F59" s="454"/>
      <c r="G59" s="455"/>
      <c r="H59" s="453"/>
      <c r="I59" s="455"/>
      <c r="J59" s="453"/>
      <c r="K59" s="454"/>
      <c r="L59" s="454"/>
      <c r="M59" s="455"/>
      <c r="N59" s="453"/>
      <c r="O59" s="454"/>
      <c r="P59" s="454"/>
      <c r="Q59" s="454"/>
      <c r="R59" s="454"/>
      <c r="S59" s="454"/>
      <c r="T59" s="455"/>
      <c r="U59" s="454"/>
      <c r="V59" s="454"/>
      <c r="W59" s="454"/>
      <c r="X59" s="454"/>
      <c r="Y59" s="455"/>
      <c r="Z59" s="44"/>
    </row>
    <row r="60" spans="2:51" ht="15" customHeight="1" thickBot="1" x14ac:dyDescent="0.35">
      <c r="B60" s="45"/>
      <c r="C60" s="453"/>
      <c r="D60" s="454"/>
      <c r="E60" s="454"/>
      <c r="F60" s="454"/>
      <c r="G60" s="455"/>
      <c r="H60" s="453"/>
      <c r="I60" s="455"/>
      <c r="J60" s="453"/>
      <c r="K60" s="454"/>
      <c r="L60" s="454"/>
      <c r="M60" s="455"/>
      <c r="N60" s="456"/>
      <c r="O60" s="457"/>
      <c r="P60" s="457"/>
      <c r="Q60" s="457"/>
      <c r="R60" s="457"/>
      <c r="S60" s="457"/>
      <c r="T60" s="458"/>
      <c r="U60" s="457"/>
      <c r="V60" s="457"/>
      <c r="W60" s="457"/>
      <c r="X60" s="457"/>
      <c r="Y60" s="458"/>
      <c r="Z60" s="44"/>
    </row>
    <row r="61" spans="2:51" s="79" customFormat="1" ht="15" customHeight="1" x14ac:dyDescent="0.3">
      <c r="B61" s="77"/>
      <c r="C61" s="620" t="s">
        <v>47</v>
      </c>
      <c r="D61" s="621"/>
      <c r="E61" s="621"/>
      <c r="F61" s="621"/>
      <c r="G61" s="621"/>
      <c r="H61" s="621"/>
      <c r="I61" s="621"/>
      <c r="J61" s="621"/>
      <c r="K61" s="621"/>
      <c r="L61" s="621"/>
      <c r="M61" s="621"/>
      <c r="N61" s="1186"/>
      <c r="O61" s="1187"/>
      <c r="P61" s="1187"/>
      <c r="Q61" s="1187"/>
      <c r="R61" s="1187"/>
      <c r="S61" s="1187"/>
      <c r="T61" s="1188"/>
      <c r="U61" s="732"/>
      <c r="V61" s="733"/>
      <c r="W61" s="733"/>
      <c r="X61" s="733"/>
      <c r="Y61" s="1189"/>
      <c r="Z61" s="78"/>
    </row>
    <row r="62" spans="2:51" s="79" customFormat="1" ht="15" customHeight="1" x14ac:dyDescent="0.3">
      <c r="B62" s="77"/>
      <c r="C62" s="1178" t="s">
        <v>48</v>
      </c>
      <c r="D62" s="1179"/>
      <c r="E62" s="1179"/>
      <c r="F62" s="1179"/>
      <c r="G62" s="1180"/>
      <c r="H62" s="716"/>
      <c r="I62" s="716"/>
      <c r="J62" s="716"/>
      <c r="K62" s="716"/>
      <c r="L62" s="716"/>
      <c r="M62" s="716"/>
      <c r="N62" s="1181"/>
      <c r="O62" s="1182"/>
      <c r="P62" s="1182"/>
      <c r="Q62" s="1182"/>
      <c r="R62" s="1182"/>
      <c r="S62" s="1182"/>
      <c r="T62" s="1183"/>
      <c r="U62" s="1184"/>
      <c r="V62" s="1179"/>
      <c r="W62" s="1179"/>
      <c r="X62" s="1179"/>
      <c r="Y62" s="1185"/>
      <c r="Z62" s="78"/>
    </row>
    <row r="63" spans="2:51" x14ac:dyDescent="0.3">
      <c r="B63" s="43"/>
      <c r="C63" s="444" t="s">
        <v>49</v>
      </c>
      <c r="D63" s="445"/>
      <c r="E63" s="445"/>
      <c r="F63" s="445"/>
      <c r="G63" s="446"/>
      <c r="H63" s="448"/>
      <c r="I63" s="448"/>
      <c r="J63" s="448"/>
      <c r="K63" s="448"/>
      <c r="L63" s="448"/>
      <c r="M63" s="448"/>
      <c r="N63" s="447"/>
      <c r="O63" s="445"/>
      <c r="P63" s="445"/>
      <c r="Q63" s="445"/>
      <c r="R63" s="445"/>
      <c r="S63" s="445"/>
      <c r="T63" s="446"/>
      <c r="U63" s="447"/>
      <c r="V63" s="445"/>
      <c r="W63" s="445"/>
      <c r="X63" s="445"/>
      <c r="Y63" s="449"/>
      <c r="Z63" s="46"/>
    </row>
    <row r="64" spans="2:51" x14ac:dyDescent="0.3">
      <c r="B64" s="43"/>
      <c r="C64" s="444" t="s">
        <v>50</v>
      </c>
      <c r="D64" s="445"/>
      <c r="E64" s="445"/>
      <c r="F64" s="445"/>
      <c r="G64" s="446"/>
      <c r="H64" s="448"/>
      <c r="I64" s="448"/>
      <c r="J64" s="448"/>
      <c r="K64" s="448"/>
      <c r="L64" s="448"/>
      <c r="M64" s="448"/>
      <c r="N64" s="447"/>
      <c r="O64" s="445"/>
      <c r="P64" s="445"/>
      <c r="Q64" s="445"/>
      <c r="R64" s="445"/>
      <c r="S64" s="445"/>
      <c r="T64" s="446"/>
      <c r="U64" s="447"/>
      <c r="V64" s="445"/>
      <c r="W64" s="445"/>
      <c r="X64" s="445"/>
      <c r="Y64" s="449"/>
      <c r="Z64" s="46"/>
    </row>
    <row r="65" spans="2:26" x14ac:dyDescent="0.3">
      <c r="B65" s="43"/>
      <c r="C65" s="573"/>
      <c r="D65" s="448"/>
      <c r="E65" s="448"/>
      <c r="F65" s="448"/>
      <c r="G65" s="448"/>
      <c r="H65" s="448"/>
      <c r="I65" s="448"/>
      <c r="J65" s="448"/>
      <c r="K65" s="448"/>
      <c r="L65" s="448"/>
      <c r="M65" s="448"/>
      <c r="N65" s="447"/>
      <c r="O65" s="445"/>
      <c r="P65" s="445"/>
      <c r="Q65" s="445"/>
      <c r="R65" s="445"/>
      <c r="S65" s="445"/>
      <c r="T65" s="446"/>
      <c r="U65" s="447"/>
      <c r="V65" s="445"/>
      <c r="W65" s="445"/>
      <c r="X65" s="445"/>
      <c r="Y65" s="449"/>
      <c r="Z65" s="46"/>
    </row>
    <row r="66" spans="2:26" x14ac:dyDescent="0.3">
      <c r="B66" s="43"/>
      <c r="C66" s="573"/>
      <c r="D66" s="448"/>
      <c r="E66" s="448"/>
      <c r="F66" s="448"/>
      <c r="G66" s="448"/>
      <c r="H66" s="448"/>
      <c r="I66" s="448"/>
      <c r="J66" s="448"/>
      <c r="K66" s="448"/>
      <c r="L66" s="448"/>
      <c r="M66" s="448"/>
      <c r="N66" s="447"/>
      <c r="O66" s="445"/>
      <c r="P66" s="445"/>
      <c r="Q66" s="445"/>
      <c r="R66" s="445"/>
      <c r="S66" s="445"/>
      <c r="T66" s="446"/>
      <c r="U66" s="447"/>
      <c r="V66" s="445"/>
      <c r="W66" s="445"/>
      <c r="X66" s="445"/>
      <c r="Y66" s="449"/>
      <c r="Z66" s="46"/>
    </row>
    <row r="67" spans="2:26" x14ac:dyDescent="0.3">
      <c r="B67" s="43"/>
      <c r="C67" s="573"/>
      <c r="D67" s="448"/>
      <c r="E67" s="448"/>
      <c r="F67" s="448"/>
      <c r="G67" s="448"/>
      <c r="H67" s="448"/>
      <c r="I67" s="448"/>
      <c r="J67" s="448"/>
      <c r="K67" s="448"/>
      <c r="L67" s="448"/>
      <c r="M67" s="448"/>
      <c r="N67" s="447"/>
      <c r="O67" s="445"/>
      <c r="P67" s="445"/>
      <c r="Q67" s="445"/>
      <c r="R67" s="445"/>
      <c r="S67" s="445"/>
      <c r="T67" s="446"/>
      <c r="U67" s="447"/>
      <c r="V67" s="445"/>
      <c r="W67" s="445"/>
      <c r="X67" s="445"/>
      <c r="Y67" s="449"/>
      <c r="Z67" s="46"/>
    </row>
    <row r="68" spans="2:26" x14ac:dyDescent="0.3">
      <c r="B68" s="43"/>
      <c r="C68" s="573"/>
      <c r="D68" s="448"/>
      <c r="E68" s="448"/>
      <c r="F68" s="448"/>
      <c r="G68" s="448"/>
      <c r="H68" s="448"/>
      <c r="I68" s="448"/>
      <c r="J68" s="448"/>
      <c r="K68" s="448"/>
      <c r="L68" s="448"/>
      <c r="M68" s="448"/>
      <c r="N68" s="447"/>
      <c r="O68" s="445"/>
      <c r="P68" s="445"/>
      <c r="Q68" s="445"/>
      <c r="R68" s="445"/>
      <c r="S68" s="445"/>
      <c r="T68" s="446"/>
      <c r="U68" s="447"/>
      <c r="V68" s="445"/>
      <c r="W68" s="445"/>
      <c r="X68" s="445"/>
      <c r="Y68" s="449"/>
      <c r="Z68" s="46"/>
    </row>
    <row r="69" spans="2:26" x14ac:dyDescent="0.3">
      <c r="B69" s="43"/>
      <c r="C69" s="573"/>
      <c r="D69" s="448"/>
      <c r="E69" s="448"/>
      <c r="F69" s="448"/>
      <c r="G69" s="448"/>
      <c r="H69" s="448"/>
      <c r="I69" s="448"/>
      <c r="J69" s="448"/>
      <c r="K69" s="448"/>
      <c r="L69" s="448"/>
      <c r="M69" s="448"/>
      <c r="N69" s="447"/>
      <c r="O69" s="445"/>
      <c r="P69" s="445"/>
      <c r="Q69" s="445"/>
      <c r="R69" s="445"/>
      <c r="S69" s="445"/>
      <c r="T69" s="446"/>
      <c r="U69" s="447"/>
      <c r="V69" s="445"/>
      <c r="W69" s="445"/>
      <c r="X69" s="445"/>
      <c r="Y69" s="449"/>
      <c r="Z69" s="46"/>
    </row>
    <row r="70" spans="2:26" x14ac:dyDescent="0.3">
      <c r="B70" s="43"/>
      <c r="C70" s="573"/>
      <c r="D70" s="448"/>
      <c r="E70" s="448"/>
      <c r="F70" s="448"/>
      <c r="G70" s="448"/>
      <c r="H70" s="448"/>
      <c r="I70" s="448"/>
      <c r="J70" s="448"/>
      <c r="K70" s="448"/>
      <c r="L70" s="448"/>
      <c r="M70" s="448"/>
      <c r="N70" s="447"/>
      <c r="O70" s="445"/>
      <c r="P70" s="445"/>
      <c r="Q70" s="445"/>
      <c r="R70" s="445"/>
      <c r="S70" s="445"/>
      <c r="T70" s="446"/>
      <c r="U70" s="447"/>
      <c r="V70" s="445"/>
      <c r="W70" s="445"/>
      <c r="X70" s="445"/>
      <c r="Y70" s="449"/>
      <c r="Z70" s="46"/>
    </row>
    <row r="71" spans="2:26" x14ac:dyDescent="0.3">
      <c r="B71" s="43"/>
      <c r="C71" s="573"/>
      <c r="D71" s="448"/>
      <c r="E71" s="448"/>
      <c r="F71" s="448"/>
      <c r="G71" s="448"/>
      <c r="H71" s="448"/>
      <c r="I71" s="448"/>
      <c r="J71" s="448"/>
      <c r="K71" s="448"/>
      <c r="L71" s="448"/>
      <c r="M71" s="448"/>
      <c r="N71" s="447"/>
      <c r="O71" s="445"/>
      <c r="P71" s="445"/>
      <c r="Q71" s="445"/>
      <c r="R71" s="445"/>
      <c r="S71" s="445"/>
      <c r="T71" s="446"/>
      <c r="U71" s="447"/>
      <c r="V71" s="445"/>
      <c r="W71" s="445"/>
      <c r="X71" s="445"/>
      <c r="Y71" s="449"/>
      <c r="Z71" s="46"/>
    </row>
    <row r="72" spans="2:26" ht="15" thickBot="1" x14ac:dyDescent="0.35">
      <c r="B72" s="43"/>
      <c r="C72" s="574"/>
      <c r="D72" s="442"/>
      <c r="E72" s="442"/>
      <c r="F72" s="442"/>
      <c r="G72" s="442"/>
      <c r="H72" s="442"/>
      <c r="I72" s="442"/>
      <c r="J72" s="442"/>
      <c r="K72" s="442"/>
      <c r="L72" s="442"/>
      <c r="M72" s="442"/>
      <c r="N72" s="441"/>
      <c r="O72" s="439"/>
      <c r="P72" s="439"/>
      <c r="Q72" s="439"/>
      <c r="R72" s="439"/>
      <c r="S72" s="439"/>
      <c r="T72" s="440"/>
      <c r="U72" s="441"/>
      <c r="V72" s="439"/>
      <c r="W72" s="439"/>
      <c r="X72" s="439"/>
      <c r="Y72" s="443"/>
      <c r="Z72" s="46"/>
    </row>
    <row r="73" spans="2:26"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50"/>
    </row>
    <row r="112" ht="6" customHeight="1" x14ac:dyDescent="0.3"/>
  </sheetData>
  <mergeCells count="123">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3"/>
    <mergeCell ref="H32:H33"/>
    <mergeCell ref="I32:I33"/>
    <mergeCell ref="J32:J33"/>
    <mergeCell ref="K32:Y33"/>
    <mergeCell ref="C26:H26"/>
    <mergeCell ref="I26:Y26"/>
    <mergeCell ref="C28:H28"/>
    <mergeCell ref="I28:J28"/>
    <mergeCell ref="K28:P28"/>
    <mergeCell ref="Q28:S28"/>
    <mergeCell ref="U28:X28"/>
    <mergeCell ref="C37:G37"/>
    <mergeCell ref="K37:Y37"/>
    <mergeCell ref="C38:G38"/>
    <mergeCell ref="K38:Y38"/>
    <mergeCell ref="C41:Y42"/>
    <mergeCell ref="C43:Y55"/>
    <mergeCell ref="C34:G34"/>
    <mergeCell ref="K34:Y34"/>
    <mergeCell ref="C35:G35"/>
    <mergeCell ref="K35:Y35"/>
    <mergeCell ref="C36:G36"/>
    <mergeCell ref="K36:Y36"/>
    <mergeCell ref="C58:G60"/>
    <mergeCell ref="H58:I60"/>
    <mergeCell ref="J58:M60"/>
    <mergeCell ref="N58:T60"/>
    <mergeCell ref="U58:Y60"/>
    <mergeCell ref="C61:G61"/>
    <mergeCell ref="H61:I61"/>
    <mergeCell ref="J61:M61"/>
    <mergeCell ref="N61:T61"/>
    <mergeCell ref="U61:Y61"/>
    <mergeCell ref="C62:G62"/>
    <mergeCell ref="H62:I62"/>
    <mergeCell ref="J62:M62"/>
    <mergeCell ref="N62:T62"/>
    <mergeCell ref="U62:Y62"/>
    <mergeCell ref="C63:G63"/>
    <mergeCell ref="H63:I63"/>
    <mergeCell ref="J63:M63"/>
    <mergeCell ref="N63:T63"/>
    <mergeCell ref="U63:Y63"/>
    <mergeCell ref="C64:G64"/>
    <mergeCell ref="H64:I64"/>
    <mergeCell ref="J64:M64"/>
    <mergeCell ref="N64:T64"/>
    <mergeCell ref="U64:Y64"/>
    <mergeCell ref="C65:G65"/>
    <mergeCell ref="H65:I65"/>
    <mergeCell ref="J65:M65"/>
    <mergeCell ref="N65:T65"/>
    <mergeCell ref="U65:Y65"/>
    <mergeCell ref="C66:G66"/>
    <mergeCell ref="H66:I66"/>
    <mergeCell ref="J66:M66"/>
    <mergeCell ref="N66:T66"/>
    <mergeCell ref="U66:Y66"/>
    <mergeCell ref="C67:G67"/>
    <mergeCell ref="H67:I67"/>
    <mergeCell ref="J67:M67"/>
    <mergeCell ref="N67:T67"/>
    <mergeCell ref="U67:Y67"/>
    <mergeCell ref="C68:G68"/>
    <mergeCell ref="H68:I68"/>
    <mergeCell ref="J68:M68"/>
    <mergeCell ref="N68:T68"/>
    <mergeCell ref="U68:Y68"/>
    <mergeCell ref="C69:G69"/>
    <mergeCell ref="H69:I69"/>
    <mergeCell ref="J69:M69"/>
    <mergeCell ref="N69:T69"/>
    <mergeCell ref="U69:Y69"/>
    <mergeCell ref="C72:G72"/>
    <mergeCell ref="H72:I72"/>
    <mergeCell ref="J72:M72"/>
    <mergeCell ref="N72:T72"/>
    <mergeCell ref="U72:Y72"/>
    <mergeCell ref="C70:G70"/>
    <mergeCell ref="H70:I70"/>
    <mergeCell ref="J70:M70"/>
    <mergeCell ref="N70:T70"/>
    <mergeCell ref="U70:Y70"/>
    <mergeCell ref="C71:G71"/>
    <mergeCell ref="H71:I71"/>
    <mergeCell ref="J71:M71"/>
    <mergeCell ref="N71:T71"/>
    <mergeCell ref="U71:Y7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FA201-02FB-4944-A75B-5C324AA832A6}">
  <sheetPr>
    <pageSetUpPr fitToPage="1"/>
  </sheetPr>
  <dimension ref="B1:AY112"/>
  <sheetViews>
    <sheetView view="pageBreakPreview" topLeftCell="A22" zoomScaleNormal="100" zoomScaleSheetLayoutView="100" zoomScalePageLayoutView="70" workbookViewId="0">
      <selection activeCell="AC28" sqref="AC28"/>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6.44140625" style="1" customWidth="1"/>
    <col min="9" max="9" width="24"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3" width="4.44140625" style="1" customWidth="1"/>
    <col min="24" max="24" width="4.109375" style="1" hidden="1" customWidth="1"/>
    <col min="25" max="25" width="1.6640625" style="1" customWidth="1"/>
    <col min="26" max="26" width="0.109375" style="1" customWidth="1"/>
    <col min="27" max="45" width="3.6640625" style="1"/>
    <col min="46" max="54" width="15" style="1" customWidth="1"/>
    <col min="55"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856" t="s">
        <v>325</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557" t="s">
        <v>389</v>
      </c>
      <c r="J10" s="558"/>
      <c r="K10" s="558"/>
      <c r="L10" s="558"/>
      <c r="M10" s="558"/>
      <c r="N10" s="558"/>
      <c r="O10" s="558"/>
      <c r="P10" s="558"/>
      <c r="Q10" s="559"/>
      <c r="R10" s="563"/>
      <c r="S10" s="564"/>
      <c r="T10" s="564"/>
      <c r="U10" s="565"/>
      <c r="V10" s="544"/>
      <c r="W10" s="545"/>
      <c r="X10" s="545"/>
      <c r="Y10" s="546"/>
      <c r="Z10" s="10"/>
    </row>
    <row r="11" spans="2:26" ht="28.5" customHeight="1" thickBot="1" x14ac:dyDescent="0.35">
      <c r="B11" s="9"/>
      <c r="C11" s="554"/>
      <c r="D11" s="555"/>
      <c r="E11" s="555"/>
      <c r="F11" s="555"/>
      <c r="G11" s="555"/>
      <c r="H11" s="556"/>
      <c r="I11" s="560"/>
      <c r="J11" s="561"/>
      <c r="K11" s="561"/>
      <c r="L11" s="561"/>
      <c r="M11" s="561"/>
      <c r="N11" s="561"/>
      <c r="O11" s="561"/>
      <c r="P11" s="561"/>
      <c r="Q11" s="562"/>
      <c r="R11" s="566" t="s">
        <v>390</v>
      </c>
      <c r="S11" s="567"/>
      <c r="T11" s="567"/>
      <c r="U11" s="568"/>
      <c r="V11" s="550" t="s">
        <v>68</v>
      </c>
      <c r="W11" s="569"/>
      <c r="X11" s="569"/>
      <c r="Y11" s="570"/>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25.95" customHeight="1" x14ac:dyDescent="0.3">
      <c r="B13" s="14"/>
      <c r="C13" s="551" t="s">
        <v>12</v>
      </c>
      <c r="D13" s="552"/>
      <c r="E13" s="552"/>
      <c r="F13" s="552"/>
      <c r="G13" s="552"/>
      <c r="H13" s="553"/>
      <c r="I13" s="637" t="s">
        <v>391</v>
      </c>
      <c r="J13" s="638"/>
      <c r="K13" s="638"/>
      <c r="L13" s="638"/>
      <c r="M13" s="638"/>
      <c r="N13" s="638"/>
      <c r="O13" s="638"/>
      <c r="P13" s="638"/>
      <c r="Q13" s="638"/>
      <c r="R13" s="638"/>
      <c r="S13" s="639"/>
      <c r="T13" s="551" t="s">
        <v>14</v>
      </c>
      <c r="U13" s="552"/>
      <c r="V13" s="552"/>
      <c r="W13" s="552"/>
      <c r="X13" s="552"/>
      <c r="Y13" s="553"/>
      <c r="Z13" s="16"/>
    </row>
    <row r="14" spans="2:26" ht="39" customHeight="1" thickBot="1" x14ac:dyDescent="0.35">
      <c r="B14" s="14"/>
      <c r="C14" s="554"/>
      <c r="D14" s="555"/>
      <c r="E14" s="555"/>
      <c r="F14" s="555"/>
      <c r="G14" s="555"/>
      <c r="H14" s="556"/>
      <c r="I14" s="640"/>
      <c r="J14" s="641"/>
      <c r="K14" s="641"/>
      <c r="L14" s="641"/>
      <c r="M14" s="641"/>
      <c r="N14" s="641"/>
      <c r="O14" s="641"/>
      <c r="P14" s="641"/>
      <c r="Q14" s="641"/>
      <c r="R14" s="641"/>
      <c r="S14" s="642"/>
      <c r="T14" s="550" t="s">
        <v>15</v>
      </c>
      <c r="U14" s="569"/>
      <c r="V14" s="569"/>
      <c r="W14" s="569"/>
      <c r="X14" s="569"/>
      <c r="Y14" s="570"/>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73.5" customHeight="1" thickBot="1" x14ac:dyDescent="0.35">
      <c r="B16" s="14"/>
      <c r="C16" s="517" t="s">
        <v>16</v>
      </c>
      <c r="D16" s="518"/>
      <c r="E16" s="518"/>
      <c r="F16" s="518"/>
      <c r="G16" s="518"/>
      <c r="H16" s="519"/>
      <c r="I16" s="520" t="s">
        <v>392</v>
      </c>
      <c r="J16" s="521"/>
      <c r="K16" s="521"/>
      <c r="L16" s="521"/>
      <c r="M16" s="521"/>
      <c r="N16" s="521"/>
      <c r="O16" s="521"/>
      <c r="P16" s="521"/>
      <c r="Q16" s="521"/>
      <c r="R16" s="521"/>
      <c r="S16" s="521"/>
      <c r="T16" s="521"/>
      <c r="U16" s="521"/>
      <c r="V16" s="521"/>
      <c r="W16" s="521"/>
      <c r="X16" s="521"/>
      <c r="Y16" s="522"/>
      <c r="Z16" s="16"/>
    </row>
    <row r="17" spans="2:26" ht="10.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72.75" customHeight="1" thickBot="1" x14ac:dyDescent="0.35">
      <c r="B18" s="14"/>
      <c r="C18" s="517" t="s">
        <v>18</v>
      </c>
      <c r="D18" s="518"/>
      <c r="E18" s="518"/>
      <c r="F18" s="518"/>
      <c r="G18" s="518"/>
      <c r="H18" s="519"/>
      <c r="I18" s="520" t="s">
        <v>393</v>
      </c>
      <c r="J18" s="521"/>
      <c r="K18" s="521"/>
      <c r="L18" s="521"/>
      <c r="M18" s="521"/>
      <c r="N18" s="521"/>
      <c r="O18" s="521"/>
      <c r="P18" s="521"/>
      <c r="Q18" s="521"/>
      <c r="R18" s="521"/>
      <c r="S18" s="521"/>
      <c r="T18" s="521"/>
      <c r="U18" s="521"/>
      <c r="V18" s="521"/>
      <c r="W18" s="521"/>
      <c r="X18" s="521"/>
      <c r="Y18" s="522"/>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538" t="s">
        <v>382</v>
      </c>
      <c r="J20" s="539"/>
      <c r="K20" s="539"/>
      <c r="L20" s="540"/>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9"/>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26.2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29.25" customHeight="1" thickBot="1" x14ac:dyDescent="0.35">
      <c r="B24" s="14"/>
      <c r="C24" s="526" t="s">
        <v>394</v>
      </c>
      <c r="D24" s="527"/>
      <c r="E24" s="527"/>
      <c r="F24" s="527"/>
      <c r="G24" s="527"/>
      <c r="H24" s="527"/>
      <c r="I24" s="528"/>
      <c r="J24" s="526" t="s">
        <v>334</v>
      </c>
      <c r="K24" s="527"/>
      <c r="L24" s="527"/>
      <c r="M24" s="527"/>
      <c r="N24" s="527"/>
      <c r="O24" s="527"/>
      <c r="P24" s="528"/>
      <c r="Q24" s="678" t="s">
        <v>374</v>
      </c>
      <c r="R24" s="594"/>
      <c r="S24" s="594"/>
      <c r="T24" s="594"/>
      <c r="U24" s="594"/>
      <c r="V24" s="594"/>
      <c r="W24" s="594"/>
      <c r="X24" s="594"/>
      <c r="Y24" s="595"/>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520" t="s">
        <v>395</v>
      </c>
      <c r="J26" s="521"/>
      <c r="K26" s="521"/>
      <c r="L26" s="521"/>
      <c r="M26" s="521"/>
      <c r="N26" s="521"/>
      <c r="O26" s="521"/>
      <c r="P26" s="521"/>
      <c r="Q26" s="521"/>
      <c r="R26" s="521"/>
      <c r="S26" s="521"/>
      <c r="T26" s="521"/>
      <c r="U26" s="521"/>
      <c r="V26" s="521"/>
      <c r="W26" s="521"/>
      <c r="X26" s="521"/>
      <c r="Y26" s="522"/>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523" t="s">
        <v>396</v>
      </c>
      <c r="J28" s="520"/>
      <c r="K28" s="517" t="s">
        <v>36</v>
      </c>
      <c r="L28" s="518"/>
      <c r="M28" s="518"/>
      <c r="N28" s="518"/>
      <c r="O28" s="518"/>
      <c r="P28" s="519"/>
      <c r="Q28" s="523" t="s">
        <v>37</v>
      </c>
      <c r="R28" s="524"/>
      <c r="S28" s="525"/>
      <c r="T28" s="124" t="s">
        <v>40</v>
      </c>
      <c r="U28" s="524" t="s">
        <v>39</v>
      </c>
      <c r="V28" s="524"/>
      <c r="W28" s="524"/>
      <c r="X28" s="525"/>
      <c r="Y28" s="20"/>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26"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26" s="22" customFormat="1" x14ac:dyDescent="0.3">
      <c r="B32" s="21"/>
      <c r="C32" s="507" t="s">
        <v>42</v>
      </c>
      <c r="D32" s="508"/>
      <c r="E32" s="508"/>
      <c r="F32" s="508"/>
      <c r="G32" s="509"/>
      <c r="H32" s="513" t="s">
        <v>397</v>
      </c>
      <c r="I32" s="513" t="s">
        <v>398</v>
      </c>
      <c r="J32" s="513" t="s">
        <v>45</v>
      </c>
      <c r="K32" s="515" t="s">
        <v>46</v>
      </c>
      <c r="L32" s="508"/>
      <c r="M32" s="508"/>
      <c r="N32" s="508"/>
      <c r="O32" s="508"/>
      <c r="P32" s="508"/>
      <c r="Q32" s="508"/>
      <c r="R32" s="508"/>
      <c r="S32" s="508"/>
      <c r="T32" s="508"/>
      <c r="U32" s="508"/>
      <c r="V32" s="508"/>
      <c r="W32" s="508"/>
      <c r="X32" s="508"/>
      <c r="Y32" s="509"/>
      <c r="Z32" s="16"/>
    </row>
    <row r="33" spans="2:51" s="22" customFormat="1" ht="39.7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2"/>
      <c r="Z33" s="16"/>
    </row>
    <row r="34" spans="2:51" s="22" customFormat="1" x14ac:dyDescent="0.3">
      <c r="B34" s="21"/>
      <c r="C34" s="465" t="s">
        <v>366</v>
      </c>
      <c r="D34" s="466"/>
      <c r="E34" s="466"/>
      <c r="F34" s="466"/>
      <c r="G34" s="467"/>
      <c r="H34" s="58"/>
      <c r="I34" s="58">
        <v>0</v>
      </c>
      <c r="J34" s="121">
        <v>0</v>
      </c>
      <c r="K34" s="686"/>
      <c r="L34" s="687"/>
      <c r="M34" s="687"/>
      <c r="N34" s="687"/>
      <c r="O34" s="687"/>
      <c r="P34" s="687"/>
      <c r="Q34" s="687"/>
      <c r="R34" s="687"/>
      <c r="S34" s="687"/>
      <c r="T34" s="687"/>
      <c r="U34" s="687"/>
      <c r="V34" s="687"/>
      <c r="W34" s="687"/>
      <c r="X34" s="687"/>
      <c r="Y34" s="703"/>
      <c r="Z34" s="16"/>
    </row>
    <row r="35" spans="2:51" s="22" customFormat="1" x14ac:dyDescent="0.3">
      <c r="B35" s="21"/>
      <c r="C35" s="465" t="s">
        <v>367</v>
      </c>
      <c r="D35" s="466"/>
      <c r="E35" s="466"/>
      <c r="F35" s="466"/>
      <c r="G35" s="467"/>
      <c r="H35" s="141"/>
      <c r="I35" s="58">
        <v>0</v>
      </c>
      <c r="J35" s="121">
        <v>0</v>
      </c>
      <c r="K35" s="783"/>
      <c r="L35" s="739"/>
      <c r="M35" s="739"/>
      <c r="N35" s="739"/>
      <c r="O35" s="739"/>
      <c r="P35" s="739"/>
      <c r="Q35" s="739"/>
      <c r="R35" s="739"/>
      <c r="S35" s="739"/>
      <c r="T35" s="739"/>
      <c r="U35" s="739"/>
      <c r="V35" s="739"/>
      <c r="W35" s="739"/>
      <c r="X35" s="739"/>
      <c r="Y35" s="740"/>
      <c r="Z35" s="16"/>
    </row>
    <row r="36" spans="2:51" s="22" customFormat="1" x14ac:dyDescent="0.3">
      <c r="B36" s="21"/>
      <c r="C36" s="465" t="s">
        <v>368</v>
      </c>
      <c r="D36" s="466"/>
      <c r="E36" s="466"/>
      <c r="F36" s="466"/>
      <c r="G36" s="467"/>
      <c r="H36" s="57"/>
      <c r="I36" s="58">
        <v>0.5</v>
      </c>
      <c r="J36" s="121">
        <f t="shared" ref="J36:J37" si="0">+H36/I36</f>
        <v>0</v>
      </c>
      <c r="K36" s="783"/>
      <c r="L36" s="739"/>
      <c r="M36" s="739"/>
      <c r="N36" s="739"/>
      <c r="O36" s="739"/>
      <c r="P36" s="739"/>
      <c r="Q36" s="739"/>
      <c r="R36" s="739"/>
      <c r="S36" s="739"/>
      <c r="T36" s="739"/>
      <c r="U36" s="739"/>
      <c r="V36" s="739"/>
      <c r="W36" s="739"/>
      <c r="X36" s="739"/>
      <c r="Y36" s="740"/>
      <c r="Z36" s="16"/>
    </row>
    <row r="37" spans="2:51" s="22" customFormat="1" ht="15" thickBot="1" x14ac:dyDescent="0.35">
      <c r="B37" s="21"/>
      <c r="C37" s="465" t="s">
        <v>369</v>
      </c>
      <c r="D37" s="466"/>
      <c r="E37" s="466"/>
      <c r="F37" s="466"/>
      <c r="G37" s="467"/>
      <c r="H37" s="57"/>
      <c r="I37" s="58">
        <v>0.5</v>
      </c>
      <c r="J37" s="121">
        <f t="shared" si="0"/>
        <v>0</v>
      </c>
      <c r="K37" s="783"/>
      <c r="L37" s="739"/>
      <c r="M37" s="739"/>
      <c r="N37" s="739"/>
      <c r="O37" s="739"/>
      <c r="P37" s="739"/>
      <c r="Q37" s="739"/>
      <c r="R37" s="739"/>
      <c r="S37" s="739"/>
      <c r="T37" s="739"/>
      <c r="U37" s="739"/>
      <c r="V37" s="739"/>
      <c r="W37" s="739"/>
      <c r="X37" s="739"/>
      <c r="Y37" s="740"/>
      <c r="Z37" s="16"/>
    </row>
    <row r="38" spans="2:51" s="22" customFormat="1" ht="15.75" customHeight="1" thickBot="1" x14ac:dyDescent="0.35">
      <c r="B38" s="21"/>
      <c r="C38" s="471" t="s">
        <v>51</v>
      </c>
      <c r="D38" s="472"/>
      <c r="E38" s="472"/>
      <c r="F38" s="472"/>
      <c r="G38" s="473"/>
      <c r="H38" s="125"/>
      <c r="I38" s="131">
        <v>1</v>
      </c>
      <c r="J38" s="140">
        <f>SUM(J34:J37)</f>
        <v>0</v>
      </c>
      <c r="K38" s="1039"/>
      <c r="L38" s="1040"/>
      <c r="M38" s="1040"/>
      <c r="N38" s="1040"/>
      <c r="O38" s="1040"/>
      <c r="P38" s="1040"/>
      <c r="Q38" s="1040"/>
      <c r="R38" s="1040"/>
      <c r="S38" s="1040"/>
      <c r="T38" s="1040"/>
      <c r="U38" s="1040"/>
      <c r="V38" s="1040"/>
      <c r="W38" s="1040"/>
      <c r="X38" s="1040"/>
      <c r="Y38" s="1041"/>
      <c r="Z38" s="16"/>
    </row>
    <row r="39" spans="2:51"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16"/>
    </row>
    <row r="40" spans="2:51"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51" s="22" customFormat="1" ht="14.25" customHeigh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9"/>
      <c r="Z41" s="16"/>
    </row>
    <row r="42" spans="2:51" ht="15" customHeight="1" thickBot="1" x14ac:dyDescent="0.35">
      <c r="B42" s="14"/>
      <c r="C42" s="480"/>
      <c r="D42" s="481"/>
      <c r="E42" s="481"/>
      <c r="F42" s="481"/>
      <c r="G42" s="481"/>
      <c r="H42" s="481"/>
      <c r="I42" s="481"/>
      <c r="J42" s="481"/>
      <c r="K42" s="481"/>
      <c r="L42" s="481"/>
      <c r="M42" s="481"/>
      <c r="N42" s="481"/>
      <c r="O42" s="481"/>
      <c r="P42" s="481"/>
      <c r="Q42" s="481"/>
      <c r="R42" s="481"/>
      <c r="S42" s="481"/>
      <c r="T42" s="481"/>
      <c r="U42" s="481"/>
      <c r="V42" s="481"/>
      <c r="W42" s="481"/>
      <c r="X42" s="481"/>
      <c r="Y42" s="482"/>
      <c r="Z42" s="16"/>
    </row>
    <row r="43" spans="2:51" x14ac:dyDescent="0.3">
      <c r="B43" s="14"/>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5"/>
      <c r="Z43" s="16"/>
    </row>
    <row r="44" spans="2:51"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51"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51"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c r="AU46" s="22" t="s">
        <v>342</v>
      </c>
      <c r="AV46" s="22" t="s">
        <v>343</v>
      </c>
      <c r="AW46" s="22" t="s">
        <v>344</v>
      </c>
      <c r="AX46" s="22" t="s">
        <v>345</v>
      </c>
      <c r="AY46" s="22"/>
    </row>
    <row r="47" spans="2:51"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c r="AU47" s="22" t="s">
        <v>346</v>
      </c>
      <c r="AV47" s="22">
        <v>91.23</v>
      </c>
      <c r="AW47" s="22">
        <v>91.23</v>
      </c>
      <c r="AX47" s="22">
        <v>309.12</v>
      </c>
      <c r="AY47" s="22"/>
    </row>
    <row r="48" spans="2:51"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c r="AU48" s="22" t="s">
        <v>347</v>
      </c>
      <c r="AV48" s="22">
        <v>59.41</v>
      </c>
      <c r="AW48" s="22">
        <f>+AW47+AV48</f>
        <v>150.63999999999999</v>
      </c>
      <c r="AX48" s="22">
        <v>309.12</v>
      </c>
      <c r="AY48" s="22"/>
    </row>
    <row r="49" spans="2:51"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c r="AU49" s="22" t="s">
        <v>348</v>
      </c>
      <c r="AV49" s="22">
        <v>0</v>
      </c>
      <c r="AW49" s="22">
        <v>150.63999999999999</v>
      </c>
      <c r="AX49" s="22">
        <v>309.12</v>
      </c>
      <c r="AY49" s="22"/>
    </row>
    <row r="50" spans="2:51"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c r="AU50" s="22" t="s">
        <v>349</v>
      </c>
      <c r="AV50" s="22">
        <v>0</v>
      </c>
      <c r="AW50" s="22">
        <v>150.63999999999999</v>
      </c>
      <c r="AX50" s="22">
        <v>309.12</v>
      </c>
      <c r="AY50" s="22"/>
    </row>
    <row r="51" spans="2:51"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c r="AU51" s="22" t="s">
        <v>51</v>
      </c>
      <c r="AV51" s="22">
        <f>+AV47+AV48+AV49+AV50</f>
        <v>150.63999999999999</v>
      </c>
      <c r="AW51" s="22">
        <v>150.63999999999999</v>
      </c>
      <c r="AX51" s="22">
        <v>309.12</v>
      </c>
      <c r="AY51" s="22"/>
    </row>
    <row r="52" spans="2:5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c r="AU52" s="22"/>
      <c r="AV52" s="22"/>
      <c r="AW52" s="22"/>
      <c r="AX52" s="22"/>
      <c r="AY52" s="22"/>
    </row>
    <row r="53" spans="2:51"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51"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51"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51"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40"/>
    </row>
    <row r="57" spans="2:51"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51" ht="14.25" customHeight="1" x14ac:dyDescent="0.3">
      <c r="B58" s="43"/>
      <c r="C58" s="450" t="s">
        <v>42</v>
      </c>
      <c r="D58" s="451"/>
      <c r="E58" s="451"/>
      <c r="F58" s="451"/>
      <c r="G58" s="452"/>
      <c r="H58" s="450" t="s">
        <v>54</v>
      </c>
      <c r="I58" s="452"/>
      <c r="J58" s="450" t="s">
        <v>55</v>
      </c>
      <c r="K58" s="451"/>
      <c r="L58" s="451"/>
      <c r="M58" s="452"/>
      <c r="N58" s="450" t="s">
        <v>388</v>
      </c>
      <c r="O58" s="451"/>
      <c r="P58" s="451"/>
      <c r="Q58" s="451"/>
      <c r="R58" s="451"/>
      <c r="S58" s="451"/>
      <c r="T58" s="452"/>
      <c r="U58" s="451" t="s">
        <v>57</v>
      </c>
      <c r="V58" s="451"/>
      <c r="W58" s="451"/>
      <c r="X58" s="451"/>
      <c r="Y58" s="452"/>
      <c r="Z58" s="44"/>
    </row>
    <row r="59" spans="2:51" ht="14.25" customHeight="1" x14ac:dyDescent="0.3">
      <c r="B59" s="45"/>
      <c r="C59" s="453"/>
      <c r="D59" s="454"/>
      <c r="E59" s="454"/>
      <c r="F59" s="454"/>
      <c r="G59" s="455"/>
      <c r="H59" s="453"/>
      <c r="I59" s="455"/>
      <c r="J59" s="453"/>
      <c r="K59" s="454"/>
      <c r="L59" s="454"/>
      <c r="M59" s="455"/>
      <c r="N59" s="453"/>
      <c r="O59" s="454"/>
      <c r="P59" s="454"/>
      <c r="Q59" s="454"/>
      <c r="R59" s="454"/>
      <c r="S59" s="454"/>
      <c r="T59" s="455"/>
      <c r="U59" s="454"/>
      <c r="V59" s="454"/>
      <c r="W59" s="454"/>
      <c r="X59" s="454"/>
      <c r="Y59" s="455"/>
      <c r="Z59" s="44"/>
    </row>
    <row r="60" spans="2:51" ht="15" customHeight="1" thickBot="1" x14ac:dyDescent="0.35">
      <c r="B60" s="45"/>
      <c r="C60" s="453"/>
      <c r="D60" s="454"/>
      <c r="E60" s="454"/>
      <c r="F60" s="454"/>
      <c r="G60" s="455"/>
      <c r="H60" s="453"/>
      <c r="I60" s="455"/>
      <c r="J60" s="453"/>
      <c r="K60" s="454"/>
      <c r="L60" s="454"/>
      <c r="M60" s="455"/>
      <c r="N60" s="456"/>
      <c r="O60" s="457"/>
      <c r="P60" s="457"/>
      <c r="Q60" s="457"/>
      <c r="R60" s="457"/>
      <c r="S60" s="457"/>
      <c r="T60" s="458"/>
      <c r="U60" s="457"/>
      <c r="V60" s="457"/>
      <c r="W60" s="457"/>
      <c r="X60" s="457"/>
      <c r="Y60" s="458"/>
      <c r="Z60" s="44"/>
    </row>
    <row r="61" spans="2:51" s="79" customFormat="1" ht="15" customHeight="1" x14ac:dyDescent="0.3">
      <c r="B61" s="77"/>
      <c r="C61" s="620" t="s">
        <v>47</v>
      </c>
      <c r="D61" s="621"/>
      <c r="E61" s="621"/>
      <c r="F61" s="621"/>
      <c r="G61" s="621"/>
      <c r="H61" s="621"/>
      <c r="I61" s="621"/>
      <c r="J61" s="621"/>
      <c r="K61" s="621"/>
      <c r="L61" s="621"/>
      <c r="M61" s="621"/>
      <c r="N61" s="1186"/>
      <c r="O61" s="1187"/>
      <c r="P61" s="1187"/>
      <c r="Q61" s="1187"/>
      <c r="R61" s="1187"/>
      <c r="S61" s="1187"/>
      <c r="T61" s="1188"/>
      <c r="U61" s="732"/>
      <c r="V61" s="733"/>
      <c r="W61" s="733"/>
      <c r="X61" s="733"/>
      <c r="Y61" s="1189"/>
      <c r="Z61" s="78"/>
    </row>
    <row r="62" spans="2:51" s="79" customFormat="1" ht="15" customHeight="1" x14ac:dyDescent="0.3">
      <c r="B62" s="77"/>
      <c r="C62" s="1178" t="s">
        <v>48</v>
      </c>
      <c r="D62" s="1179"/>
      <c r="E62" s="1179"/>
      <c r="F62" s="1179"/>
      <c r="G62" s="1180"/>
      <c r="H62" s="716"/>
      <c r="I62" s="716"/>
      <c r="J62" s="716"/>
      <c r="K62" s="716"/>
      <c r="L62" s="716"/>
      <c r="M62" s="716"/>
      <c r="N62" s="1181"/>
      <c r="O62" s="1182"/>
      <c r="P62" s="1182"/>
      <c r="Q62" s="1182"/>
      <c r="R62" s="1182"/>
      <c r="S62" s="1182"/>
      <c r="T62" s="1183"/>
      <c r="U62" s="1184"/>
      <c r="V62" s="1179"/>
      <c r="W62" s="1179"/>
      <c r="X62" s="1179"/>
      <c r="Y62" s="1185"/>
      <c r="Z62" s="78"/>
    </row>
    <row r="63" spans="2:51" x14ac:dyDescent="0.3">
      <c r="B63" s="43"/>
      <c r="C63" s="444" t="s">
        <v>49</v>
      </c>
      <c r="D63" s="445"/>
      <c r="E63" s="445"/>
      <c r="F63" s="445"/>
      <c r="G63" s="446"/>
      <c r="H63" s="448"/>
      <c r="I63" s="448"/>
      <c r="J63" s="448"/>
      <c r="K63" s="448"/>
      <c r="L63" s="448"/>
      <c r="M63" s="448"/>
      <c r="N63" s="447"/>
      <c r="O63" s="445"/>
      <c r="P63" s="445"/>
      <c r="Q63" s="445"/>
      <c r="R63" s="445"/>
      <c r="S63" s="445"/>
      <c r="T63" s="446"/>
      <c r="U63" s="447"/>
      <c r="V63" s="445"/>
      <c r="W63" s="445"/>
      <c r="X63" s="445"/>
      <c r="Y63" s="449"/>
      <c r="Z63" s="46"/>
    </row>
    <row r="64" spans="2:51" x14ac:dyDescent="0.3">
      <c r="B64" s="43"/>
      <c r="C64" s="444" t="s">
        <v>50</v>
      </c>
      <c r="D64" s="445"/>
      <c r="E64" s="445"/>
      <c r="F64" s="445"/>
      <c r="G64" s="446"/>
      <c r="H64" s="448"/>
      <c r="I64" s="448"/>
      <c r="J64" s="448"/>
      <c r="K64" s="448"/>
      <c r="L64" s="448"/>
      <c r="M64" s="448"/>
      <c r="N64" s="447"/>
      <c r="O64" s="445"/>
      <c r="P64" s="445"/>
      <c r="Q64" s="445"/>
      <c r="R64" s="445"/>
      <c r="S64" s="445"/>
      <c r="T64" s="446"/>
      <c r="U64" s="447"/>
      <c r="V64" s="445"/>
      <c r="W64" s="445"/>
      <c r="X64" s="445"/>
      <c r="Y64" s="449"/>
      <c r="Z64" s="46"/>
    </row>
    <row r="65" spans="2:26" x14ac:dyDescent="0.3">
      <c r="B65" s="43"/>
      <c r="C65" s="573"/>
      <c r="D65" s="448"/>
      <c r="E65" s="448"/>
      <c r="F65" s="448"/>
      <c r="G65" s="448"/>
      <c r="H65" s="448"/>
      <c r="I65" s="448"/>
      <c r="J65" s="448"/>
      <c r="K65" s="448"/>
      <c r="L65" s="448"/>
      <c r="M65" s="448"/>
      <c r="N65" s="447"/>
      <c r="O65" s="445"/>
      <c r="P65" s="445"/>
      <c r="Q65" s="445"/>
      <c r="R65" s="445"/>
      <c r="S65" s="445"/>
      <c r="T65" s="446"/>
      <c r="U65" s="447"/>
      <c r="V65" s="445"/>
      <c r="W65" s="445"/>
      <c r="X65" s="445"/>
      <c r="Y65" s="449"/>
      <c r="Z65" s="46"/>
    </row>
    <row r="66" spans="2:26" x14ac:dyDescent="0.3">
      <c r="B66" s="43"/>
      <c r="C66" s="573"/>
      <c r="D66" s="448"/>
      <c r="E66" s="448"/>
      <c r="F66" s="448"/>
      <c r="G66" s="448"/>
      <c r="H66" s="448"/>
      <c r="I66" s="448"/>
      <c r="J66" s="448"/>
      <c r="K66" s="448"/>
      <c r="L66" s="448"/>
      <c r="M66" s="448"/>
      <c r="N66" s="447"/>
      <c r="O66" s="445"/>
      <c r="P66" s="445"/>
      <c r="Q66" s="445"/>
      <c r="R66" s="445"/>
      <c r="S66" s="445"/>
      <c r="T66" s="446"/>
      <c r="U66" s="447"/>
      <c r="V66" s="445"/>
      <c r="W66" s="445"/>
      <c r="X66" s="445"/>
      <c r="Y66" s="449"/>
      <c r="Z66" s="46"/>
    </row>
    <row r="67" spans="2:26" x14ac:dyDescent="0.3">
      <c r="B67" s="43"/>
      <c r="C67" s="573"/>
      <c r="D67" s="448"/>
      <c r="E67" s="448"/>
      <c r="F67" s="448"/>
      <c r="G67" s="448"/>
      <c r="H67" s="448"/>
      <c r="I67" s="448"/>
      <c r="J67" s="448"/>
      <c r="K67" s="448"/>
      <c r="L67" s="448"/>
      <c r="M67" s="448"/>
      <c r="N67" s="447"/>
      <c r="O67" s="445"/>
      <c r="P67" s="445"/>
      <c r="Q67" s="445"/>
      <c r="R67" s="445"/>
      <c r="S67" s="445"/>
      <c r="T67" s="446"/>
      <c r="U67" s="447"/>
      <c r="V67" s="445"/>
      <c r="W67" s="445"/>
      <c r="X67" s="445"/>
      <c r="Y67" s="449"/>
      <c r="Z67" s="46"/>
    </row>
    <row r="68" spans="2:26" x14ac:dyDescent="0.3">
      <c r="B68" s="43"/>
      <c r="C68" s="573"/>
      <c r="D68" s="448"/>
      <c r="E68" s="448"/>
      <c r="F68" s="448"/>
      <c r="G68" s="448"/>
      <c r="H68" s="448"/>
      <c r="I68" s="448"/>
      <c r="J68" s="448"/>
      <c r="K68" s="448"/>
      <c r="L68" s="448"/>
      <c r="M68" s="448"/>
      <c r="N68" s="447"/>
      <c r="O68" s="445"/>
      <c r="P68" s="445"/>
      <c r="Q68" s="445"/>
      <c r="R68" s="445"/>
      <c r="S68" s="445"/>
      <c r="T68" s="446"/>
      <c r="U68" s="447"/>
      <c r="V68" s="445"/>
      <c r="W68" s="445"/>
      <c r="X68" s="445"/>
      <c r="Y68" s="449"/>
      <c r="Z68" s="46"/>
    </row>
    <row r="69" spans="2:26" x14ac:dyDescent="0.3">
      <c r="B69" s="43"/>
      <c r="C69" s="573"/>
      <c r="D69" s="448"/>
      <c r="E69" s="448"/>
      <c r="F69" s="448"/>
      <c r="G69" s="448"/>
      <c r="H69" s="448"/>
      <c r="I69" s="448"/>
      <c r="J69" s="448"/>
      <c r="K69" s="448"/>
      <c r="L69" s="448"/>
      <c r="M69" s="448"/>
      <c r="N69" s="447"/>
      <c r="O69" s="445"/>
      <c r="P69" s="445"/>
      <c r="Q69" s="445"/>
      <c r="R69" s="445"/>
      <c r="S69" s="445"/>
      <c r="T69" s="446"/>
      <c r="U69" s="447"/>
      <c r="V69" s="445"/>
      <c r="W69" s="445"/>
      <c r="X69" s="445"/>
      <c r="Y69" s="449"/>
      <c r="Z69" s="46"/>
    </row>
    <row r="70" spans="2:26" x14ac:dyDescent="0.3">
      <c r="B70" s="43"/>
      <c r="C70" s="573"/>
      <c r="D70" s="448"/>
      <c r="E70" s="448"/>
      <c r="F70" s="448"/>
      <c r="G70" s="448"/>
      <c r="H70" s="448"/>
      <c r="I70" s="448"/>
      <c r="J70" s="448"/>
      <c r="K70" s="448"/>
      <c r="L70" s="448"/>
      <c r="M70" s="448"/>
      <c r="N70" s="447"/>
      <c r="O70" s="445"/>
      <c r="P70" s="445"/>
      <c r="Q70" s="445"/>
      <c r="R70" s="445"/>
      <c r="S70" s="445"/>
      <c r="T70" s="446"/>
      <c r="U70" s="447"/>
      <c r="V70" s="445"/>
      <c r="W70" s="445"/>
      <c r="X70" s="445"/>
      <c r="Y70" s="449"/>
      <c r="Z70" s="46"/>
    </row>
    <row r="71" spans="2:26" x14ac:dyDescent="0.3">
      <c r="B71" s="43"/>
      <c r="C71" s="573"/>
      <c r="D71" s="448"/>
      <c r="E71" s="448"/>
      <c r="F71" s="448"/>
      <c r="G71" s="448"/>
      <c r="H71" s="448"/>
      <c r="I71" s="448"/>
      <c r="J71" s="448"/>
      <c r="K71" s="448"/>
      <c r="L71" s="448"/>
      <c r="M71" s="448"/>
      <c r="N71" s="447"/>
      <c r="O71" s="445"/>
      <c r="P71" s="445"/>
      <c r="Q71" s="445"/>
      <c r="R71" s="445"/>
      <c r="S71" s="445"/>
      <c r="T71" s="446"/>
      <c r="U71" s="447"/>
      <c r="V71" s="445"/>
      <c r="W71" s="445"/>
      <c r="X71" s="445"/>
      <c r="Y71" s="449"/>
      <c r="Z71" s="46"/>
    </row>
    <row r="72" spans="2:26" ht="15" thickBot="1" x14ac:dyDescent="0.35">
      <c r="B72" s="43"/>
      <c r="C72" s="574"/>
      <c r="D72" s="442"/>
      <c r="E72" s="442"/>
      <c r="F72" s="442"/>
      <c r="G72" s="442"/>
      <c r="H72" s="442"/>
      <c r="I72" s="442"/>
      <c r="J72" s="442"/>
      <c r="K72" s="442"/>
      <c r="L72" s="442"/>
      <c r="M72" s="442"/>
      <c r="N72" s="441"/>
      <c r="O72" s="439"/>
      <c r="P72" s="439"/>
      <c r="Q72" s="439"/>
      <c r="R72" s="439"/>
      <c r="S72" s="439"/>
      <c r="T72" s="440"/>
      <c r="U72" s="441"/>
      <c r="V72" s="439"/>
      <c r="W72" s="439"/>
      <c r="X72" s="439"/>
      <c r="Y72" s="443"/>
      <c r="Z72" s="46"/>
    </row>
    <row r="73" spans="2:26"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50"/>
    </row>
    <row r="112" ht="6" customHeight="1" x14ac:dyDescent="0.3"/>
  </sheetData>
  <mergeCells count="123">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3"/>
    <mergeCell ref="H32:H33"/>
    <mergeCell ref="I32:I33"/>
    <mergeCell ref="J32:J33"/>
    <mergeCell ref="K32:Y33"/>
    <mergeCell ref="C26:H26"/>
    <mergeCell ref="I26:Y26"/>
    <mergeCell ref="C28:H28"/>
    <mergeCell ref="I28:J28"/>
    <mergeCell ref="K28:P28"/>
    <mergeCell ref="Q28:S28"/>
    <mergeCell ref="U28:X28"/>
    <mergeCell ref="C37:G37"/>
    <mergeCell ref="K37:Y37"/>
    <mergeCell ref="C38:G38"/>
    <mergeCell ref="K38:Y38"/>
    <mergeCell ref="C41:Y42"/>
    <mergeCell ref="C43:Y55"/>
    <mergeCell ref="C34:G34"/>
    <mergeCell ref="K34:Y34"/>
    <mergeCell ref="C35:G35"/>
    <mergeCell ref="K35:Y35"/>
    <mergeCell ref="C36:G36"/>
    <mergeCell ref="K36:Y36"/>
    <mergeCell ref="C58:G60"/>
    <mergeCell ref="H58:I60"/>
    <mergeCell ref="J58:M60"/>
    <mergeCell ref="N58:T60"/>
    <mergeCell ref="U58:Y60"/>
    <mergeCell ref="C61:G61"/>
    <mergeCell ref="H61:I61"/>
    <mergeCell ref="J61:M61"/>
    <mergeCell ref="N61:T61"/>
    <mergeCell ref="U61:Y61"/>
    <mergeCell ref="C62:G62"/>
    <mergeCell ref="H62:I62"/>
    <mergeCell ref="J62:M62"/>
    <mergeCell ref="N62:T62"/>
    <mergeCell ref="U62:Y62"/>
    <mergeCell ref="C63:G63"/>
    <mergeCell ref="H63:I63"/>
    <mergeCell ref="J63:M63"/>
    <mergeCell ref="N63:T63"/>
    <mergeCell ref="U63:Y63"/>
    <mergeCell ref="C64:G64"/>
    <mergeCell ref="H64:I64"/>
    <mergeCell ref="J64:M64"/>
    <mergeCell ref="N64:T64"/>
    <mergeCell ref="U64:Y64"/>
    <mergeCell ref="C65:G65"/>
    <mergeCell ref="H65:I65"/>
    <mergeCell ref="J65:M65"/>
    <mergeCell ref="N65:T65"/>
    <mergeCell ref="U65:Y65"/>
    <mergeCell ref="C66:G66"/>
    <mergeCell ref="H66:I66"/>
    <mergeCell ref="J66:M66"/>
    <mergeCell ref="N66:T66"/>
    <mergeCell ref="U66:Y66"/>
    <mergeCell ref="C67:G67"/>
    <mergeCell ref="H67:I67"/>
    <mergeCell ref="J67:M67"/>
    <mergeCell ref="N67:T67"/>
    <mergeCell ref="U67:Y67"/>
    <mergeCell ref="C68:G68"/>
    <mergeCell ref="H68:I68"/>
    <mergeCell ref="J68:M68"/>
    <mergeCell ref="N68:T68"/>
    <mergeCell ref="U68:Y68"/>
    <mergeCell ref="C69:G69"/>
    <mergeCell ref="H69:I69"/>
    <mergeCell ref="J69:M69"/>
    <mergeCell ref="N69:T69"/>
    <mergeCell ref="U69:Y69"/>
    <mergeCell ref="C72:G72"/>
    <mergeCell ref="H72:I72"/>
    <mergeCell ref="J72:M72"/>
    <mergeCell ref="N72:T72"/>
    <mergeCell ref="U72:Y72"/>
    <mergeCell ref="C70:G70"/>
    <mergeCell ref="H70:I70"/>
    <mergeCell ref="J70:M70"/>
    <mergeCell ref="N70:T70"/>
    <mergeCell ref="U70:Y70"/>
    <mergeCell ref="C71:G71"/>
    <mergeCell ref="H71:I71"/>
    <mergeCell ref="J71:M71"/>
    <mergeCell ref="N71:T71"/>
    <mergeCell ref="U71:Y71"/>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64A63-BB6B-4C4F-BCF8-AA0CAABB55C6}">
  <sheetPr>
    <pageSetUpPr fitToPage="1"/>
  </sheetPr>
  <dimension ref="B1:AY112"/>
  <sheetViews>
    <sheetView view="pageBreakPreview" topLeftCell="A5" zoomScaleNormal="100" zoomScaleSheetLayoutView="100" zoomScalePageLayoutView="70" workbookViewId="0">
      <selection activeCell="I7" sqref="I7:Y8"/>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88671875" style="1" customWidth="1"/>
    <col min="9" max="9" width="18.33203125"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4" width="5" style="1" customWidth="1"/>
    <col min="25" max="25" width="4.109375" style="1" customWidth="1"/>
    <col min="26" max="26" width="2" style="1" customWidth="1"/>
    <col min="27" max="45" width="3.6640625" style="1"/>
    <col min="46" max="54" width="15" style="1" customWidth="1"/>
    <col min="55"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856" t="s">
        <v>325</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557" t="s">
        <v>399</v>
      </c>
      <c r="J10" s="558"/>
      <c r="K10" s="558"/>
      <c r="L10" s="558"/>
      <c r="M10" s="558"/>
      <c r="N10" s="558"/>
      <c r="O10" s="558"/>
      <c r="P10" s="558"/>
      <c r="Q10" s="559"/>
      <c r="R10" s="563"/>
      <c r="S10" s="564"/>
      <c r="T10" s="564"/>
      <c r="U10" s="565"/>
      <c r="V10" s="544"/>
      <c r="W10" s="545"/>
      <c r="X10" s="545"/>
      <c r="Y10" s="546"/>
      <c r="Z10" s="10"/>
    </row>
    <row r="11" spans="2:26" ht="28.5" customHeight="1" thickBot="1" x14ac:dyDescent="0.35">
      <c r="B11" s="9"/>
      <c r="C11" s="554"/>
      <c r="D11" s="555"/>
      <c r="E11" s="555"/>
      <c r="F11" s="555"/>
      <c r="G11" s="555"/>
      <c r="H11" s="556"/>
      <c r="I11" s="560"/>
      <c r="J11" s="561"/>
      <c r="K11" s="561"/>
      <c r="L11" s="561"/>
      <c r="M11" s="561"/>
      <c r="N11" s="561"/>
      <c r="O11" s="561"/>
      <c r="P11" s="561"/>
      <c r="Q11" s="562"/>
      <c r="R11" s="566" t="s">
        <v>400</v>
      </c>
      <c r="S11" s="567"/>
      <c r="T11" s="567"/>
      <c r="U11" s="568"/>
      <c r="V11" s="550" t="s">
        <v>68</v>
      </c>
      <c r="W11" s="569"/>
      <c r="X11" s="569"/>
      <c r="Y11" s="570"/>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37" t="s">
        <v>401</v>
      </c>
      <c r="J13" s="638"/>
      <c r="K13" s="638"/>
      <c r="L13" s="638"/>
      <c r="M13" s="638"/>
      <c r="N13" s="638"/>
      <c r="O13" s="638"/>
      <c r="P13" s="638"/>
      <c r="Q13" s="638"/>
      <c r="R13" s="638"/>
      <c r="S13" s="639"/>
      <c r="T13" s="551" t="s">
        <v>14</v>
      </c>
      <c r="U13" s="552"/>
      <c r="V13" s="552"/>
      <c r="W13" s="552"/>
      <c r="X13" s="552"/>
      <c r="Y13" s="553"/>
      <c r="Z13" s="16"/>
    </row>
    <row r="14" spans="2:26" ht="30" customHeight="1" thickBot="1" x14ac:dyDescent="0.35">
      <c r="B14" s="14"/>
      <c r="C14" s="554"/>
      <c r="D14" s="555"/>
      <c r="E14" s="555"/>
      <c r="F14" s="555"/>
      <c r="G14" s="555"/>
      <c r="H14" s="556"/>
      <c r="I14" s="640"/>
      <c r="J14" s="641"/>
      <c r="K14" s="641"/>
      <c r="L14" s="641"/>
      <c r="M14" s="641"/>
      <c r="N14" s="641"/>
      <c r="O14" s="641"/>
      <c r="P14" s="641"/>
      <c r="Q14" s="641"/>
      <c r="R14" s="641"/>
      <c r="S14" s="642"/>
      <c r="T14" s="550" t="s">
        <v>15</v>
      </c>
      <c r="U14" s="569"/>
      <c r="V14" s="569"/>
      <c r="W14" s="569"/>
      <c r="X14" s="569"/>
      <c r="Y14" s="570"/>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520" t="s">
        <v>402</v>
      </c>
      <c r="J16" s="521"/>
      <c r="K16" s="521"/>
      <c r="L16" s="521"/>
      <c r="M16" s="521"/>
      <c r="N16" s="521"/>
      <c r="O16" s="521"/>
      <c r="P16" s="521"/>
      <c r="Q16" s="521"/>
      <c r="R16" s="521"/>
      <c r="S16" s="521"/>
      <c r="T16" s="521"/>
      <c r="U16" s="521"/>
      <c r="V16" s="521"/>
      <c r="W16" s="521"/>
      <c r="X16" s="521"/>
      <c r="Y16" s="522"/>
      <c r="Z16" s="16"/>
    </row>
    <row r="17" spans="2:26" ht="10.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72.75" customHeight="1" thickBot="1" x14ac:dyDescent="0.35">
      <c r="B18" s="14"/>
      <c r="C18" s="517" t="s">
        <v>18</v>
      </c>
      <c r="D18" s="518"/>
      <c r="E18" s="518"/>
      <c r="F18" s="518"/>
      <c r="G18" s="518"/>
      <c r="H18" s="519"/>
      <c r="I18" s="520" t="s">
        <v>403</v>
      </c>
      <c r="J18" s="521"/>
      <c r="K18" s="521"/>
      <c r="L18" s="521"/>
      <c r="M18" s="521"/>
      <c r="N18" s="521"/>
      <c r="O18" s="521"/>
      <c r="P18" s="521"/>
      <c r="Q18" s="521"/>
      <c r="R18" s="521"/>
      <c r="S18" s="521"/>
      <c r="T18" s="521"/>
      <c r="U18" s="521"/>
      <c r="V18" s="521"/>
      <c r="W18" s="521"/>
      <c r="X18" s="521"/>
      <c r="Y18" s="522"/>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538" t="s">
        <v>382</v>
      </c>
      <c r="J20" s="539"/>
      <c r="K20" s="539"/>
      <c r="L20" s="540"/>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9"/>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26.2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29.25" customHeight="1" thickBot="1" x14ac:dyDescent="0.35">
      <c r="B24" s="14"/>
      <c r="C24" s="526" t="s">
        <v>404</v>
      </c>
      <c r="D24" s="527"/>
      <c r="E24" s="527"/>
      <c r="F24" s="527"/>
      <c r="G24" s="527"/>
      <c r="H24" s="527"/>
      <c r="I24" s="528"/>
      <c r="J24" s="526" t="s">
        <v>334</v>
      </c>
      <c r="K24" s="527"/>
      <c r="L24" s="527"/>
      <c r="M24" s="527"/>
      <c r="N24" s="527"/>
      <c r="O24" s="527"/>
      <c r="P24" s="528"/>
      <c r="Q24" s="678" t="s">
        <v>374</v>
      </c>
      <c r="R24" s="594"/>
      <c r="S24" s="594"/>
      <c r="T24" s="594"/>
      <c r="U24" s="594"/>
      <c r="V24" s="594"/>
      <c r="W24" s="594"/>
      <c r="X24" s="594"/>
      <c r="Y24" s="595"/>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520" t="s">
        <v>405</v>
      </c>
      <c r="J26" s="521"/>
      <c r="K26" s="521"/>
      <c r="L26" s="521"/>
      <c r="M26" s="521"/>
      <c r="N26" s="521"/>
      <c r="O26" s="521"/>
      <c r="P26" s="521"/>
      <c r="Q26" s="521"/>
      <c r="R26" s="521"/>
      <c r="S26" s="521"/>
      <c r="T26" s="521"/>
      <c r="U26" s="521"/>
      <c r="V26" s="521"/>
      <c r="W26" s="521"/>
      <c r="X26" s="521"/>
      <c r="Y26" s="522"/>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523" t="s">
        <v>406</v>
      </c>
      <c r="J28" s="520"/>
      <c r="K28" s="517" t="s">
        <v>36</v>
      </c>
      <c r="L28" s="518"/>
      <c r="M28" s="518"/>
      <c r="N28" s="518"/>
      <c r="O28" s="518"/>
      <c r="P28" s="519"/>
      <c r="Q28" s="523" t="s">
        <v>37</v>
      </c>
      <c r="R28" s="524"/>
      <c r="S28" s="525"/>
      <c r="T28" s="124" t="s">
        <v>40</v>
      </c>
      <c r="U28" s="524" t="s">
        <v>39</v>
      </c>
      <c r="V28" s="524"/>
      <c r="W28" s="524"/>
      <c r="X28" s="525"/>
      <c r="Y28" s="20"/>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26"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26" s="22" customFormat="1" x14ac:dyDescent="0.3">
      <c r="B32" s="21"/>
      <c r="C32" s="507" t="s">
        <v>42</v>
      </c>
      <c r="D32" s="508"/>
      <c r="E32" s="508"/>
      <c r="F32" s="508"/>
      <c r="G32" s="509"/>
      <c r="H32" s="513" t="s">
        <v>407</v>
      </c>
      <c r="I32" s="513" t="s">
        <v>408</v>
      </c>
      <c r="J32" s="513" t="s">
        <v>45</v>
      </c>
      <c r="K32" s="515" t="s">
        <v>46</v>
      </c>
      <c r="L32" s="508"/>
      <c r="M32" s="508"/>
      <c r="N32" s="508"/>
      <c r="O32" s="508"/>
      <c r="P32" s="508"/>
      <c r="Q32" s="508"/>
      <c r="R32" s="508"/>
      <c r="S32" s="508"/>
      <c r="T32" s="508"/>
      <c r="U32" s="508"/>
      <c r="V32" s="508"/>
      <c r="W32" s="508"/>
      <c r="X32" s="508"/>
      <c r="Y32" s="509"/>
      <c r="Z32" s="16"/>
    </row>
    <row r="33" spans="2:51" s="22" customFormat="1" ht="31.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2"/>
      <c r="Z33" s="16"/>
    </row>
    <row r="34" spans="2:51" s="22" customFormat="1" ht="15" thickBot="1" x14ac:dyDescent="0.35">
      <c r="B34" s="21"/>
      <c r="C34" s="465" t="s">
        <v>366</v>
      </c>
      <c r="D34" s="466"/>
      <c r="E34" s="466"/>
      <c r="F34" s="466"/>
      <c r="G34" s="467"/>
      <c r="H34" s="137"/>
      <c r="I34" s="142">
        <v>3250</v>
      </c>
      <c r="J34" s="140">
        <f t="shared" ref="J34:J37" si="0">SUM(J30:J33)</f>
        <v>0</v>
      </c>
      <c r="K34" s="686"/>
      <c r="L34" s="687"/>
      <c r="M34" s="687"/>
      <c r="N34" s="687"/>
      <c r="O34" s="687"/>
      <c r="P34" s="687"/>
      <c r="Q34" s="687"/>
      <c r="R34" s="687"/>
      <c r="S34" s="687"/>
      <c r="T34" s="687"/>
      <c r="U34" s="687"/>
      <c r="V34" s="687"/>
      <c r="W34" s="687"/>
      <c r="X34" s="687"/>
      <c r="Y34" s="703"/>
      <c r="Z34" s="16"/>
    </row>
    <row r="35" spans="2:51" s="22" customFormat="1" ht="15" thickBot="1" x14ac:dyDescent="0.35">
      <c r="B35" s="21"/>
      <c r="C35" s="465" t="s">
        <v>367</v>
      </c>
      <c r="D35" s="466"/>
      <c r="E35" s="466"/>
      <c r="F35" s="466"/>
      <c r="G35" s="467"/>
      <c r="H35" s="138"/>
      <c r="I35" s="142">
        <v>3250</v>
      </c>
      <c r="J35" s="140">
        <f t="shared" si="0"/>
        <v>0</v>
      </c>
      <c r="K35" s="783"/>
      <c r="L35" s="739"/>
      <c r="M35" s="739"/>
      <c r="N35" s="739"/>
      <c r="O35" s="739"/>
      <c r="P35" s="739"/>
      <c r="Q35" s="739"/>
      <c r="R35" s="739"/>
      <c r="S35" s="739"/>
      <c r="T35" s="739"/>
      <c r="U35" s="739"/>
      <c r="V35" s="739"/>
      <c r="W35" s="739"/>
      <c r="X35" s="739"/>
      <c r="Y35" s="740"/>
      <c r="Z35" s="16"/>
    </row>
    <row r="36" spans="2:51" s="22" customFormat="1" ht="15" thickBot="1" x14ac:dyDescent="0.35">
      <c r="B36" s="21"/>
      <c r="C36" s="465" t="s">
        <v>368</v>
      </c>
      <c r="D36" s="466"/>
      <c r="E36" s="466"/>
      <c r="F36" s="466"/>
      <c r="G36" s="467"/>
      <c r="H36" s="57"/>
      <c r="I36" s="142">
        <v>3250</v>
      </c>
      <c r="J36" s="140">
        <f t="shared" si="0"/>
        <v>0</v>
      </c>
      <c r="K36" s="783"/>
      <c r="L36" s="739"/>
      <c r="M36" s="739"/>
      <c r="N36" s="739"/>
      <c r="O36" s="739"/>
      <c r="P36" s="739"/>
      <c r="Q36" s="739"/>
      <c r="R36" s="739"/>
      <c r="S36" s="739"/>
      <c r="T36" s="739"/>
      <c r="U36" s="739"/>
      <c r="V36" s="739"/>
      <c r="W36" s="739"/>
      <c r="X36" s="739"/>
      <c r="Y36" s="740"/>
      <c r="Z36" s="16"/>
    </row>
    <row r="37" spans="2:51" s="22" customFormat="1" ht="15" thickBot="1" x14ac:dyDescent="0.35">
      <c r="B37" s="21"/>
      <c r="C37" s="465" t="s">
        <v>369</v>
      </c>
      <c r="D37" s="466"/>
      <c r="E37" s="466"/>
      <c r="F37" s="466"/>
      <c r="G37" s="467"/>
      <c r="H37" s="57"/>
      <c r="I37" s="142">
        <v>3250</v>
      </c>
      <c r="J37" s="140">
        <f t="shared" si="0"/>
        <v>0</v>
      </c>
      <c r="K37" s="783"/>
      <c r="L37" s="739"/>
      <c r="M37" s="739"/>
      <c r="N37" s="739"/>
      <c r="O37" s="739"/>
      <c r="P37" s="739"/>
      <c r="Q37" s="739"/>
      <c r="R37" s="739"/>
      <c r="S37" s="739"/>
      <c r="T37" s="739"/>
      <c r="U37" s="739"/>
      <c r="V37" s="739"/>
      <c r="W37" s="739"/>
      <c r="X37" s="739"/>
      <c r="Y37" s="740"/>
      <c r="Z37" s="16"/>
    </row>
    <row r="38" spans="2:51" s="22" customFormat="1" ht="15.75" customHeight="1" thickBot="1" x14ac:dyDescent="0.35">
      <c r="B38" s="21"/>
      <c r="C38" s="471" t="s">
        <v>51</v>
      </c>
      <c r="D38" s="472"/>
      <c r="E38" s="472"/>
      <c r="F38" s="472"/>
      <c r="G38" s="473"/>
      <c r="H38" s="125"/>
      <c r="I38" s="143">
        <v>13000</v>
      </c>
      <c r="J38" s="140">
        <f>SUM(J34:J37)</f>
        <v>0</v>
      </c>
      <c r="K38" s="1039"/>
      <c r="L38" s="1040"/>
      <c r="M38" s="1040"/>
      <c r="N38" s="1040"/>
      <c r="O38" s="1040"/>
      <c r="P38" s="1040"/>
      <c r="Q38" s="1040"/>
      <c r="R38" s="1040"/>
      <c r="S38" s="1040"/>
      <c r="T38" s="1040"/>
      <c r="U38" s="1040"/>
      <c r="V38" s="1040"/>
      <c r="W38" s="1040"/>
      <c r="X38" s="1040"/>
      <c r="Y38" s="1041"/>
      <c r="Z38" s="16"/>
    </row>
    <row r="39" spans="2:51"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16"/>
    </row>
    <row r="40" spans="2:51"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16"/>
    </row>
    <row r="41" spans="2:51"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1"/>
      <c r="Z41" s="16"/>
    </row>
    <row r="42" spans="2:51"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4"/>
      <c r="Z42" s="16"/>
    </row>
    <row r="43" spans="2:51"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5"/>
      <c r="Z43" s="16"/>
    </row>
    <row r="44" spans="2:51"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51"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51"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c r="AU46" s="22" t="s">
        <v>342</v>
      </c>
      <c r="AV46" s="22" t="s">
        <v>343</v>
      </c>
      <c r="AW46" s="22" t="s">
        <v>344</v>
      </c>
      <c r="AX46" s="22" t="s">
        <v>345</v>
      </c>
      <c r="AY46" s="22"/>
    </row>
    <row r="47" spans="2:51"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c r="AU47" s="22" t="s">
        <v>346</v>
      </c>
      <c r="AV47" s="22">
        <v>91.23</v>
      </c>
      <c r="AW47" s="22">
        <v>91.23</v>
      </c>
      <c r="AX47" s="22">
        <v>309.12</v>
      </c>
      <c r="AY47" s="22"/>
    </row>
    <row r="48" spans="2:51"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c r="AU48" s="22" t="s">
        <v>347</v>
      </c>
      <c r="AV48" s="22">
        <v>59.41</v>
      </c>
      <c r="AW48" s="22">
        <f>+AW47+AV48</f>
        <v>150.63999999999999</v>
      </c>
      <c r="AX48" s="22">
        <v>309.12</v>
      </c>
      <c r="AY48" s="22"/>
    </row>
    <row r="49" spans="2:51"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c r="AU49" s="22" t="s">
        <v>348</v>
      </c>
      <c r="AV49" s="22">
        <v>0</v>
      </c>
      <c r="AW49" s="22">
        <v>150.63999999999999</v>
      </c>
      <c r="AX49" s="22">
        <v>309.12</v>
      </c>
      <c r="AY49" s="22"/>
    </row>
    <row r="50" spans="2:51"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c r="AU50" s="22" t="s">
        <v>349</v>
      </c>
      <c r="AV50" s="22">
        <v>0</v>
      </c>
      <c r="AW50" s="22">
        <v>150.63999999999999</v>
      </c>
      <c r="AX50" s="22">
        <v>309.12</v>
      </c>
      <c r="AY50" s="22"/>
    </row>
    <row r="51" spans="2:51"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c r="AU51" s="22" t="s">
        <v>51</v>
      </c>
      <c r="AV51" s="22">
        <f>+AV47+AV48+AV49+AV50</f>
        <v>150.63999999999999</v>
      </c>
      <c r="AW51" s="22">
        <v>150.63999999999999</v>
      </c>
      <c r="AX51" s="22">
        <v>309.12</v>
      </c>
      <c r="AY51" s="22"/>
    </row>
    <row r="52" spans="2:5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c r="AU52" s="22"/>
      <c r="AV52" s="22"/>
      <c r="AW52" s="22"/>
      <c r="AX52" s="22"/>
      <c r="AY52" s="22"/>
    </row>
    <row r="53" spans="2:51"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51"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51"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51" x14ac:dyDescent="0.3">
      <c r="B56" s="39"/>
      <c r="C56" s="37"/>
      <c r="D56" s="37"/>
      <c r="E56" s="37"/>
      <c r="F56" s="37"/>
      <c r="G56" s="37"/>
      <c r="H56" s="37"/>
      <c r="I56" s="37"/>
      <c r="J56" s="37"/>
      <c r="K56" s="37"/>
      <c r="L56" s="37"/>
      <c r="M56" s="37"/>
      <c r="N56" s="37"/>
      <c r="O56" s="37"/>
      <c r="P56" s="37"/>
      <c r="Q56" s="37"/>
      <c r="R56" s="37"/>
      <c r="S56" s="37"/>
      <c r="T56" s="37"/>
      <c r="U56" s="37"/>
      <c r="V56" s="37"/>
      <c r="W56" s="37"/>
      <c r="X56" s="37"/>
      <c r="Y56" s="37"/>
      <c r="Z56" s="40"/>
    </row>
    <row r="57" spans="2:51"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51" ht="14.25" customHeight="1" x14ac:dyDescent="0.3">
      <c r="B58" s="43"/>
      <c r="C58" s="450" t="s">
        <v>42</v>
      </c>
      <c r="D58" s="451"/>
      <c r="E58" s="451"/>
      <c r="F58" s="451"/>
      <c r="G58" s="452"/>
      <c r="H58" s="450" t="s">
        <v>54</v>
      </c>
      <c r="I58" s="452"/>
      <c r="J58" s="450" t="s">
        <v>55</v>
      </c>
      <c r="K58" s="451"/>
      <c r="L58" s="451"/>
      <c r="M58" s="452"/>
      <c r="N58" s="450" t="s">
        <v>388</v>
      </c>
      <c r="O58" s="451"/>
      <c r="P58" s="451"/>
      <c r="Q58" s="451"/>
      <c r="R58" s="451"/>
      <c r="S58" s="451"/>
      <c r="T58" s="452"/>
      <c r="U58" s="451" t="s">
        <v>57</v>
      </c>
      <c r="V58" s="451"/>
      <c r="W58" s="451"/>
      <c r="X58" s="451"/>
      <c r="Y58" s="452"/>
      <c r="Z58" s="44"/>
    </row>
    <row r="59" spans="2:51" ht="14.25" customHeight="1" x14ac:dyDescent="0.3">
      <c r="B59" s="45"/>
      <c r="C59" s="453"/>
      <c r="D59" s="454"/>
      <c r="E59" s="454"/>
      <c r="F59" s="454"/>
      <c r="G59" s="455"/>
      <c r="H59" s="453"/>
      <c r="I59" s="455"/>
      <c r="J59" s="453"/>
      <c r="K59" s="454"/>
      <c r="L59" s="454"/>
      <c r="M59" s="455"/>
      <c r="N59" s="453"/>
      <c r="O59" s="454"/>
      <c r="P59" s="454"/>
      <c r="Q59" s="454"/>
      <c r="R59" s="454"/>
      <c r="S59" s="454"/>
      <c r="T59" s="455"/>
      <c r="U59" s="454"/>
      <c r="V59" s="454"/>
      <c r="W59" s="454"/>
      <c r="X59" s="454"/>
      <c r="Y59" s="455"/>
      <c r="Z59" s="44"/>
    </row>
    <row r="60" spans="2:51" ht="15" customHeight="1" thickBot="1" x14ac:dyDescent="0.35">
      <c r="B60" s="45"/>
      <c r="C60" s="453"/>
      <c r="D60" s="454"/>
      <c r="E60" s="454"/>
      <c r="F60" s="454"/>
      <c r="G60" s="455"/>
      <c r="H60" s="453"/>
      <c r="I60" s="455"/>
      <c r="J60" s="453"/>
      <c r="K60" s="454"/>
      <c r="L60" s="454"/>
      <c r="M60" s="455"/>
      <c r="N60" s="456"/>
      <c r="O60" s="457"/>
      <c r="P60" s="457"/>
      <c r="Q60" s="457"/>
      <c r="R60" s="457"/>
      <c r="S60" s="457"/>
      <c r="T60" s="458"/>
      <c r="U60" s="457"/>
      <c r="V60" s="457"/>
      <c r="W60" s="457"/>
      <c r="X60" s="457"/>
      <c r="Y60" s="458"/>
      <c r="Z60" s="44"/>
    </row>
    <row r="61" spans="2:51" s="79" customFormat="1" ht="15" customHeight="1" x14ac:dyDescent="0.3">
      <c r="B61" s="77"/>
      <c r="C61" s="620" t="s">
        <v>47</v>
      </c>
      <c r="D61" s="621"/>
      <c r="E61" s="621"/>
      <c r="F61" s="621"/>
      <c r="G61" s="621"/>
      <c r="H61" s="621"/>
      <c r="I61" s="621"/>
      <c r="J61" s="621"/>
      <c r="K61" s="621"/>
      <c r="L61" s="621"/>
      <c r="M61" s="621"/>
      <c r="N61" s="1186"/>
      <c r="O61" s="1187"/>
      <c r="P61" s="1187"/>
      <c r="Q61" s="1187"/>
      <c r="R61" s="1187"/>
      <c r="S61" s="1187"/>
      <c r="T61" s="1188"/>
      <c r="U61" s="732"/>
      <c r="V61" s="733"/>
      <c r="W61" s="733"/>
      <c r="X61" s="733"/>
      <c r="Y61" s="1189"/>
      <c r="Z61" s="78"/>
    </row>
    <row r="62" spans="2:51" s="79" customFormat="1" ht="15" customHeight="1" x14ac:dyDescent="0.3">
      <c r="B62" s="77"/>
      <c r="C62" s="1178" t="s">
        <v>48</v>
      </c>
      <c r="D62" s="1179"/>
      <c r="E62" s="1179"/>
      <c r="F62" s="1179"/>
      <c r="G62" s="1180"/>
      <c r="H62" s="716"/>
      <c r="I62" s="716"/>
      <c r="J62" s="716"/>
      <c r="K62" s="716"/>
      <c r="L62" s="716"/>
      <c r="M62" s="716"/>
      <c r="N62" s="1181"/>
      <c r="O62" s="1182"/>
      <c r="P62" s="1182"/>
      <c r="Q62" s="1182"/>
      <c r="R62" s="1182"/>
      <c r="S62" s="1182"/>
      <c r="T62" s="1183"/>
      <c r="U62" s="1184"/>
      <c r="V62" s="1179"/>
      <c r="W62" s="1179"/>
      <c r="X62" s="1179"/>
      <c r="Y62" s="1185"/>
      <c r="Z62" s="78"/>
    </row>
    <row r="63" spans="2:51" x14ac:dyDescent="0.3">
      <c r="B63" s="43"/>
      <c r="C63" s="444" t="s">
        <v>49</v>
      </c>
      <c r="D63" s="445"/>
      <c r="E63" s="445"/>
      <c r="F63" s="445"/>
      <c r="G63" s="446"/>
      <c r="H63" s="448"/>
      <c r="I63" s="448"/>
      <c r="J63" s="448"/>
      <c r="K63" s="448"/>
      <c r="L63" s="448"/>
      <c r="M63" s="448"/>
      <c r="N63" s="447"/>
      <c r="O63" s="445"/>
      <c r="P63" s="445"/>
      <c r="Q63" s="445"/>
      <c r="R63" s="445"/>
      <c r="S63" s="445"/>
      <c r="T63" s="446"/>
      <c r="U63" s="447"/>
      <c r="V63" s="445"/>
      <c r="W63" s="445"/>
      <c r="X63" s="445"/>
      <c r="Y63" s="449"/>
      <c r="Z63" s="46"/>
    </row>
    <row r="64" spans="2:51" x14ac:dyDescent="0.3">
      <c r="B64" s="43"/>
      <c r="C64" s="444" t="s">
        <v>50</v>
      </c>
      <c r="D64" s="445"/>
      <c r="E64" s="445"/>
      <c r="F64" s="445"/>
      <c r="G64" s="446"/>
      <c r="H64" s="448"/>
      <c r="I64" s="448"/>
      <c r="J64" s="448"/>
      <c r="K64" s="448"/>
      <c r="L64" s="448"/>
      <c r="M64" s="448"/>
      <c r="N64" s="447"/>
      <c r="O64" s="445"/>
      <c r="P64" s="445"/>
      <c r="Q64" s="445"/>
      <c r="R64" s="445"/>
      <c r="S64" s="445"/>
      <c r="T64" s="446"/>
      <c r="U64" s="447"/>
      <c r="V64" s="445"/>
      <c r="W64" s="445"/>
      <c r="X64" s="445"/>
      <c r="Y64" s="449"/>
      <c r="Z64" s="46"/>
    </row>
    <row r="65" spans="2:26" x14ac:dyDescent="0.3">
      <c r="B65" s="43"/>
      <c r="C65" s="573"/>
      <c r="D65" s="448"/>
      <c r="E65" s="448"/>
      <c r="F65" s="448"/>
      <c r="G65" s="448"/>
      <c r="H65" s="448"/>
      <c r="I65" s="448"/>
      <c r="J65" s="448"/>
      <c r="K65" s="448"/>
      <c r="L65" s="448"/>
      <c r="M65" s="448"/>
      <c r="N65" s="447"/>
      <c r="O65" s="445"/>
      <c r="P65" s="445"/>
      <c r="Q65" s="445"/>
      <c r="R65" s="445"/>
      <c r="S65" s="445"/>
      <c r="T65" s="446"/>
      <c r="U65" s="447"/>
      <c r="V65" s="445"/>
      <c r="W65" s="445"/>
      <c r="X65" s="445"/>
      <c r="Y65" s="449"/>
      <c r="Z65" s="46"/>
    </row>
    <row r="66" spans="2:26" x14ac:dyDescent="0.3">
      <c r="B66" s="43"/>
      <c r="C66" s="573"/>
      <c r="D66" s="448"/>
      <c r="E66" s="448"/>
      <c r="F66" s="448"/>
      <c r="G66" s="448"/>
      <c r="H66" s="448"/>
      <c r="I66" s="448"/>
      <c r="J66" s="448"/>
      <c r="K66" s="448"/>
      <c r="L66" s="448"/>
      <c r="M66" s="448"/>
      <c r="N66" s="447"/>
      <c r="O66" s="445"/>
      <c r="P66" s="445"/>
      <c r="Q66" s="445"/>
      <c r="R66" s="445"/>
      <c r="S66" s="445"/>
      <c r="T66" s="446"/>
      <c r="U66" s="447"/>
      <c r="V66" s="445"/>
      <c r="W66" s="445"/>
      <c r="X66" s="445"/>
      <c r="Y66" s="449"/>
      <c r="Z66" s="46"/>
    </row>
    <row r="67" spans="2:26" x14ac:dyDescent="0.3">
      <c r="B67" s="43"/>
      <c r="C67" s="573"/>
      <c r="D67" s="448"/>
      <c r="E67" s="448"/>
      <c r="F67" s="448"/>
      <c r="G67" s="448"/>
      <c r="H67" s="448"/>
      <c r="I67" s="448"/>
      <c r="J67" s="448"/>
      <c r="K67" s="448"/>
      <c r="L67" s="448"/>
      <c r="M67" s="448"/>
      <c r="N67" s="447"/>
      <c r="O67" s="445"/>
      <c r="P67" s="445"/>
      <c r="Q67" s="445"/>
      <c r="R67" s="445"/>
      <c r="S67" s="445"/>
      <c r="T67" s="446"/>
      <c r="U67" s="447"/>
      <c r="V67" s="445"/>
      <c r="W67" s="445"/>
      <c r="X67" s="445"/>
      <c r="Y67" s="449"/>
      <c r="Z67" s="46"/>
    </row>
    <row r="68" spans="2:26" x14ac:dyDescent="0.3">
      <c r="B68" s="43"/>
      <c r="C68" s="573"/>
      <c r="D68" s="448"/>
      <c r="E68" s="448"/>
      <c r="F68" s="448"/>
      <c r="G68" s="448"/>
      <c r="H68" s="448"/>
      <c r="I68" s="448"/>
      <c r="J68" s="448"/>
      <c r="K68" s="448"/>
      <c r="L68" s="448"/>
      <c r="M68" s="448"/>
      <c r="N68" s="447"/>
      <c r="O68" s="445"/>
      <c r="P68" s="445"/>
      <c r="Q68" s="445"/>
      <c r="R68" s="445"/>
      <c r="S68" s="445"/>
      <c r="T68" s="446"/>
      <c r="U68" s="447"/>
      <c r="V68" s="445"/>
      <c r="W68" s="445"/>
      <c r="X68" s="445"/>
      <c r="Y68" s="449"/>
      <c r="Z68" s="46"/>
    </row>
    <row r="69" spans="2:26" x14ac:dyDescent="0.3">
      <c r="B69" s="43"/>
      <c r="C69" s="573"/>
      <c r="D69" s="448"/>
      <c r="E69" s="448"/>
      <c r="F69" s="448"/>
      <c r="G69" s="448"/>
      <c r="H69" s="448"/>
      <c r="I69" s="448"/>
      <c r="J69" s="448"/>
      <c r="K69" s="448"/>
      <c r="L69" s="448"/>
      <c r="M69" s="448"/>
      <c r="N69" s="447"/>
      <c r="O69" s="445"/>
      <c r="P69" s="445"/>
      <c r="Q69" s="445"/>
      <c r="R69" s="445"/>
      <c r="S69" s="445"/>
      <c r="T69" s="446"/>
      <c r="U69" s="447"/>
      <c r="V69" s="445"/>
      <c r="W69" s="445"/>
      <c r="X69" s="445"/>
      <c r="Y69" s="449"/>
      <c r="Z69" s="46"/>
    </row>
    <row r="70" spans="2:26" x14ac:dyDescent="0.3">
      <c r="B70" s="43"/>
      <c r="C70" s="573"/>
      <c r="D70" s="448"/>
      <c r="E70" s="448"/>
      <c r="F70" s="448"/>
      <c r="G70" s="448"/>
      <c r="H70" s="448"/>
      <c r="I70" s="448"/>
      <c r="J70" s="448"/>
      <c r="K70" s="448"/>
      <c r="L70" s="448"/>
      <c r="M70" s="448"/>
      <c r="N70" s="447"/>
      <c r="O70" s="445"/>
      <c r="P70" s="445"/>
      <c r="Q70" s="445"/>
      <c r="R70" s="445"/>
      <c r="S70" s="445"/>
      <c r="T70" s="446"/>
      <c r="U70" s="447"/>
      <c r="V70" s="445"/>
      <c r="W70" s="445"/>
      <c r="X70" s="445"/>
      <c r="Y70" s="449"/>
      <c r="Z70" s="46"/>
    </row>
    <row r="71" spans="2:26" x14ac:dyDescent="0.3">
      <c r="B71" s="43"/>
      <c r="C71" s="573"/>
      <c r="D71" s="448"/>
      <c r="E71" s="448"/>
      <c r="F71" s="448"/>
      <c r="G71" s="448"/>
      <c r="H71" s="448"/>
      <c r="I71" s="448"/>
      <c r="J71" s="448"/>
      <c r="K71" s="448"/>
      <c r="L71" s="448"/>
      <c r="M71" s="448"/>
      <c r="N71" s="447"/>
      <c r="O71" s="445"/>
      <c r="P71" s="445"/>
      <c r="Q71" s="445"/>
      <c r="R71" s="445"/>
      <c r="S71" s="445"/>
      <c r="T71" s="446"/>
      <c r="U71" s="447"/>
      <c r="V71" s="445"/>
      <c r="W71" s="445"/>
      <c r="X71" s="445"/>
      <c r="Y71" s="449"/>
      <c r="Z71" s="46"/>
    </row>
    <row r="72" spans="2:26" ht="15" thickBot="1" x14ac:dyDescent="0.35">
      <c r="B72" s="43"/>
      <c r="C72" s="574"/>
      <c r="D72" s="442"/>
      <c r="E72" s="442"/>
      <c r="F72" s="442"/>
      <c r="G72" s="442"/>
      <c r="H72" s="442"/>
      <c r="I72" s="442"/>
      <c r="J72" s="442"/>
      <c r="K72" s="442"/>
      <c r="L72" s="442"/>
      <c r="M72" s="442"/>
      <c r="N72" s="441"/>
      <c r="O72" s="439"/>
      <c r="P72" s="439"/>
      <c r="Q72" s="439"/>
      <c r="R72" s="439"/>
      <c r="S72" s="439"/>
      <c r="T72" s="440"/>
      <c r="U72" s="441"/>
      <c r="V72" s="439"/>
      <c r="W72" s="439"/>
      <c r="X72" s="439"/>
      <c r="Y72" s="443"/>
      <c r="Z72" s="46"/>
    </row>
    <row r="73" spans="2:26" x14ac:dyDescent="0.3">
      <c r="B73" s="49"/>
      <c r="C73" s="37"/>
      <c r="D73" s="37"/>
      <c r="E73" s="37"/>
      <c r="F73" s="37"/>
      <c r="G73" s="37"/>
      <c r="H73" s="37"/>
      <c r="I73" s="37"/>
      <c r="J73" s="37"/>
      <c r="K73" s="37"/>
      <c r="L73" s="37"/>
      <c r="M73" s="37"/>
      <c r="N73" s="37"/>
      <c r="O73" s="37"/>
      <c r="P73" s="37"/>
      <c r="Q73" s="37"/>
      <c r="R73" s="37"/>
      <c r="S73" s="37"/>
      <c r="T73" s="37"/>
      <c r="U73" s="37"/>
      <c r="V73" s="37"/>
      <c r="W73" s="37"/>
      <c r="X73" s="37"/>
      <c r="Y73" s="37"/>
      <c r="Z73" s="50"/>
    </row>
    <row r="112" ht="6" customHeight="1" x14ac:dyDescent="0.3"/>
  </sheetData>
  <mergeCells count="123">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3"/>
    <mergeCell ref="H32:H33"/>
    <mergeCell ref="I32:I33"/>
    <mergeCell ref="J32:J33"/>
    <mergeCell ref="K32:Y33"/>
    <mergeCell ref="C26:H26"/>
    <mergeCell ref="I26:Y26"/>
    <mergeCell ref="C28:H28"/>
    <mergeCell ref="I28:J28"/>
    <mergeCell ref="K28:P28"/>
    <mergeCell ref="Q28:S28"/>
    <mergeCell ref="U28:X28"/>
    <mergeCell ref="C37:G37"/>
    <mergeCell ref="K37:Y37"/>
    <mergeCell ref="C38:G38"/>
    <mergeCell ref="K38:Y38"/>
    <mergeCell ref="C41:Y42"/>
    <mergeCell ref="C43:Y55"/>
    <mergeCell ref="C34:G34"/>
    <mergeCell ref="K34:Y34"/>
    <mergeCell ref="C35:G35"/>
    <mergeCell ref="K35:Y35"/>
    <mergeCell ref="C36:G36"/>
    <mergeCell ref="K36:Y36"/>
    <mergeCell ref="C58:G60"/>
    <mergeCell ref="H58:I60"/>
    <mergeCell ref="J58:M60"/>
    <mergeCell ref="N58:T60"/>
    <mergeCell ref="U58:Y60"/>
    <mergeCell ref="C61:G61"/>
    <mergeCell ref="H61:I61"/>
    <mergeCell ref="J61:M61"/>
    <mergeCell ref="N61:T61"/>
    <mergeCell ref="U61:Y61"/>
    <mergeCell ref="C62:G62"/>
    <mergeCell ref="H62:I62"/>
    <mergeCell ref="J62:M62"/>
    <mergeCell ref="N62:T62"/>
    <mergeCell ref="U62:Y62"/>
    <mergeCell ref="C63:G63"/>
    <mergeCell ref="H63:I63"/>
    <mergeCell ref="J63:M63"/>
    <mergeCell ref="N63:T63"/>
    <mergeCell ref="U63:Y63"/>
    <mergeCell ref="C64:G64"/>
    <mergeCell ref="H64:I64"/>
    <mergeCell ref="J64:M64"/>
    <mergeCell ref="N64:T64"/>
    <mergeCell ref="U64:Y64"/>
    <mergeCell ref="C65:G65"/>
    <mergeCell ref="H65:I65"/>
    <mergeCell ref="J65:M65"/>
    <mergeCell ref="N65:T65"/>
    <mergeCell ref="U65:Y65"/>
    <mergeCell ref="C66:G66"/>
    <mergeCell ref="H66:I66"/>
    <mergeCell ref="J66:M66"/>
    <mergeCell ref="N66:T66"/>
    <mergeCell ref="U66:Y66"/>
    <mergeCell ref="C67:G67"/>
    <mergeCell ref="H67:I67"/>
    <mergeCell ref="J67:M67"/>
    <mergeCell ref="N67:T67"/>
    <mergeCell ref="U67:Y67"/>
    <mergeCell ref="C68:G68"/>
    <mergeCell ref="H68:I68"/>
    <mergeCell ref="J68:M68"/>
    <mergeCell ref="N68:T68"/>
    <mergeCell ref="U68:Y68"/>
    <mergeCell ref="C69:G69"/>
    <mergeCell ref="H69:I69"/>
    <mergeCell ref="J69:M69"/>
    <mergeCell ref="N69:T69"/>
    <mergeCell ref="U69:Y69"/>
    <mergeCell ref="C72:G72"/>
    <mergeCell ref="H72:I72"/>
    <mergeCell ref="J72:M72"/>
    <mergeCell ref="N72:T72"/>
    <mergeCell ref="U72:Y72"/>
    <mergeCell ref="C70:G70"/>
    <mergeCell ref="H70:I70"/>
    <mergeCell ref="J70:M70"/>
    <mergeCell ref="N70:T70"/>
    <mergeCell ref="U70:Y70"/>
    <mergeCell ref="C71:G71"/>
    <mergeCell ref="H71:I71"/>
    <mergeCell ref="J71:M71"/>
    <mergeCell ref="N71:T71"/>
    <mergeCell ref="U71:Y7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33201-8CC1-4F03-A69D-475EAEA20241}">
  <sheetPr>
    <pageSetUpPr fitToPage="1"/>
  </sheetPr>
  <dimension ref="B1:AB104"/>
  <sheetViews>
    <sheetView view="pageBreakPreview" zoomScale="110" zoomScaleNormal="110" zoomScalePageLayoutView="110" workbookViewId="0">
      <selection activeCell="K34" sqref="K34:AA34"/>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6640625" style="1" customWidth="1"/>
    <col min="9" max="9" width="18.5546875" style="1" customWidth="1"/>
    <col min="10" max="10" width="15" style="1" customWidth="1"/>
    <col min="11" max="12" width="3.44140625" style="1" customWidth="1"/>
    <col min="13" max="15" width="2.6640625" style="1" customWidth="1"/>
    <col min="16" max="17" width="3.44140625" style="1" customWidth="1"/>
    <col min="18" max="18" width="3.6640625" style="1"/>
    <col min="19" max="19" width="3.33203125" style="1" customWidth="1"/>
    <col min="20" max="20" width="12" style="1" customWidth="1"/>
    <col min="21" max="21" width="3.4414062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1074" t="s">
        <v>450</v>
      </c>
      <c r="J7" s="1075"/>
      <c r="K7" s="1075"/>
      <c r="L7" s="1075"/>
      <c r="M7" s="1075"/>
      <c r="N7" s="1075"/>
      <c r="O7" s="1075"/>
      <c r="P7" s="1075"/>
      <c r="Q7" s="1075"/>
      <c r="R7" s="1075"/>
      <c r="S7" s="1075"/>
      <c r="T7" s="1075"/>
      <c r="U7" s="1075"/>
      <c r="V7" s="1075"/>
      <c r="W7" s="1075"/>
      <c r="X7" s="1075"/>
      <c r="Y7" s="1075"/>
      <c r="Z7" s="1075"/>
      <c r="AA7" s="1076"/>
      <c r="AB7" s="10"/>
    </row>
    <row r="8" spans="2:28" ht="15" thickBot="1" x14ac:dyDescent="0.35">
      <c r="B8" s="9"/>
      <c r="C8" s="554"/>
      <c r="D8" s="555"/>
      <c r="E8" s="555"/>
      <c r="F8" s="555"/>
      <c r="G8" s="555"/>
      <c r="H8" s="556"/>
      <c r="I8" s="1077"/>
      <c r="J8" s="1078"/>
      <c r="K8" s="1078"/>
      <c r="L8" s="1078"/>
      <c r="M8" s="1078"/>
      <c r="N8" s="1078"/>
      <c r="O8" s="1078"/>
      <c r="P8" s="1078"/>
      <c r="Q8" s="1078"/>
      <c r="R8" s="1078"/>
      <c r="S8" s="1078"/>
      <c r="T8" s="1078"/>
      <c r="U8" s="1078"/>
      <c r="V8" s="1078"/>
      <c r="W8" s="1078"/>
      <c r="X8" s="1078"/>
      <c r="Y8" s="1078"/>
      <c r="Z8" s="1078"/>
      <c r="AA8" s="1079"/>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557" t="s">
        <v>451</v>
      </c>
      <c r="J10" s="558"/>
      <c r="K10" s="558"/>
      <c r="L10" s="558"/>
      <c r="M10" s="558"/>
      <c r="N10" s="558"/>
      <c r="O10" s="558"/>
      <c r="P10" s="558"/>
      <c r="Q10" s="559"/>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560"/>
      <c r="J11" s="561"/>
      <c r="K11" s="561"/>
      <c r="L11" s="561"/>
      <c r="M11" s="561"/>
      <c r="N11" s="561"/>
      <c r="O11" s="561"/>
      <c r="P11" s="561"/>
      <c r="Q11" s="562"/>
      <c r="R11" s="566" t="s">
        <v>452</v>
      </c>
      <c r="S11" s="567"/>
      <c r="T11" s="567"/>
      <c r="U11" s="568"/>
      <c r="V11" s="550" t="s">
        <v>453</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1068" t="s">
        <v>454</v>
      </c>
      <c r="J13" s="1069"/>
      <c r="K13" s="1069"/>
      <c r="L13" s="1069"/>
      <c r="M13" s="1069"/>
      <c r="N13" s="1069"/>
      <c r="O13" s="1069"/>
      <c r="P13" s="1069"/>
      <c r="Q13" s="1069"/>
      <c r="R13" s="1069"/>
      <c r="S13" s="1070"/>
      <c r="T13" s="551" t="s">
        <v>14</v>
      </c>
      <c r="U13" s="552"/>
      <c r="V13" s="552"/>
      <c r="W13" s="552"/>
      <c r="X13" s="552"/>
      <c r="Y13" s="552"/>
      <c r="Z13" s="552"/>
      <c r="AA13" s="553"/>
      <c r="AB13" s="16"/>
    </row>
    <row r="14" spans="2:28" ht="30" customHeight="1" thickBot="1" x14ac:dyDescent="0.35">
      <c r="B14" s="14"/>
      <c r="C14" s="554"/>
      <c r="D14" s="555"/>
      <c r="E14" s="555"/>
      <c r="F14" s="555"/>
      <c r="G14" s="555"/>
      <c r="H14" s="556"/>
      <c r="I14" s="1071"/>
      <c r="J14" s="1072"/>
      <c r="K14" s="1072"/>
      <c r="L14" s="1072"/>
      <c r="M14" s="1072"/>
      <c r="N14" s="1072"/>
      <c r="O14" s="1072"/>
      <c r="P14" s="1072"/>
      <c r="Q14" s="1072"/>
      <c r="R14" s="1072"/>
      <c r="S14" s="1073"/>
      <c r="T14" s="593" t="s">
        <v>174</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455</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8.099999999999994" customHeight="1" thickBot="1" x14ac:dyDescent="0.35">
      <c r="B18" s="14"/>
      <c r="C18" s="517" t="s">
        <v>18</v>
      </c>
      <c r="D18" s="518"/>
      <c r="E18" s="518"/>
      <c r="F18" s="518"/>
      <c r="G18" s="518"/>
      <c r="H18" s="519"/>
      <c r="I18" s="520" t="s">
        <v>456</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457</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178</v>
      </c>
      <c r="N21" s="548"/>
      <c r="O21" s="548"/>
      <c r="P21" s="548"/>
      <c r="Q21" s="548"/>
      <c r="R21" s="548"/>
      <c r="S21" s="549"/>
      <c r="T21" s="550" t="s">
        <v>25</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15.75" customHeight="1" thickBot="1" x14ac:dyDescent="0.35">
      <c r="B24" s="14"/>
      <c r="C24" s="526" t="s">
        <v>458</v>
      </c>
      <c r="D24" s="527"/>
      <c r="E24" s="527"/>
      <c r="F24" s="527"/>
      <c r="G24" s="527"/>
      <c r="H24" s="527"/>
      <c r="I24" s="528"/>
      <c r="J24" s="526" t="s">
        <v>450</v>
      </c>
      <c r="K24" s="527"/>
      <c r="L24" s="527"/>
      <c r="M24" s="527"/>
      <c r="N24" s="527"/>
      <c r="O24" s="527"/>
      <c r="P24" s="528"/>
      <c r="Q24" s="1051" t="s">
        <v>31</v>
      </c>
      <c r="R24" s="1052"/>
      <c r="S24" s="1052"/>
      <c r="T24" s="1052"/>
      <c r="U24" s="1052"/>
      <c r="V24" s="1052"/>
      <c r="W24" s="1052"/>
      <c r="X24" s="1052"/>
      <c r="Y24" s="1052"/>
      <c r="Z24" s="1052"/>
      <c r="AA24" s="1053"/>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606" t="s">
        <v>459</v>
      </c>
      <c r="J26" s="664"/>
      <c r="K26" s="664"/>
      <c r="L26" s="664"/>
      <c r="M26" s="664"/>
      <c r="N26" s="664"/>
      <c r="O26" s="664"/>
      <c r="P26" s="664"/>
      <c r="Q26" s="664"/>
      <c r="R26" s="664"/>
      <c r="S26" s="664"/>
      <c r="T26" s="664"/>
      <c r="U26" s="664"/>
      <c r="V26" s="664"/>
      <c r="W26" s="664"/>
      <c r="X26" s="664"/>
      <c r="Y26" s="664"/>
      <c r="Z26" s="664"/>
      <c r="AA26" s="665"/>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66">
        <v>0.9</v>
      </c>
      <c r="J28" s="520"/>
      <c r="K28" s="991" t="s">
        <v>36</v>
      </c>
      <c r="L28" s="992"/>
      <c r="M28" s="992"/>
      <c r="N28" s="993"/>
      <c r="O28" s="894" t="s">
        <v>37</v>
      </c>
      <c r="P28" s="895"/>
      <c r="Q28" s="1197"/>
      <c r="R28" s="124" t="s">
        <v>40</v>
      </c>
      <c r="S28" s="523" t="s">
        <v>38</v>
      </c>
      <c r="T28" s="524"/>
      <c r="U28" s="52"/>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460</v>
      </c>
      <c r="I32" s="513" t="s">
        <v>461</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ht="18" customHeight="1" x14ac:dyDescent="0.3">
      <c r="B34" s="21"/>
      <c r="C34" s="465" t="s">
        <v>47</v>
      </c>
      <c r="D34" s="466"/>
      <c r="E34" s="466"/>
      <c r="F34" s="466"/>
      <c r="G34" s="467"/>
      <c r="H34" s="184"/>
      <c r="I34" s="184"/>
      <c r="J34" s="121" t="e">
        <f>+H34/I34</f>
        <v>#DIV/0!</v>
      </c>
      <c r="K34" s="686"/>
      <c r="L34" s="687"/>
      <c r="M34" s="687"/>
      <c r="N34" s="687"/>
      <c r="O34" s="687"/>
      <c r="P34" s="687"/>
      <c r="Q34" s="687"/>
      <c r="R34" s="687"/>
      <c r="S34" s="687"/>
      <c r="T34" s="687"/>
      <c r="U34" s="687"/>
      <c r="V34" s="687"/>
      <c r="W34" s="687"/>
      <c r="X34" s="687"/>
      <c r="Y34" s="687"/>
      <c r="Z34" s="687"/>
      <c r="AA34" s="703"/>
      <c r="AB34" s="16"/>
    </row>
    <row r="35" spans="2:28" s="22" customFormat="1" ht="18" customHeight="1" x14ac:dyDescent="0.3">
      <c r="B35" s="21"/>
      <c r="C35" s="465" t="s">
        <v>48</v>
      </c>
      <c r="D35" s="466"/>
      <c r="E35" s="466"/>
      <c r="F35" s="466"/>
      <c r="G35" s="467"/>
      <c r="H35" s="185"/>
      <c r="I35" s="185"/>
      <c r="J35" s="121" t="e">
        <f t="shared" ref="J35:J38" si="0">+H35/I35</f>
        <v>#DIV/0!</v>
      </c>
      <c r="K35" s="783"/>
      <c r="L35" s="739"/>
      <c r="M35" s="739"/>
      <c r="N35" s="739"/>
      <c r="O35" s="739"/>
      <c r="P35" s="739"/>
      <c r="Q35" s="739"/>
      <c r="R35" s="739"/>
      <c r="S35" s="739"/>
      <c r="T35" s="739"/>
      <c r="U35" s="739"/>
      <c r="V35" s="739"/>
      <c r="W35" s="739"/>
      <c r="X35" s="739"/>
      <c r="Y35" s="739"/>
      <c r="Z35" s="739"/>
      <c r="AA35" s="740"/>
      <c r="AB35" s="16"/>
    </row>
    <row r="36" spans="2:28" s="22" customFormat="1" ht="18" customHeight="1" x14ac:dyDescent="0.3">
      <c r="B36" s="21"/>
      <c r="C36" s="465" t="s">
        <v>49</v>
      </c>
      <c r="D36" s="466"/>
      <c r="E36" s="466"/>
      <c r="F36" s="466"/>
      <c r="G36" s="467"/>
      <c r="H36" s="186"/>
      <c r="I36" s="185"/>
      <c r="J36" s="121" t="e">
        <f t="shared" si="0"/>
        <v>#DIV/0!</v>
      </c>
      <c r="K36" s="783"/>
      <c r="L36" s="739"/>
      <c r="M36" s="739"/>
      <c r="N36" s="739"/>
      <c r="O36" s="739"/>
      <c r="P36" s="739"/>
      <c r="Q36" s="739"/>
      <c r="R36" s="739"/>
      <c r="S36" s="739"/>
      <c r="T36" s="739"/>
      <c r="U36" s="739"/>
      <c r="V36" s="739"/>
      <c r="W36" s="739"/>
      <c r="X36" s="739"/>
      <c r="Y36" s="739"/>
      <c r="Z36" s="739"/>
      <c r="AA36" s="740"/>
      <c r="AB36" s="16"/>
    </row>
    <row r="37" spans="2:28" s="22" customFormat="1" ht="18" customHeight="1" thickBot="1" x14ac:dyDescent="0.35">
      <c r="B37" s="21"/>
      <c r="C37" s="465" t="s">
        <v>50</v>
      </c>
      <c r="D37" s="466"/>
      <c r="E37" s="466"/>
      <c r="F37" s="466"/>
      <c r="G37" s="467"/>
      <c r="H37" s="59"/>
      <c r="I37" s="59"/>
      <c r="J37" s="187" t="e">
        <f t="shared" si="0"/>
        <v>#DIV/0!</v>
      </c>
      <c r="K37" s="783"/>
      <c r="L37" s="739"/>
      <c r="M37" s="739"/>
      <c r="N37" s="739"/>
      <c r="O37" s="739"/>
      <c r="P37" s="739"/>
      <c r="Q37" s="739"/>
      <c r="R37" s="739"/>
      <c r="S37" s="739"/>
      <c r="T37" s="739"/>
      <c r="U37" s="739"/>
      <c r="V37" s="739"/>
      <c r="W37" s="739"/>
      <c r="X37" s="739"/>
      <c r="Y37" s="739"/>
      <c r="Z37" s="739"/>
      <c r="AA37" s="740"/>
      <c r="AB37" s="16"/>
    </row>
    <row r="38" spans="2:28" s="22" customFormat="1" ht="15.75" customHeight="1" thickBot="1" x14ac:dyDescent="0.35">
      <c r="B38" s="21"/>
      <c r="C38" s="471" t="s">
        <v>51</v>
      </c>
      <c r="D38" s="472"/>
      <c r="E38" s="472"/>
      <c r="F38" s="472"/>
      <c r="G38" s="473"/>
      <c r="H38" s="125">
        <f>SUM(H34:H37)</f>
        <v>0</v>
      </c>
      <c r="I38" s="125">
        <f>SUM(I34:I37)</f>
        <v>0</v>
      </c>
      <c r="J38" s="188" t="e">
        <f t="shared" si="0"/>
        <v>#DIV/0!</v>
      </c>
      <c r="K38" s="1039"/>
      <c r="L38" s="1040"/>
      <c r="M38" s="1040"/>
      <c r="N38" s="1040"/>
      <c r="O38" s="1040"/>
      <c r="P38" s="1040"/>
      <c r="Q38" s="1040"/>
      <c r="R38" s="1040"/>
      <c r="S38" s="1040"/>
      <c r="T38" s="1040"/>
      <c r="U38" s="1040"/>
      <c r="V38" s="1040"/>
      <c r="W38" s="1040"/>
      <c r="X38" s="1040"/>
      <c r="Y38" s="1040"/>
      <c r="Z38" s="1040"/>
      <c r="AA38" s="1041"/>
      <c r="AB38" s="16"/>
    </row>
    <row r="39" spans="2:28"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54"/>
      <c r="AA39" s="54"/>
      <c r="AB39" s="16"/>
    </row>
    <row r="40" spans="2:28"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54"/>
      <c r="AA40" s="54"/>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6"/>
      <c r="O60" s="457"/>
      <c r="P60" s="457"/>
      <c r="Q60" s="457"/>
      <c r="R60" s="457"/>
      <c r="S60" s="457"/>
      <c r="T60" s="457"/>
      <c r="U60" s="458"/>
      <c r="V60" s="1030"/>
      <c r="W60" s="1030"/>
      <c r="X60" s="1030"/>
      <c r="Y60" s="1030"/>
      <c r="Z60" s="1030"/>
      <c r="AA60" s="1031"/>
      <c r="AB60" s="44"/>
    </row>
    <row r="61" spans="2:28" x14ac:dyDescent="0.3">
      <c r="B61" s="43"/>
      <c r="C61" s="620" t="s">
        <v>47</v>
      </c>
      <c r="D61" s="621"/>
      <c r="E61" s="621"/>
      <c r="F61" s="621"/>
      <c r="G61" s="621"/>
      <c r="H61" s="1192"/>
      <c r="I61" s="621"/>
      <c r="J61" s="1192"/>
      <c r="K61" s="621"/>
      <c r="L61" s="621"/>
      <c r="M61" s="621"/>
      <c r="N61" s="1193"/>
      <c r="O61" s="1194"/>
      <c r="P61" s="1194"/>
      <c r="Q61" s="1194"/>
      <c r="R61" s="1194"/>
      <c r="S61" s="1194"/>
      <c r="T61" s="1194"/>
      <c r="U61" s="1195"/>
      <c r="V61" s="1186"/>
      <c r="W61" s="1187"/>
      <c r="X61" s="1187"/>
      <c r="Y61" s="1187"/>
      <c r="Z61" s="1187"/>
      <c r="AA61" s="1196"/>
      <c r="AB61" s="46"/>
    </row>
    <row r="62" spans="2:28" x14ac:dyDescent="0.3">
      <c r="B62" s="43"/>
      <c r="C62" s="1190" t="s">
        <v>48</v>
      </c>
      <c r="D62" s="716"/>
      <c r="E62" s="716"/>
      <c r="F62" s="716"/>
      <c r="G62" s="716"/>
      <c r="H62" s="1092"/>
      <c r="I62" s="716"/>
      <c r="J62" s="1092"/>
      <c r="K62" s="716"/>
      <c r="L62" s="716"/>
      <c r="M62" s="716"/>
      <c r="N62" s="945"/>
      <c r="O62" s="945"/>
      <c r="P62" s="945"/>
      <c r="Q62" s="945"/>
      <c r="R62" s="945"/>
      <c r="S62" s="945"/>
      <c r="T62" s="945"/>
      <c r="U62" s="945"/>
      <c r="V62" s="1181"/>
      <c r="W62" s="1182"/>
      <c r="X62" s="1182"/>
      <c r="Y62" s="1182"/>
      <c r="Z62" s="1182"/>
      <c r="AA62" s="1191"/>
      <c r="AB62" s="46"/>
    </row>
    <row r="63" spans="2:28" x14ac:dyDescent="0.3">
      <c r="B63" s="43"/>
      <c r="C63" s="1190" t="s">
        <v>49</v>
      </c>
      <c r="D63" s="716"/>
      <c r="E63" s="716"/>
      <c r="F63" s="716"/>
      <c r="G63" s="716"/>
      <c r="H63" s="1092"/>
      <c r="I63" s="716"/>
      <c r="J63" s="1092"/>
      <c r="K63" s="716"/>
      <c r="L63" s="716"/>
      <c r="M63" s="716"/>
      <c r="N63" s="1181"/>
      <c r="O63" s="1182"/>
      <c r="P63" s="1182"/>
      <c r="Q63" s="1182"/>
      <c r="R63" s="1182"/>
      <c r="S63" s="1182"/>
      <c r="T63" s="1182"/>
      <c r="U63" s="1183"/>
      <c r="V63" s="1181"/>
      <c r="W63" s="1182"/>
      <c r="X63" s="1182"/>
      <c r="Y63" s="1182"/>
      <c r="Z63" s="1182"/>
      <c r="AA63" s="1191"/>
      <c r="AB63" s="46"/>
    </row>
    <row r="64" spans="2:28" x14ac:dyDescent="0.3">
      <c r="B64" s="43"/>
      <c r="C64" s="1190" t="s">
        <v>50</v>
      </c>
      <c r="D64" s="716"/>
      <c r="E64" s="716"/>
      <c r="F64" s="716"/>
      <c r="G64" s="716"/>
      <c r="H64" s="716"/>
      <c r="I64" s="716"/>
      <c r="J64" s="716"/>
      <c r="K64" s="716"/>
      <c r="L64" s="716"/>
      <c r="M64" s="716"/>
      <c r="N64" s="1184"/>
      <c r="O64" s="1179"/>
      <c r="P64" s="1179"/>
      <c r="Q64" s="1179"/>
      <c r="R64" s="1179"/>
      <c r="S64" s="1179"/>
      <c r="T64" s="1179"/>
      <c r="U64" s="1180"/>
      <c r="V64" s="1184"/>
      <c r="W64" s="1179"/>
      <c r="X64" s="1179"/>
      <c r="Y64" s="1179"/>
      <c r="Z64" s="1179"/>
      <c r="AA64" s="1185"/>
      <c r="AB64" s="46"/>
    </row>
    <row r="65" spans="2:28" x14ac:dyDescent="0.3">
      <c r="B65" s="148"/>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7"/>
    </row>
    <row r="104" ht="6" customHeight="1" x14ac:dyDescent="0.3"/>
  </sheetData>
  <mergeCells count="84">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4:G64"/>
    <mergeCell ref="H64:I64"/>
    <mergeCell ref="J64:M64"/>
    <mergeCell ref="N64:U64"/>
    <mergeCell ref="V64:AA64"/>
  </mergeCells>
  <pageMargins left="0.70866141732283472" right="0.70866141732283472" top="0.74803149606299213" bottom="1.1098214285714285" header="0.31496062992125984" footer="0.31496062992125984"/>
  <pageSetup scale="62"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13EF9-6C56-4A0E-890A-2524BBB4621B}">
  <sheetPr>
    <pageSetUpPr fitToPage="1"/>
  </sheetPr>
  <dimension ref="B1:AB108"/>
  <sheetViews>
    <sheetView view="pageBreakPreview" topLeftCell="A29" zoomScale="110" zoomScaleNormal="110" zoomScalePageLayoutView="110" workbookViewId="0">
      <selection activeCell="AF39" sqref="AF39"/>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20.88671875" style="1" customWidth="1"/>
    <col min="9" max="9" width="22.44140625" style="1" customWidth="1"/>
    <col min="10" max="10" width="15" style="1" customWidth="1"/>
    <col min="11" max="12" width="3.44140625" style="1" customWidth="1"/>
    <col min="13" max="15" width="2.6640625" style="1" customWidth="1"/>
    <col min="16" max="16" width="3.44140625" style="1" customWidth="1"/>
    <col min="17" max="17" width="5.44140625" style="1" customWidth="1"/>
    <col min="18" max="18" width="3.6640625" style="1"/>
    <col min="19" max="19" width="3.33203125" style="1" customWidth="1"/>
    <col min="20" max="20" width="12" style="1" customWidth="1"/>
    <col min="21" max="21" width="3.4414062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1074" t="s">
        <v>450</v>
      </c>
      <c r="J7" s="1075"/>
      <c r="K7" s="1075"/>
      <c r="L7" s="1075"/>
      <c r="M7" s="1075"/>
      <c r="N7" s="1075"/>
      <c r="O7" s="1075"/>
      <c r="P7" s="1075"/>
      <c r="Q7" s="1075"/>
      <c r="R7" s="1075"/>
      <c r="S7" s="1075"/>
      <c r="T7" s="1075"/>
      <c r="U7" s="1075"/>
      <c r="V7" s="1075"/>
      <c r="W7" s="1075"/>
      <c r="X7" s="1075"/>
      <c r="Y7" s="1075"/>
      <c r="Z7" s="1075"/>
      <c r="AA7" s="1076"/>
      <c r="AB7" s="10"/>
    </row>
    <row r="8" spans="2:28" ht="15" thickBot="1" x14ac:dyDescent="0.35">
      <c r="B8" s="9"/>
      <c r="C8" s="554"/>
      <c r="D8" s="555"/>
      <c r="E8" s="555"/>
      <c r="F8" s="555"/>
      <c r="G8" s="555"/>
      <c r="H8" s="556"/>
      <c r="I8" s="1077"/>
      <c r="J8" s="1078"/>
      <c r="K8" s="1078"/>
      <c r="L8" s="1078"/>
      <c r="M8" s="1078"/>
      <c r="N8" s="1078"/>
      <c r="O8" s="1078"/>
      <c r="P8" s="1078"/>
      <c r="Q8" s="1078"/>
      <c r="R8" s="1078"/>
      <c r="S8" s="1078"/>
      <c r="T8" s="1078"/>
      <c r="U8" s="1078"/>
      <c r="V8" s="1078"/>
      <c r="W8" s="1078"/>
      <c r="X8" s="1078"/>
      <c r="Y8" s="1078"/>
      <c r="Z8" s="1078"/>
      <c r="AA8" s="1079"/>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43" t="s">
        <v>462</v>
      </c>
      <c r="J10" s="644"/>
      <c r="K10" s="644"/>
      <c r="L10" s="644"/>
      <c r="M10" s="644"/>
      <c r="N10" s="644"/>
      <c r="O10" s="644"/>
      <c r="P10" s="644"/>
      <c r="Q10" s="645"/>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46"/>
      <c r="J11" s="647"/>
      <c r="K11" s="647"/>
      <c r="L11" s="647"/>
      <c r="M11" s="647"/>
      <c r="N11" s="647"/>
      <c r="O11" s="647"/>
      <c r="P11" s="647"/>
      <c r="Q11" s="648"/>
      <c r="R11" s="649" t="s">
        <v>463</v>
      </c>
      <c r="S11" s="650"/>
      <c r="T11" s="650"/>
      <c r="U11" s="651"/>
      <c r="V11" s="652" t="s">
        <v>2</v>
      </c>
      <c r="W11" s="653"/>
      <c r="X11" s="653"/>
      <c r="Y11" s="653"/>
      <c r="Z11" s="653"/>
      <c r="AA11" s="654"/>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1068" t="s">
        <v>464</v>
      </c>
      <c r="J13" s="1069"/>
      <c r="K13" s="1069"/>
      <c r="L13" s="1069"/>
      <c r="M13" s="1069"/>
      <c r="N13" s="1069"/>
      <c r="O13" s="1069"/>
      <c r="P13" s="1069"/>
      <c r="Q13" s="1069"/>
      <c r="R13" s="1069"/>
      <c r="S13" s="1070"/>
      <c r="T13" s="551" t="s">
        <v>14</v>
      </c>
      <c r="U13" s="552"/>
      <c r="V13" s="552"/>
      <c r="W13" s="552"/>
      <c r="X13" s="552"/>
      <c r="Y13" s="552"/>
      <c r="Z13" s="552"/>
      <c r="AA13" s="553"/>
      <c r="AB13" s="16"/>
    </row>
    <row r="14" spans="2:28" ht="30" customHeight="1" thickBot="1" x14ac:dyDescent="0.35">
      <c r="B14" s="14"/>
      <c r="C14" s="554"/>
      <c r="D14" s="555"/>
      <c r="E14" s="555"/>
      <c r="F14" s="555"/>
      <c r="G14" s="555"/>
      <c r="H14" s="556"/>
      <c r="I14" s="1071"/>
      <c r="J14" s="1072"/>
      <c r="K14" s="1072"/>
      <c r="L14" s="1072"/>
      <c r="M14" s="1072"/>
      <c r="N14" s="1072"/>
      <c r="O14" s="1072"/>
      <c r="P14" s="1072"/>
      <c r="Q14" s="1072"/>
      <c r="R14" s="1072"/>
      <c r="S14" s="1073"/>
      <c r="T14" s="661" t="s">
        <v>174</v>
      </c>
      <c r="U14" s="662"/>
      <c r="V14" s="662"/>
      <c r="W14" s="662"/>
      <c r="X14" s="662"/>
      <c r="Y14" s="662"/>
      <c r="Z14" s="662"/>
      <c r="AA14" s="663"/>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465</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8.099999999999994" customHeight="1" thickBot="1" x14ac:dyDescent="0.35">
      <c r="B18" s="14"/>
      <c r="C18" s="517" t="s">
        <v>18</v>
      </c>
      <c r="D18" s="518"/>
      <c r="E18" s="518"/>
      <c r="F18" s="518"/>
      <c r="G18" s="518"/>
      <c r="H18" s="519"/>
      <c r="I18" s="520" t="s">
        <v>466</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457</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1036" t="s">
        <v>467</v>
      </c>
      <c r="N21" s="1037"/>
      <c r="O21" s="1037"/>
      <c r="P21" s="1037"/>
      <c r="Q21" s="1037"/>
      <c r="R21" s="1037"/>
      <c r="S21" s="1038"/>
      <c r="T21" s="1210" t="s">
        <v>25</v>
      </c>
      <c r="U21" s="1037"/>
      <c r="V21" s="1037"/>
      <c r="W21" s="1037"/>
      <c r="X21" s="1037"/>
      <c r="Y21" s="1037"/>
      <c r="Z21" s="1037"/>
      <c r="AA21" s="1038"/>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15.75" customHeight="1" thickBot="1" x14ac:dyDescent="0.35">
      <c r="B24" s="14"/>
      <c r="C24" s="526" t="s">
        <v>468</v>
      </c>
      <c r="D24" s="527"/>
      <c r="E24" s="527"/>
      <c r="F24" s="527"/>
      <c r="G24" s="527"/>
      <c r="H24" s="527"/>
      <c r="I24" s="528"/>
      <c r="J24" s="526" t="s">
        <v>450</v>
      </c>
      <c r="K24" s="527"/>
      <c r="L24" s="527"/>
      <c r="M24" s="527"/>
      <c r="N24" s="527"/>
      <c r="O24" s="527"/>
      <c r="P24" s="528"/>
      <c r="Q24" s="1051" t="s">
        <v>31</v>
      </c>
      <c r="R24" s="1052"/>
      <c r="S24" s="1052"/>
      <c r="T24" s="1052"/>
      <c r="U24" s="1052"/>
      <c r="V24" s="1052"/>
      <c r="W24" s="1052"/>
      <c r="X24" s="1052"/>
      <c r="Y24" s="1052"/>
      <c r="Z24" s="1052"/>
      <c r="AA24" s="1053"/>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469</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1208">
        <v>0.91569999999999996</v>
      </c>
      <c r="J28" s="1209"/>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470</v>
      </c>
      <c r="I32" s="513" t="s">
        <v>471</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ht="24" customHeight="1" x14ac:dyDescent="0.3">
      <c r="B34" s="21"/>
      <c r="C34" s="465" t="s">
        <v>472</v>
      </c>
      <c r="D34" s="466"/>
      <c r="E34" s="466"/>
      <c r="F34" s="466"/>
      <c r="G34" s="467"/>
      <c r="H34" s="184"/>
      <c r="I34" s="184"/>
      <c r="J34" s="121" t="e">
        <f>+H34/I34</f>
        <v>#DIV/0!</v>
      </c>
      <c r="K34" s="686"/>
      <c r="L34" s="687"/>
      <c r="M34" s="687"/>
      <c r="N34" s="687"/>
      <c r="O34" s="687"/>
      <c r="P34" s="687"/>
      <c r="Q34" s="687"/>
      <c r="R34" s="687"/>
      <c r="S34" s="687"/>
      <c r="T34" s="687"/>
      <c r="U34" s="687"/>
      <c r="V34" s="687"/>
      <c r="W34" s="687"/>
      <c r="X34" s="687"/>
      <c r="Y34" s="687"/>
      <c r="Z34" s="687"/>
      <c r="AA34" s="703"/>
      <c r="AB34" s="16"/>
    </row>
    <row r="35" spans="2:28" s="22" customFormat="1" ht="24" customHeight="1" x14ac:dyDescent="0.3">
      <c r="B35" s="21"/>
      <c r="C35" s="465" t="s">
        <v>473</v>
      </c>
      <c r="D35" s="466"/>
      <c r="E35" s="466"/>
      <c r="F35" s="466"/>
      <c r="G35" s="467"/>
      <c r="H35" s="184"/>
      <c r="I35" s="184"/>
      <c r="J35" s="121" t="e">
        <f t="shared" ref="J35:J40" si="0">+H35/I35</f>
        <v>#DIV/0!</v>
      </c>
      <c r="K35" s="783"/>
      <c r="L35" s="739"/>
      <c r="M35" s="739"/>
      <c r="N35" s="739"/>
      <c r="O35" s="739"/>
      <c r="P35" s="739"/>
      <c r="Q35" s="739"/>
      <c r="R35" s="739"/>
      <c r="S35" s="739"/>
      <c r="T35" s="739"/>
      <c r="U35" s="739"/>
      <c r="V35" s="739"/>
      <c r="W35" s="739"/>
      <c r="X35" s="739"/>
      <c r="Y35" s="739"/>
      <c r="Z35" s="739"/>
      <c r="AA35" s="740"/>
      <c r="AB35" s="16"/>
    </row>
    <row r="36" spans="2:28" s="22" customFormat="1" ht="24" customHeight="1" x14ac:dyDescent="0.3">
      <c r="B36" s="21"/>
      <c r="C36" s="465" t="s">
        <v>474</v>
      </c>
      <c r="D36" s="466"/>
      <c r="E36" s="466"/>
      <c r="F36" s="466"/>
      <c r="G36" s="467"/>
      <c r="H36" s="184"/>
      <c r="I36" s="184"/>
      <c r="J36" s="121" t="e">
        <f t="shared" si="0"/>
        <v>#DIV/0!</v>
      </c>
      <c r="K36" s="783"/>
      <c r="L36" s="739"/>
      <c r="M36" s="739"/>
      <c r="N36" s="739"/>
      <c r="O36" s="739"/>
      <c r="P36" s="739"/>
      <c r="Q36" s="739"/>
      <c r="R36" s="739"/>
      <c r="S36" s="739"/>
      <c r="T36" s="739"/>
      <c r="U36" s="739"/>
      <c r="V36" s="739"/>
      <c r="W36" s="739"/>
      <c r="X36" s="739"/>
      <c r="Y36" s="739"/>
      <c r="Z36" s="739"/>
      <c r="AA36" s="740"/>
      <c r="AB36" s="16"/>
    </row>
    <row r="37" spans="2:28" s="22" customFormat="1" ht="24" customHeight="1" x14ac:dyDescent="0.3">
      <c r="B37" s="21"/>
      <c r="C37" s="465" t="s">
        <v>475</v>
      </c>
      <c r="D37" s="466"/>
      <c r="E37" s="466"/>
      <c r="F37" s="466"/>
      <c r="G37" s="467"/>
      <c r="H37" s="189"/>
      <c r="I37" s="189"/>
      <c r="J37" s="121" t="e">
        <f t="shared" si="0"/>
        <v>#DIV/0!</v>
      </c>
      <c r="K37" s="783"/>
      <c r="L37" s="739"/>
      <c r="M37" s="739"/>
      <c r="N37" s="739"/>
      <c r="O37" s="739"/>
      <c r="P37" s="739"/>
      <c r="Q37" s="739"/>
      <c r="R37" s="739"/>
      <c r="S37" s="739"/>
      <c r="T37" s="739"/>
      <c r="U37" s="739"/>
      <c r="V37" s="739"/>
      <c r="W37" s="739"/>
      <c r="X37" s="739"/>
      <c r="Y37" s="739"/>
      <c r="Z37" s="739"/>
      <c r="AA37" s="740"/>
      <c r="AB37" s="16"/>
    </row>
    <row r="38" spans="2:28" s="22" customFormat="1" ht="24" customHeight="1" x14ac:dyDescent="0.3">
      <c r="B38" s="21"/>
      <c r="C38" s="465" t="s">
        <v>476</v>
      </c>
      <c r="D38" s="466"/>
      <c r="E38" s="466"/>
      <c r="F38" s="466"/>
      <c r="G38" s="467"/>
      <c r="H38" s="186"/>
      <c r="I38" s="185"/>
      <c r="J38" s="121" t="e">
        <f t="shared" si="0"/>
        <v>#DIV/0!</v>
      </c>
      <c r="K38" s="783"/>
      <c r="L38" s="739"/>
      <c r="M38" s="739"/>
      <c r="N38" s="739"/>
      <c r="O38" s="739"/>
      <c r="P38" s="739"/>
      <c r="Q38" s="739"/>
      <c r="R38" s="739"/>
      <c r="S38" s="739"/>
      <c r="T38" s="739"/>
      <c r="U38" s="739"/>
      <c r="V38" s="739"/>
      <c r="W38" s="739"/>
      <c r="X38" s="739"/>
      <c r="Y38" s="739"/>
      <c r="Z38" s="739"/>
      <c r="AA38" s="740"/>
      <c r="AB38" s="16"/>
    </row>
    <row r="39" spans="2:28" s="22" customFormat="1" ht="24" customHeight="1" thickBot="1" x14ac:dyDescent="0.35">
      <c r="B39" s="21"/>
      <c r="C39" s="465" t="s">
        <v>477</v>
      </c>
      <c r="D39" s="466"/>
      <c r="E39" s="466"/>
      <c r="F39" s="466"/>
      <c r="G39" s="467"/>
      <c r="H39" s="59"/>
      <c r="I39" s="59"/>
      <c r="J39" s="187" t="e">
        <f t="shared" si="0"/>
        <v>#DIV/0!</v>
      </c>
      <c r="K39" s="783"/>
      <c r="L39" s="739"/>
      <c r="M39" s="739"/>
      <c r="N39" s="739"/>
      <c r="O39" s="739"/>
      <c r="P39" s="739"/>
      <c r="Q39" s="739"/>
      <c r="R39" s="739"/>
      <c r="S39" s="739"/>
      <c r="T39" s="739"/>
      <c r="U39" s="739"/>
      <c r="V39" s="739"/>
      <c r="W39" s="739"/>
      <c r="X39" s="739"/>
      <c r="Y39" s="739"/>
      <c r="Z39" s="739"/>
      <c r="AA39" s="740"/>
      <c r="AB39" s="16"/>
    </row>
    <row r="40" spans="2:28" s="22" customFormat="1" ht="15.75" customHeight="1" thickBot="1" x14ac:dyDescent="0.35">
      <c r="B40" s="21"/>
      <c r="C40" s="471" t="s">
        <v>51</v>
      </c>
      <c r="D40" s="472"/>
      <c r="E40" s="472"/>
      <c r="F40" s="472"/>
      <c r="G40" s="473"/>
      <c r="H40" s="125">
        <f>SUM(H34:H39)</f>
        <v>0</v>
      </c>
      <c r="I40" s="125">
        <f>SUM(I34:I39)</f>
        <v>0</v>
      </c>
      <c r="J40" s="188" t="e">
        <f t="shared" si="0"/>
        <v>#DIV/0!</v>
      </c>
      <c r="K40" s="1039"/>
      <c r="L40" s="1040"/>
      <c r="M40" s="1040"/>
      <c r="N40" s="1040"/>
      <c r="O40" s="1040"/>
      <c r="P40" s="1040"/>
      <c r="Q40" s="1040"/>
      <c r="R40" s="1040"/>
      <c r="S40" s="1040"/>
      <c r="T40" s="1040"/>
      <c r="U40" s="1040"/>
      <c r="V40" s="1040"/>
      <c r="W40" s="1040"/>
      <c r="X40" s="1040"/>
      <c r="Y40" s="1040"/>
      <c r="Z40" s="1040"/>
      <c r="AA40" s="1041"/>
      <c r="AB40" s="16"/>
    </row>
    <row r="41" spans="2:28" s="22" customFormat="1" ht="5.25" customHeight="1" x14ac:dyDescent="0.3">
      <c r="B41" s="21"/>
      <c r="C41" s="54"/>
      <c r="D41" s="54"/>
      <c r="E41" s="54"/>
      <c r="F41" s="54"/>
      <c r="G41" s="54"/>
      <c r="H41" s="127"/>
      <c r="I41" s="127"/>
      <c r="J41" s="128"/>
      <c r="K41" s="54"/>
      <c r="L41" s="54"/>
      <c r="M41" s="54"/>
      <c r="N41" s="54"/>
      <c r="O41" s="54"/>
      <c r="P41" s="54"/>
      <c r="Q41" s="54"/>
      <c r="R41" s="54"/>
      <c r="S41" s="54"/>
      <c r="T41" s="54"/>
      <c r="U41" s="54"/>
      <c r="V41" s="54"/>
      <c r="W41" s="54"/>
      <c r="X41" s="54"/>
      <c r="Y41" s="54"/>
      <c r="Z41" s="54"/>
      <c r="AA41" s="54"/>
      <c r="AB41" s="16"/>
    </row>
    <row r="42" spans="2:28" s="22" customFormat="1" ht="15" thickBot="1" x14ac:dyDescent="0.35">
      <c r="B42" s="21"/>
      <c r="C42" s="54"/>
      <c r="D42" s="54"/>
      <c r="E42" s="54"/>
      <c r="F42" s="54"/>
      <c r="G42" s="54"/>
      <c r="H42" s="127"/>
      <c r="I42" s="127"/>
      <c r="J42" s="128"/>
      <c r="K42" s="54"/>
      <c r="L42" s="54"/>
      <c r="M42" s="54"/>
      <c r="N42" s="54"/>
      <c r="O42" s="54"/>
      <c r="P42" s="54"/>
      <c r="Q42" s="54"/>
      <c r="R42" s="54"/>
      <c r="S42" s="54"/>
      <c r="T42" s="54"/>
      <c r="U42" s="54"/>
      <c r="V42" s="54"/>
      <c r="W42" s="54"/>
      <c r="X42" s="54"/>
      <c r="Y42" s="54"/>
      <c r="Z42" s="54"/>
      <c r="AA42" s="54"/>
      <c r="AB42" s="16"/>
    </row>
    <row r="43" spans="2:28" s="22" customFormat="1" x14ac:dyDescent="0.3">
      <c r="B43" s="21"/>
      <c r="C43" s="829" t="s">
        <v>52</v>
      </c>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1"/>
      <c r="AB43" s="16"/>
    </row>
    <row r="44" spans="2:28" ht="15" thickBot="1" x14ac:dyDescent="0.35">
      <c r="B44" s="14"/>
      <c r="C44" s="832"/>
      <c r="D44" s="833"/>
      <c r="E44" s="833"/>
      <c r="F44" s="833"/>
      <c r="G44" s="833"/>
      <c r="H44" s="833"/>
      <c r="I44" s="833"/>
      <c r="J44" s="833"/>
      <c r="K44" s="833"/>
      <c r="L44" s="833"/>
      <c r="M44" s="833"/>
      <c r="N44" s="833"/>
      <c r="O44" s="833"/>
      <c r="P44" s="833"/>
      <c r="Q44" s="833"/>
      <c r="R44" s="833"/>
      <c r="S44" s="833"/>
      <c r="T44" s="833"/>
      <c r="U44" s="833"/>
      <c r="V44" s="833"/>
      <c r="W44" s="833"/>
      <c r="X44" s="833"/>
      <c r="Y44" s="833"/>
      <c r="Z44" s="833"/>
      <c r="AA44" s="834"/>
      <c r="AB44" s="16"/>
    </row>
    <row r="45" spans="2:28" x14ac:dyDescent="0.3">
      <c r="B45" s="14"/>
      <c r="C45" s="483"/>
      <c r="D45" s="484"/>
      <c r="E45" s="484"/>
      <c r="F45" s="484"/>
      <c r="G45" s="484"/>
      <c r="H45" s="484"/>
      <c r="I45" s="484"/>
      <c r="J45" s="484"/>
      <c r="K45" s="484"/>
      <c r="L45" s="484"/>
      <c r="M45" s="484"/>
      <c r="N45" s="484"/>
      <c r="O45" s="484"/>
      <c r="P45" s="484"/>
      <c r="Q45" s="484"/>
      <c r="R45" s="484"/>
      <c r="S45" s="484"/>
      <c r="T45" s="484"/>
      <c r="U45" s="484"/>
      <c r="V45" s="484"/>
      <c r="W45" s="484"/>
      <c r="X45" s="484"/>
      <c r="Y45" s="484"/>
      <c r="Z45" s="484"/>
      <c r="AA45" s="485"/>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8"/>
      <c r="AB55" s="16"/>
    </row>
    <row r="56" spans="2:28"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8"/>
      <c r="AB56" s="16"/>
    </row>
    <row r="57" spans="2:28" ht="15" thickBot="1" x14ac:dyDescent="0.35">
      <c r="B57" s="14"/>
      <c r="C57" s="489"/>
      <c r="D57" s="490"/>
      <c r="E57" s="490"/>
      <c r="F57" s="490"/>
      <c r="G57" s="490"/>
      <c r="H57" s="490"/>
      <c r="I57" s="490"/>
      <c r="J57" s="490"/>
      <c r="K57" s="490"/>
      <c r="L57" s="490"/>
      <c r="M57" s="490"/>
      <c r="N57" s="490"/>
      <c r="O57" s="490"/>
      <c r="P57" s="490"/>
      <c r="Q57" s="490"/>
      <c r="R57" s="490"/>
      <c r="S57" s="490"/>
      <c r="T57" s="490"/>
      <c r="U57" s="490"/>
      <c r="V57" s="490"/>
      <c r="W57" s="490"/>
      <c r="X57" s="490"/>
      <c r="Y57" s="490"/>
      <c r="Z57" s="490"/>
      <c r="AA57" s="491"/>
      <c r="AB57" s="16"/>
    </row>
    <row r="58" spans="2:28" x14ac:dyDescent="0.3">
      <c r="B58" s="39"/>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40"/>
    </row>
    <row r="59" spans="2:28" ht="15" thickBot="1" x14ac:dyDescent="0.35">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42"/>
    </row>
    <row r="60" spans="2:28" ht="15.6" x14ac:dyDescent="0.3">
      <c r="B60" s="43"/>
      <c r="C60" s="450" t="s">
        <v>42</v>
      </c>
      <c r="D60" s="451"/>
      <c r="E60" s="451"/>
      <c r="F60" s="451"/>
      <c r="G60" s="452"/>
      <c r="H60" s="450" t="s">
        <v>54</v>
      </c>
      <c r="I60" s="452"/>
      <c r="J60" s="450" t="s">
        <v>55</v>
      </c>
      <c r="K60" s="451"/>
      <c r="L60" s="451"/>
      <c r="M60" s="452"/>
      <c r="N60" s="450" t="s">
        <v>56</v>
      </c>
      <c r="O60" s="451"/>
      <c r="P60" s="451"/>
      <c r="Q60" s="451"/>
      <c r="R60" s="451"/>
      <c r="S60" s="451"/>
      <c r="T60" s="451"/>
      <c r="U60" s="452"/>
      <c r="V60" s="1026" t="s">
        <v>57</v>
      </c>
      <c r="W60" s="1026"/>
      <c r="X60" s="1026"/>
      <c r="Y60" s="1026"/>
      <c r="Z60" s="1026"/>
      <c r="AA60" s="1027"/>
      <c r="AB60" s="44"/>
    </row>
    <row r="61" spans="2:28" ht="15.6" x14ac:dyDescent="0.3">
      <c r="B61" s="45"/>
      <c r="C61" s="453"/>
      <c r="D61" s="454"/>
      <c r="E61" s="454"/>
      <c r="F61" s="454"/>
      <c r="G61" s="455"/>
      <c r="H61" s="453"/>
      <c r="I61" s="455"/>
      <c r="J61" s="453"/>
      <c r="K61" s="454"/>
      <c r="L61" s="454"/>
      <c r="M61" s="455"/>
      <c r="N61" s="453"/>
      <c r="O61" s="454"/>
      <c r="P61" s="454"/>
      <c r="Q61" s="454"/>
      <c r="R61" s="454"/>
      <c r="S61" s="454"/>
      <c r="T61" s="454"/>
      <c r="U61" s="455"/>
      <c r="V61" s="1028"/>
      <c r="W61" s="1028"/>
      <c r="X61" s="1028"/>
      <c r="Y61" s="1028"/>
      <c r="Z61" s="1028"/>
      <c r="AA61" s="1029"/>
      <c r="AB61" s="44"/>
    </row>
    <row r="62" spans="2:28" ht="16.2" thickBot="1" x14ac:dyDescent="0.35">
      <c r="B62" s="45"/>
      <c r="C62" s="453"/>
      <c r="D62" s="454"/>
      <c r="E62" s="454"/>
      <c r="F62" s="454"/>
      <c r="G62" s="455"/>
      <c r="H62" s="453"/>
      <c r="I62" s="455"/>
      <c r="J62" s="453"/>
      <c r="K62" s="454"/>
      <c r="L62" s="454"/>
      <c r="M62" s="455"/>
      <c r="N62" s="453"/>
      <c r="O62" s="454"/>
      <c r="P62" s="454"/>
      <c r="Q62" s="454"/>
      <c r="R62" s="454"/>
      <c r="S62" s="454"/>
      <c r="T62" s="454"/>
      <c r="U62" s="455"/>
      <c r="V62" s="1030"/>
      <c r="W62" s="1030"/>
      <c r="X62" s="1030"/>
      <c r="Y62" s="1030"/>
      <c r="Z62" s="1030"/>
      <c r="AA62" s="1031"/>
      <c r="AB62" s="44"/>
    </row>
    <row r="63" spans="2:28" ht="74.099999999999994" customHeight="1" x14ac:dyDescent="0.3">
      <c r="B63" s="43"/>
      <c r="C63" s="596" t="s">
        <v>472</v>
      </c>
      <c r="D63" s="597"/>
      <c r="E63" s="597"/>
      <c r="F63" s="597"/>
      <c r="G63" s="598"/>
      <c r="H63" s="1204">
        <v>0.65</v>
      </c>
      <c r="I63" s="1204"/>
      <c r="J63" s="1205">
        <v>0.83379999999999999</v>
      </c>
      <c r="K63" s="1206"/>
      <c r="L63" s="1206"/>
      <c r="M63" s="1207"/>
      <c r="N63" s="945" t="s">
        <v>478</v>
      </c>
      <c r="O63" s="945"/>
      <c r="P63" s="945"/>
      <c r="Q63" s="945"/>
      <c r="R63" s="945"/>
      <c r="S63" s="945"/>
      <c r="T63" s="945"/>
      <c r="U63" s="945"/>
      <c r="V63" s="1186" t="s">
        <v>35</v>
      </c>
      <c r="W63" s="1187"/>
      <c r="X63" s="1187"/>
      <c r="Y63" s="1187"/>
      <c r="Z63" s="1187"/>
      <c r="AA63" s="1196"/>
      <c r="AB63" s="46"/>
    </row>
    <row r="64" spans="2:28" ht="74.099999999999994" customHeight="1" x14ac:dyDescent="0.3">
      <c r="B64" s="43"/>
      <c r="C64" s="596" t="s">
        <v>473</v>
      </c>
      <c r="D64" s="597"/>
      <c r="E64" s="597"/>
      <c r="F64" s="597"/>
      <c r="G64" s="598"/>
      <c r="H64" s="1198">
        <v>0.9</v>
      </c>
      <c r="I64" s="1198"/>
      <c r="J64" s="1199">
        <v>0.90590000000000004</v>
      </c>
      <c r="K64" s="1200"/>
      <c r="L64" s="1200"/>
      <c r="M64" s="1201"/>
      <c r="N64" s="945" t="s">
        <v>478</v>
      </c>
      <c r="O64" s="945"/>
      <c r="P64" s="945"/>
      <c r="Q64" s="945"/>
      <c r="R64" s="945"/>
      <c r="S64" s="945"/>
      <c r="T64" s="945"/>
      <c r="U64" s="945"/>
      <c r="V64" s="1181" t="s">
        <v>35</v>
      </c>
      <c r="W64" s="1182"/>
      <c r="X64" s="1182"/>
      <c r="Y64" s="1182"/>
      <c r="Z64" s="1182"/>
      <c r="AA64" s="1191"/>
      <c r="AB64" s="46"/>
    </row>
    <row r="65" spans="2:28" ht="153.9" customHeight="1" x14ac:dyDescent="0.3">
      <c r="B65" s="43"/>
      <c r="C65" s="596" t="s">
        <v>474</v>
      </c>
      <c r="D65" s="597"/>
      <c r="E65" s="597"/>
      <c r="F65" s="597"/>
      <c r="G65" s="598"/>
      <c r="H65" s="1198">
        <v>0.96</v>
      </c>
      <c r="I65" s="1198"/>
      <c r="J65" s="1199">
        <v>0.89270000000000005</v>
      </c>
      <c r="K65" s="1200"/>
      <c r="L65" s="1200"/>
      <c r="M65" s="1201"/>
      <c r="N65" s="945" t="s">
        <v>479</v>
      </c>
      <c r="O65" s="945"/>
      <c r="P65" s="945"/>
      <c r="Q65" s="945"/>
      <c r="R65" s="945"/>
      <c r="S65" s="945"/>
      <c r="T65" s="945"/>
      <c r="U65" s="945"/>
      <c r="V65" s="1181" t="s">
        <v>480</v>
      </c>
      <c r="W65" s="1182"/>
      <c r="X65" s="1182"/>
      <c r="Y65" s="1182"/>
      <c r="Z65" s="1182"/>
      <c r="AA65" s="1191"/>
      <c r="AB65" s="46"/>
    </row>
    <row r="66" spans="2:28" ht="108.9" customHeight="1" x14ac:dyDescent="0.3">
      <c r="B66" s="43"/>
      <c r="C66" s="596" t="s">
        <v>475</v>
      </c>
      <c r="D66" s="597"/>
      <c r="E66" s="597"/>
      <c r="F66" s="597"/>
      <c r="G66" s="598"/>
      <c r="H66" s="1202">
        <v>0.95</v>
      </c>
      <c r="I66" s="1202"/>
      <c r="J66" s="1203">
        <v>0.80979999999999996</v>
      </c>
      <c r="K66" s="1203"/>
      <c r="L66" s="1203"/>
      <c r="M66" s="1203"/>
      <c r="N66" s="945" t="s">
        <v>479</v>
      </c>
      <c r="O66" s="945"/>
      <c r="P66" s="945"/>
      <c r="Q66" s="945"/>
      <c r="R66" s="945"/>
      <c r="S66" s="945"/>
      <c r="T66" s="945"/>
      <c r="U66" s="945"/>
      <c r="V66" s="1181" t="s">
        <v>481</v>
      </c>
      <c r="W66" s="1182"/>
      <c r="X66" s="1182"/>
      <c r="Y66" s="1182"/>
      <c r="Z66" s="1182"/>
      <c r="AA66" s="1191"/>
      <c r="AB66" s="46"/>
    </row>
    <row r="67" spans="2:28" x14ac:dyDescent="0.3">
      <c r="B67" s="43"/>
      <c r="C67" s="596" t="s">
        <v>476</v>
      </c>
      <c r="D67" s="597"/>
      <c r="E67" s="597"/>
      <c r="F67" s="597"/>
      <c r="G67" s="598"/>
      <c r="H67" s="448"/>
      <c r="I67" s="448"/>
      <c r="J67" s="448"/>
      <c r="K67" s="448"/>
      <c r="L67" s="448"/>
      <c r="M67" s="448"/>
      <c r="N67" s="447"/>
      <c r="O67" s="445"/>
      <c r="P67" s="445"/>
      <c r="Q67" s="445"/>
      <c r="R67" s="445"/>
      <c r="S67" s="445"/>
      <c r="T67" s="445"/>
      <c r="U67" s="446"/>
      <c r="V67" s="447"/>
      <c r="W67" s="445"/>
      <c r="X67" s="445"/>
      <c r="Y67" s="445"/>
      <c r="Z67" s="445"/>
      <c r="AA67" s="449"/>
      <c r="AB67" s="46"/>
    </row>
    <row r="68" spans="2:28" ht="15.75" customHeight="1" thickBot="1" x14ac:dyDescent="0.35">
      <c r="B68" s="43"/>
      <c r="C68" s="596" t="s">
        <v>477</v>
      </c>
      <c r="D68" s="597"/>
      <c r="E68" s="597"/>
      <c r="F68" s="597"/>
      <c r="G68" s="598"/>
      <c r="H68" s="442"/>
      <c r="I68" s="442"/>
      <c r="J68" s="442"/>
      <c r="K68" s="442"/>
      <c r="L68" s="442"/>
      <c r="M68" s="442"/>
      <c r="N68" s="441"/>
      <c r="O68" s="439"/>
      <c r="P68" s="439"/>
      <c r="Q68" s="439"/>
      <c r="R68" s="439"/>
      <c r="S68" s="439"/>
      <c r="T68" s="439"/>
      <c r="U68" s="440"/>
      <c r="V68" s="441"/>
      <c r="W68" s="439"/>
      <c r="X68" s="439"/>
      <c r="Y68" s="439"/>
      <c r="Z68" s="439"/>
      <c r="AA68" s="443"/>
      <c r="AB68" s="46"/>
    </row>
    <row r="69" spans="2:28" x14ac:dyDescent="0.3">
      <c r="B69" s="148"/>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7"/>
    </row>
    <row r="108" ht="6" customHeight="1" x14ac:dyDescent="0.3"/>
  </sheetData>
  <mergeCells count="98">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34:G34"/>
    <mergeCell ref="K34:AA34"/>
    <mergeCell ref="C35:G35"/>
    <mergeCell ref="K35:AA35"/>
    <mergeCell ref="C36:G36"/>
    <mergeCell ref="K36:AA36"/>
    <mergeCell ref="C37:G37"/>
    <mergeCell ref="K37:AA37"/>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 ref="C66:G66"/>
    <mergeCell ref="H66:I66"/>
    <mergeCell ref="J66:M66"/>
    <mergeCell ref="N66:U66"/>
    <mergeCell ref="V66:AA66"/>
    <mergeCell ref="C65:G65"/>
    <mergeCell ref="H65:I65"/>
    <mergeCell ref="J65:M65"/>
    <mergeCell ref="N65:U65"/>
    <mergeCell ref="V65:AA65"/>
    <mergeCell ref="C68:G68"/>
    <mergeCell ref="H68:I68"/>
    <mergeCell ref="J68:M68"/>
    <mergeCell ref="N68:U68"/>
    <mergeCell ref="V68:AA68"/>
    <mergeCell ref="C67:G67"/>
    <mergeCell ref="H67:I67"/>
    <mergeCell ref="J67:M67"/>
    <mergeCell ref="N67:U67"/>
    <mergeCell ref="V67:AA67"/>
  </mergeCells>
  <pageMargins left="0.70866141732283472" right="0.70866141732283472" top="0.74803149606299213" bottom="1.109821428571428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570EF-6C24-410A-AAFF-AAC6A3CFB880}">
  <sheetPr>
    <pageSetUpPr fitToPage="1"/>
  </sheetPr>
  <dimension ref="B1:AB106"/>
  <sheetViews>
    <sheetView view="pageBreakPreview" topLeftCell="A3" zoomScale="110" zoomScaleNormal="110" zoomScalePageLayoutView="110" workbookViewId="0">
      <selection activeCell="I16" sqref="I16:AA16"/>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9" width="21" style="1" customWidth="1"/>
    <col min="10" max="10" width="15" style="1" customWidth="1"/>
    <col min="11" max="12" width="3.44140625" style="1" customWidth="1"/>
    <col min="13" max="15" width="2.6640625" style="1" customWidth="1"/>
    <col min="16" max="16" width="3.44140625" style="1" customWidth="1"/>
    <col min="17" max="17" width="4.44140625" style="1" customWidth="1"/>
    <col min="18" max="18" width="3.6640625" style="1"/>
    <col min="19" max="19" width="3.33203125" style="1" customWidth="1"/>
    <col min="20" max="20" width="12" style="1" customWidth="1"/>
    <col min="21" max="21" width="3.4414062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450</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557" t="s">
        <v>482</v>
      </c>
      <c r="J10" s="558"/>
      <c r="K10" s="558"/>
      <c r="L10" s="558"/>
      <c r="M10" s="558"/>
      <c r="N10" s="558"/>
      <c r="O10" s="558"/>
      <c r="P10" s="558"/>
      <c r="Q10" s="559"/>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560"/>
      <c r="J11" s="561"/>
      <c r="K11" s="561"/>
      <c r="L11" s="561"/>
      <c r="M11" s="561"/>
      <c r="N11" s="561"/>
      <c r="O11" s="561"/>
      <c r="P11" s="561"/>
      <c r="Q11" s="562"/>
      <c r="R11" s="566" t="s">
        <v>483</v>
      </c>
      <c r="S11" s="567"/>
      <c r="T11" s="567"/>
      <c r="U11" s="568"/>
      <c r="V11" s="550" t="s">
        <v>288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1218" t="s">
        <v>484</v>
      </c>
      <c r="J13" s="1219"/>
      <c r="K13" s="1219"/>
      <c r="L13" s="1219"/>
      <c r="M13" s="1219"/>
      <c r="N13" s="1219"/>
      <c r="O13" s="1219"/>
      <c r="P13" s="1219"/>
      <c r="Q13" s="1219"/>
      <c r="R13" s="1219"/>
      <c r="S13" s="1220"/>
      <c r="T13" s="551" t="s">
        <v>14</v>
      </c>
      <c r="U13" s="552"/>
      <c r="V13" s="552"/>
      <c r="W13" s="552"/>
      <c r="X13" s="552"/>
      <c r="Y13" s="552"/>
      <c r="Z13" s="552"/>
      <c r="AA13" s="553"/>
      <c r="AB13" s="16"/>
    </row>
    <row r="14" spans="2:28" ht="30" customHeight="1" thickBot="1" x14ac:dyDescent="0.35">
      <c r="B14" s="14"/>
      <c r="C14" s="554"/>
      <c r="D14" s="555"/>
      <c r="E14" s="555"/>
      <c r="F14" s="555"/>
      <c r="G14" s="555"/>
      <c r="H14" s="556"/>
      <c r="I14" s="1221"/>
      <c r="J14" s="1222"/>
      <c r="K14" s="1222"/>
      <c r="L14" s="1222"/>
      <c r="M14" s="1222"/>
      <c r="N14" s="1222"/>
      <c r="O14" s="1222"/>
      <c r="P14" s="1222"/>
      <c r="Q14" s="1222"/>
      <c r="R14" s="1222"/>
      <c r="S14" s="1223"/>
      <c r="T14" s="593" t="s">
        <v>174</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485</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8.099999999999994" customHeight="1" thickBot="1" x14ac:dyDescent="0.35">
      <c r="B18" s="14"/>
      <c r="C18" s="517" t="s">
        <v>18</v>
      </c>
      <c r="D18" s="518"/>
      <c r="E18" s="518"/>
      <c r="F18" s="518"/>
      <c r="G18" s="518"/>
      <c r="H18" s="519"/>
      <c r="I18" s="520" t="s">
        <v>486</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457</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1036" t="s">
        <v>178</v>
      </c>
      <c r="N21" s="1037"/>
      <c r="O21" s="1037"/>
      <c r="P21" s="1037"/>
      <c r="Q21" s="1037"/>
      <c r="R21" s="1037"/>
      <c r="S21" s="1038"/>
      <c r="T21" s="1210" t="s">
        <v>25</v>
      </c>
      <c r="U21" s="1037"/>
      <c r="V21" s="1037"/>
      <c r="W21" s="1037"/>
      <c r="X21" s="1037"/>
      <c r="Y21" s="1037"/>
      <c r="Z21" s="1037"/>
      <c r="AA21" s="1038"/>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15.75" customHeight="1" thickBot="1" x14ac:dyDescent="0.35">
      <c r="B24" s="14"/>
      <c r="C24" s="526" t="s">
        <v>458</v>
      </c>
      <c r="D24" s="527"/>
      <c r="E24" s="527"/>
      <c r="F24" s="527"/>
      <c r="G24" s="527"/>
      <c r="H24" s="527"/>
      <c r="I24" s="528"/>
      <c r="J24" s="526" t="s">
        <v>450</v>
      </c>
      <c r="K24" s="527"/>
      <c r="L24" s="527"/>
      <c r="M24" s="527"/>
      <c r="N24" s="527"/>
      <c r="O24" s="527"/>
      <c r="P24" s="528"/>
      <c r="Q24" s="1051" t="s">
        <v>31</v>
      </c>
      <c r="R24" s="1052"/>
      <c r="S24" s="1052"/>
      <c r="T24" s="1052"/>
      <c r="U24" s="1052"/>
      <c r="V24" s="1052"/>
      <c r="W24" s="1052"/>
      <c r="X24" s="1052"/>
      <c r="Y24" s="1052"/>
      <c r="Z24" s="1052"/>
      <c r="AA24" s="1053"/>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487</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1217">
        <v>0.33</v>
      </c>
      <c r="J28" s="1067"/>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488</v>
      </c>
      <c r="I32" s="513" t="s">
        <v>489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ht="13.5" customHeight="1" x14ac:dyDescent="0.3">
      <c r="B34" s="21"/>
      <c r="C34" s="465" t="s">
        <v>47</v>
      </c>
      <c r="D34" s="466"/>
      <c r="E34" s="466"/>
      <c r="F34" s="466"/>
      <c r="G34" s="467"/>
      <c r="H34" s="184"/>
      <c r="I34" s="184"/>
      <c r="J34" s="121" t="e">
        <f>+H34/I34</f>
        <v>#DIV/0!</v>
      </c>
      <c r="K34" s="686"/>
      <c r="L34" s="687"/>
      <c r="M34" s="687"/>
      <c r="N34" s="687"/>
      <c r="O34" s="687"/>
      <c r="P34" s="687"/>
      <c r="Q34" s="687"/>
      <c r="R34" s="687"/>
      <c r="S34" s="687"/>
      <c r="T34" s="687"/>
      <c r="U34" s="687"/>
      <c r="V34" s="687"/>
      <c r="W34" s="687"/>
      <c r="X34" s="687"/>
      <c r="Y34" s="687"/>
      <c r="Z34" s="687"/>
      <c r="AA34" s="703"/>
      <c r="AB34" s="16"/>
    </row>
    <row r="35" spans="2:28" s="22" customFormat="1" ht="13.5" customHeight="1" x14ac:dyDescent="0.3">
      <c r="B35" s="21"/>
      <c r="C35" s="465" t="s">
        <v>48</v>
      </c>
      <c r="D35" s="466"/>
      <c r="E35" s="466"/>
      <c r="F35" s="466"/>
      <c r="G35" s="467"/>
      <c r="H35" s="185"/>
      <c r="I35" s="185"/>
      <c r="J35" s="121" t="e">
        <f t="shared" ref="J35:J38" si="0">+H35/I35</f>
        <v>#DIV/0!</v>
      </c>
      <c r="K35" s="783"/>
      <c r="L35" s="739"/>
      <c r="M35" s="739"/>
      <c r="N35" s="739"/>
      <c r="O35" s="739"/>
      <c r="P35" s="739"/>
      <c r="Q35" s="739"/>
      <c r="R35" s="739"/>
      <c r="S35" s="739"/>
      <c r="T35" s="739"/>
      <c r="U35" s="739"/>
      <c r="V35" s="739"/>
      <c r="W35" s="739"/>
      <c r="X35" s="739"/>
      <c r="Y35" s="739"/>
      <c r="Z35" s="739"/>
      <c r="AA35" s="740"/>
      <c r="AB35" s="16"/>
    </row>
    <row r="36" spans="2:28" s="22" customFormat="1" ht="13.5" customHeight="1" x14ac:dyDescent="0.3">
      <c r="B36" s="21"/>
      <c r="C36" s="465" t="s">
        <v>49</v>
      </c>
      <c r="D36" s="466"/>
      <c r="E36" s="466"/>
      <c r="F36" s="466"/>
      <c r="G36" s="467"/>
      <c r="H36" s="184"/>
      <c r="I36" s="185"/>
      <c r="J36" s="121" t="e">
        <f t="shared" si="0"/>
        <v>#DIV/0!</v>
      </c>
      <c r="K36" s="783"/>
      <c r="L36" s="739"/>
      <c r="M36" s="739"/>
      <c r="N36" s="739"/>
      <c r="O36" s="739"/>
      <c r="P36" s="739"/>
      <c r="Q36" s="739"/>
      <c r="R36" s="739"/>
      <c r="S36" s="739"/>
      <c r="T36" s="739"/>
      <c r="U36" s="739"/>
      <c r="V36" s="739"/>
      <c r="W36" s="739"/>
      <c r="X36" s="739"/>
      <c r="Y36" s="739"/>
      <c r="Z36" s="739"/>
      <c r="AA36" s="740"/>
      <c r="AB36" s="16"/>
    </row>
    <row r="37" spans="2:28" s="22" customFormat="1" ht="13.5" customHeight="1" thickBot="1" x14ac:dyDescent="0.35">
      <c r="B37" s="21"/>
      <c r="C37" s="465" t="s">
        <v>50</v>
      </c>
      <c r="D37" s="466"/>
      <c r="E37" s="466"/>
      <c r="F37" s="466"/>
      <c r="G37" s="467"/>
      <c r="H37" s="184"/>
      <c r="I37" s="184"/>
      <c r="J37" s="121" t="e">
        <f t="shared" si="0"/>
        <v>#DIV/0!</v>
      </c>
      <c r="K37" s="783"/>
      <c r="L37" s="739"/>
      <c r="M37" s="739"/>
      <c r="N37" s="739"/>
      <c r="O37" s="739"/>
      <c r="P37" s="739"/>
      <c r="Q37" s="739"/>
      <c r="R37" s="739"/>
      <c r="S37" s="739"/>
      <c r="T37" s="739"/>
      <c r="U37" s="739"/>
      <c r="V37" s="739"/>
      <c r="W37" s="739"/>
      <c r="X37" s="739"/>
      <c r="Y37" s="739"/>
      <c r="Z37" s="739"/>
      <c r="AA37" s="740"/>
      <c r="AB37" s="16"/>
    </row>
    <row r="38" spans="2:28" s="22" customFormat="1" ht="15.75" customHeight="1" thickBot="1" x14ac:dyDescent="0.35">
      <c r="B38" s="21"/>
      <c r="C38" s="471" t="s">
        <v>51</v>
      </c>
      <c r="D38" s="472"/>
      <c r="E38" s="472"/>
      <c r="F38" s="472"/>
      <c r="G38" s="473"/>
      <c r="H38" s="125">
        <f>SUM(H34:H37)</f>
        <v>0</v>
      </c>
      <c r="I38" s="125">
        <f>SUM(I34:I37)</f>
        <v>0</v>
      </c>
      <c r="J38" s="188" t="e">
        <f t="shared" si="0"/>
        <v>#DIV/0!</v>
      </c>
      <c r="K38" s="1039"/>
      <c r="L38" s="1040"/>
      <c r="M38" s="1040"/>
      <c r="N38" s="1040"/>
      <c r="O38" s="1040"/>
      <c r="P38" s="1040"/>
      <c r="Q38" s="1040"/>
      <c r="R38" s="1040"/>
      <c r="S38" s="1040"/>
      <c r="T38" s="1040"/>
      <c r="U38" s="1040"/>
      <c r="V38" s="1040"/>
      <c r="W38" s="1040"/>
      <c r="X38" s="1040"/>
      <c r="Y38" s="1040"/>
      <c r="Z38" s="1040"/>
      <c r="AA38" s="1041"/>
      <c r="AB38" s="16"/>
    </row>
    <row r="39" spans="2:28"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54"/>
      <c r="AA39" s="54"/>
      <c r="AB39" s="16"/>
    </row>
    <row r="40" spans="2:28"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54"/>
      <c r="AA40" s="54"/>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3"/>
      <c r="O60" s="454"/>
      <c r="P60" s="454"/>
      <c r="Q60" s="454"/>
      <c r="R60" s="454"/>
      <c r="S60" s="454"/>
      <c r="T60" s="454"/>
      <c r="U60" s="455"/>
      <c r="V60" s="1028"/>
      <c r="W60" s="1028"/>
      <c r="X60" s="1028"/>
      <c r="Y60" s="1028"/>
      <c r="Z60" s="1028"/>
      <c r="AA60" s="1029"/>
      <c r="AB60" s="44"/>
    </row>
    <row r="61" spans="2:28" ht="26.25" customHeight="1" x14ac:dyDescent="0.3">
      <c r="B61" s="43"/>
      <c r="C61" s="1213" t="s">
        <v>47</v>
      </c>
      <c r="D61" s="1214"/>
      <c r="E61" s="1214"/>
      <c r="F61" s="1214"/>
      <c r="G61" s="1214"/>
      <c r="H61" s="1215"/>
      <c r="I61" s="1215"/>
      <c r="J61" s="1215"/>
      <c r="K61" s="1215"/>
      <c r="L61" s="1215"/>
      <c r="M61" s="1215"/>
      <c r="N61" s="1216"/>
      <c r="O61" s="626"/>
      <c r="P61" s="626"/>
      <c r="Q61" s="626"/>
      <c r="R61" s="626"/>
      <c r="S61" s="626"/>
      <c r="T61" s="626"/>
      <c r="U61" s="626"/>
      <c r="V61" s="626"/>
      <c r="W61" s="626"/>
      <c r="X61" s="626"/>
      <c r="Y61" s="626"/>
      <c r="Z61" s="626"/>
      <c r="AA61" s="627"/>
      <c r="AB61" s="46"/>
    </row>
    <row r="62" spans="2:28" ht="26.25" customHeight="1" x14ac:dyDescent="0.3">
      <c r="B62" s="43"/>
      <c r="C62" s="1042" t="s">
        <v>48</v>
      </c>
      <c r="D62" s="1043"/>
      <c r="E62" s="1043"/>
      <c r="F62" s="1043"/>
      <c r="G62" s="1043"/>
      <c r="H62" s="1211"/>
      <c r="I62" s="1211"/>
      <c r="J62" s="1211"/>
      <c r="K62" s="1211"/>
      <c r="L62" s="1211"/>
      <c r="M62" s="1211"/>
      <c r="N62" s="945"/>
      <c r="O62" s="945"/>
      <c r="P62" s="945"/>
      <c r="Q62" s="945"/>
      <c r="R62" s="945"/>
      <c r="S62" s="945"/>
      <c r="T62" s="945"/>
      <c r="U62" s="945"/>
      <c r="V62" s="945"/>
      <c r="W62" s="945"/>
      <c r="X62" s="945"/>
      <c r="Y62" s="945"/>
      <c r="Z62" s="945"/>
      <c r="AA62" s="1212"/>
      <c r="AB62" s="46"/>
    </row>
    <row r="63" spans="2:28" ht="26.25" customHeight="1" x14ac:dyDescent="0.3">
      <c r="B63" s="43"/>
      <c r="C63" s="1042" t="s">
        <v>49</v>
      </c>
      <c r="D63" s="1043"/>
      <c r="E63" s="1043"/>
      <c r="F63" s="1043"/>
      <c r="G63" s="1043"/>
      <c r="H63" s="1211"/>
      <c r="I63" s="1211"/>
      <c r="J63" s="1211"/>
      <c r="K63" s="1211"/>
      <c r="L63" s="1211"/>
      <c r="M63" s="1211"/>
      <c r="N63" s="945"/>
      <c r="O63" s="945"/>
      <c r="P63" s="945"/>
      <c r="Q63" s="945"/>
      <c r="R63" s="945"/>
      <c r="S63" s="945"/>
      <c r="T63" s="945"/>
      <c r="U63" s="945"/>
      <c r="V63" s="945"/>
      <c r="W63" s="945"/>
      <c r="X63" s="945"/>
      <c r="Y63" s="945"/>
      <c r="Z63" s="945"/>
      <c r="AA63" s="1212"/>
      <c r="AB63" s="46"/>
    </row>
    <row r="64" spans="2:28" ht="26.25" customHeight="1" x14ac:dyDescent="0.3">
      <c r="B64" s="43"/>
      <c r="C64" s="1042" t="s">
        <v>50</v>
      </c>
      <c r="D64" s="1043"/>
      <c r="E64" s="1043"/>
      <c r="F64" s="1043"/>
      <c r="G64" s="1043"/>
      <c r="H64" s="1211"/>
      <c r="I64" s="1211"/>
      <c r="J64" s="1211"/>
      <c r="K64" s="1211"/>
      <c r="L64" s="1211"/>
      <c r="M64" s="1211"/>
      <c r="N64" s="945"/>
      <c r="O64" s="945"/>
      <c r="P64" s="945"/>
      <c r="Q64" s="945"/>
      <c r="R64" s="945"/>
      <c r="S64" s="945"/>
      <c r="T64" s="945"/>
      <c r="U64" s="945"/>
      <c r="V64" s="945"/>
      <c r="W64" s="945"/>
      <c r="X64" s="945"/>
      <c r="Y64" s="945"/>
      <c r="Z64" s="945"/>
      <c r="AA64" s="1212"/>
      <c r="AB64" s="46"/>
    </row>
    <row r="65" spans="2:28" x14ac:dyDescent="0.3">
      <c r="B65" s="43"/>
      <c r="C65" s="1042"/>
      <c r="D65" s="1043"/>
      <c r="E65" s="1043"/>
      <c r="F65" s="1043"/>
      <c r="G65" s="1043"/>
      <c r="H65" s="448"/>
      <c r="I65" s="448"/>
      <c r="J65" s="448"/>
      <c r="K65" s="448"/>
      <c r="L65" s="448"/>
      <c r="M65" s="448"/>
      <c r="N65" s="448"/>
      <c r="O65" s="448"/>
      <c r="P65" s="448"/>
      <c r="Q65" s="448"/>
      <c r="R65" s="448"/>
      <c r="S65" s="448"/>
      <c r="T65" s="448"/>
      <c r="U65" s="448"/>
      <c r="V65" s="448"/>
      <c r="W65" s="448"/>
      <c r="X65" s="448"/>
      <c r="Y65" s="448"/>
      <c r="Z65" s="448"/>
      <c r="AA65" s="617"/>
      <c r="AB65" s="46"/>
    </row>
    <row r="66" spans="2:28" ht="15.75" customHeight="1" thickBot="1" x14ac:dyDescent="0.35">
      <c r="B66" s="43"/>
      <c r="C66" s="718"/>
      <c r="D66" s="719"/>
      <c r="E66" s="719"/>
      <c r="F66" s="719"/>
      <c r="G66" s="719"/>
      <c r="H66" s="442"/>
      <c r="I66" s="442"/>
      <c r="J66" s="442"/>
      <c r="K66" s="442"/>
      <c r="L66" s="442"/>
      <c r="M66" s="442"/>
      <c r="N66" s="442"/>
      <c r="O66" s="442"/>
      <c r="P66" s="442"/>
      <c r="Q66" s="442"/>
      <c r="R66" s="442"/>
      <c r="S66" s="442"/>
      <c r="T66" s="442"/>
      <c r="U66" s="442"/>
      <c r="V66" s="442"/>
      <c r="W66" s="442"/>
      <c r="X66" s="442"/>
      <c r="Y66" s="442"/>
      <c r="Z66" s="442"/>
      <c r="AA66" s="619"/>
      <c r="AB66" s="46"/>
    </row>
    <row r="67" spans="2:28" x14ac:dyDescent="0.3">
      <c r="B67" s="148"/>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7"/>
    </row>
    <row r="106" ht="6" customHeight="1" x14ac:dyDescent="0.3"/>
  </sheetData>
  <mergeCells count="94">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5:G65"/>
    <mergeCell ref="H65:I65"/>
    <mergeCell ref="J65:M65"/>
    <mergeCell ref="N65:U65"/>
    <mergeCell ref="V65:AA65"/>
    <mergeCell ref="C64:G64"/>
    <mergeCell ref="H64:I64"/>
    <mergeCell ref="J64:M64"/>
    <mergeCell ref="N64:U64"/>
    <mergeCell ref="V64:AA64"/>
    <mergeCell ref="C66:G66"/>
    <mergeCell ref="H66:I66"/>
    <mergeCell ref="J66:M66"/>
    <mergeCell ref="N66:U66"/>
    <mergeCell ref="V66:AA66"/>
  </mergeCells>
  <pageMargins left="0.70866141732283472" right="0.70866141732283472" top="0.74803149606299213" bottom="1.1098214285714285" header="0.31496062992125984" footer="0.31496062992125984"/>
  <pageSetup scale="59"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3E9A2-6D56-45DF-8324-9F0D200354A8}">
  <sheetPr>
    <pageSetUpPr fitToPage="1"/>
  </sheetPr>
  <dimension ref="B1:AB104"/>
  <sheetViews>
    <sheetView view="pageBreakPreview" zoomScaleNormal="110" zoomScaleSheetLayoutView="100" zoomScalePageLayoutView="110" workbookViewId="0">
      <selection activeCell="R11" sqref="R11:U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6640625" style="1" customWidth="1"/>
    <col min="9" max="9" width="16.109375" style="1" customWidth="1"/>
    <col min="10" max="10" width="15" style="1" customWidth="1"/>
    <col min="11" max="12" width="3.44140625" style="1" customWidth="1"/>
    <col min="13" max="15" width="2.6640625" style="1" customWidth="1"/>
    <col min="16" max="16" width="3.44140625" style="1" customWidth="1"/>
    <col min="17" max="17" width="4.33203125" style="1" customWidth="1"/>
    <col min="18" max="18" width="3.6640625" style="1"/>
    <col min="19" max="19" width="3.33203125" style="1" customWidth="1"/>
    <col min="20" max="20" width="12" style="1" customWidth="1"/>
    <col min="21" max="21" width="3.4414062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1074" t="s">
        <v>450</v>
      </c>
      <c r="J7" s="1075"/>
      <c r="K7" s="1075"/>
      <c r="L7" s="1075"/>
      <c r="M7" s="1075"/>
      <c r="N7" s="1075"/>
      <c r="O7" s="1075"/>
      <c r="P7" s="1075"/>
      <c r="Q7" s="1075"/>
      <c r="R7" s="1075"/>
      <c r="S7" s="1075"/>
      <c r="T7" s="1075"/>
      <c r="U7" s="1075"/>
      <c r="V7" s="1075"/>
      <c r="W7" s="1075"/>
      <c r="X7" s="1075"/>
      <c r="Y7" s="1075"/>
      <c r="Z7" s="1075"/>
      <c r="AA7" s="1076"/>
      <c r="AB7" s="10"/>
    </row>
    <row r="8" spans="2:28" ht="15" thickBot="1" x14ac:dyDescent="0.35">
      <c r="B8" s="9"/>
      <c r="C8" s="554"/>
      <c r="D8" s="555"/>
      <c r="E8" s="555"/>
      <c r="F8" s="555"/>
      <c r="G8" s="555"/>
      <c r="H8" s="556"/>
      <c r="I8" s="1077"/>
      <c r="J8" s="1078"/>
      <c r="K8" s="1078"/>
      <c r="L8" s="1078"/>
      <c r="M8" s="1078"/>
      <c r="N8" s="1078"/>
      <c r="O8" s="1078"/>
      <c r="P8" s="1078"/>
      <c r="Q8" s="1078"/>
      <c r="R8" s="1078"/>
      <c r="S8" s="1078"/>
      <c r="T8" s="1078"/>
      <c r="U8" s="1078"/>
      <c r="V8" s="1078"/>
      <c r="W8" s="1078"/>
      <c r="X8" s="1078"/>
      <c r="Y8" s="1078"/>
      <c r="Z8" s="1078"/>
      <c r="AA8" s="1079"/>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557" t="s">
        <v>490</v>
      </c>
      <c r="J10" s="558"/>
      <c r="K10" s="558"/>
      <c r="L10" s="558"/>
      <c r="M10" s="558"/>
      <c r="N10" s="558"/>
      <c r="O10" s="558"/>
      <c r="P10" s="558"/>
      <c r="Q10" s="559"/>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560"/>
      <c r="J11" s="561"/>
      <c r="K11" s="561"/>
      <c r="L11" s="561"/>
      <c r="M11" s="561"/>
      <c r="N11" s="561"/>
      <c r="O11" s="561"/>
      <c r="P11" s="561"/>
      <c r="Q11" s="562"/>
      <c r="R11" s="566" t="s">
        <v>491</v>
      </c>
      <c r="S11" s="567"/>
      <c r="T11" s="567"/>
      <c r="U11" s="568"/>
      <c r="V11" s="550" t="s">
        <v>288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1218" t="s">
        <v>492</v>
      </c>
      <c r="J13" s="1219"/>
      <c r="K13" s="1219"/>
      <c r="L13" s="1219"/>
      <c r="M13" s="1219"/>
      <c r="N13" s="1219"/>
      <c r="O13" s="1219"/>
      <c r="P13" s="1219"/>
      <c r="Q13" s="1219"/>
      <c r="R13" s="1219"/>
      <c r="S13" s="1220"/>
      <c r="T13" s="551" t="s">
        <v>14</v>
      </c>
      <c r="U13" s="552"/>
      <c r="V13" s="552"/>
      <c r="W13" s="552"/>
      <c r="X13" s="552"/>
      <c r="Y13" s="552"/>
      <c r="Z13" s="552"/>
      <c r="AA13" s="553"/>
      <c r="AB13" s="16"/>
    </row>
    <row r="14" spans="2:28" ht="30" customHeight="1" thickBot="1" x14ac:dyDescent="0.35">
      <c r="B14" s="14"/>
      <c r="C14" s="554"/>
      <c r="D14" s="555"/>
      <c r="E14" s="555"/>
      <c r="F14" s="555"/>
      <c r="G14" s="555"/>
      <c r="H14" s="556"/>
      <c r="I14" s="1221"/>
      <c r="J14" s="1222"/>
      <c r="K14" s="1222"/>
      <c r="L14" s="1222"/>
      <c r="M14" s="1222"/>
      <c r="N14" s="1222"/>
      <c r="O14" s="1222"/>
      <c r="P14" s="1222"/>
      <c r="Q14" s="1222"/>
      <c r="R14" s="1222"/>
      <c r="S14" s="1223"/>
      <c r="T14" s="593" t="s">
        <v>174</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493</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8.099999999999994" customHeight="1" thickBot="1" x14ac:dyDescent="0.35">
      <c r="B18" s="14"/>
      <c r="C18" s="517" t="s">
        <v>18</v>
      </c>
      <c r="D18" s="518"/>
      <c r="E18" s="518"/>
      <c r="F18" s="518"/>
      <c r="G18" s="518"/>
      <c r="H18" s="519"/>
      <c r="I18" s="520" t="s">
        <v>494</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457</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1036" t="s">
        <v>178</v>
      </c>
      <c r="N21" s="1037"/>
      <c r="O21" s="1037"/>
      <c r="P21" s="1037"/>
      <c r="Q21" s="1037"/>
      <c r="R21" s="1037"/>
      <c r="S21" s="1038"/>
      <c r="T21" s="1210" t="s">
        <v>25</v>
      </c>
      <c r="U21" s="1037"/>
      <c r="V21" s="1037"/>
      <c r="W21" s="1037"/>
      <c r="X21" s="1037"/>
      <c r="Y21" s="1037"/>
      <c r="Z21" s="1037"/>
      <c r="AA21" s="1038"/>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15.75" customHeight="1" thickBot="1" x14ac:dyDescent="0.35">
      <c r="B24" s="14"/>
      <c r="C24" s="526" t="s">
        <v>458</v>
      </c>
      <c r="D24" s="527"/>
      <c r="E24" s="527"/>
      <c r="F24" s="527"/>
      <c r="G24" s="527"/>
      <c r="H24" s="527"/>
      <c r="I24" s="528"/>
      <c r="J24" s="526" t="s">
        <v>450</v>
      </c>
      <c r="K24" s="527"/>
      <c r="L24" s="527"/>
      <c r="M24" s="527"/>
      <c r="N24" s="527"/>
      <c r="O24" s="527"/>
      <c r="P24" s="528"/>
      <c r="Q24" s="1051" t="s">
        <v>31</v>
      </c>
      <c r="R24" s="1052"/>
      <c r="S24" s="1052"/>
      <c r="T24" s="1052"/>
      <c r="U24" s="1052"/>
      <c r="V24" s="1052"/>
      <c r="W24" s="1052"/>
      <c r="X24" s="1052"/>
      <c r="Y24" s="1052"/>
      <c r="Z24" s="1052"/>
      <c r="AA24" s="1053"/>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495</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1217">
        <v>0.94</v>
      </c>
      <c r="J28" s="1067"/>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496</v>
      </c>
      <c r="I32" s="513" t="s">
        <v>497</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ht="25.5" customHeight="1" x14ac:dyDescent="0.3">
      <c r="B34" s="21"/>
      <c r="C34" s="465" t="s">
        <v>47</v>
      </c>
      <c r="D34" s="466"/>
      <c r="E34" s="466"/>
      <c r="F34" s="466"/>
      <c r="G34" s="467"/>
      <c r="H34" s="184"/>
      <c r="I34" s="184"/>
      <c r="J34" s="121" t="e">
        <f>+H34/I34</f>
        <v>#DIV/0!</v>
      </c>
      <c r="K34" s="686"/>
      <c r="L34" s="687"/>
      <c r="M34" s="687"/>
      <c r="N34" s="687"/>
      <c r="O34" s="687"/>
      <c r="P34" s="687"/>
      <c r="Q34" s="687"/>
      <c r="R34" s="687"/>
      <c r="S34" s="687"/>
      <c r="T34" s="687"/>
      <c r="U34" s="687"/>
      <c r="V34" s="687"/>
      <c r="W34" s="687"/>
      <c r="X34" s="687"/>
      <c r="Y34" s="687"/>
      <c r="Z34" s="687"/>
      <c r="AA34" s="703"/>
      <c r="AB34" s="16"/>
    </row>
    <row r="35" spans="2:28" s="22" customFormat="1" ht="25.5" customHeight="1" x14ac:dyDescent="0.3">
      <c r="B35" s="21"/>
      <c r="C35" s="465" t="s">
        <v>48</v>
      </c>
      <c r="D35" s="466"/>
      <c r="E35" s="466"/>
      <c r="F35" s="466"/>
      <c r="G35" s="467"/>
      <c r="H35" s="185"/>
      <c r="I35" s="185"/>
      <c r="J35" s="121" t="e">
        <f t="shared" ref="J35:J38" si="0">+H35/I35</f>
        <v>#DIV/0!</v>
      </c>
      <c r="K35" s="783"/>
      <c r="L35" s="739"/>
      <c r="M35" s="739"/>
      <c r="N35" s="739"/>
      <c r="O35" s="739"/>
      <c r="P35" s="739"/>
      <c r="Q35" s="739"/>
      <c r="R35" s="739"/>
      <c r="S35" s="739"/>
      <c r="T35" s="739"/>
      <c r="U35" s="739"/>
      <c r="V35" s="739"/>
      <c r="W35" s="739"/>
      <c r="X35" s="739"/>
      <c r="Y35" s="739"/>
      <c r="Z35" s="739"/>
      <c r="AA35" s="740"/>
      <c r="AB35" s="16"/>
    </row>
    <row r="36" spans="2:28" s="22" customFormat="1" ht="25.5" customHeight="1" x14ac:dyDescent="0.3">
      <c r="B36" s="21"/>
      <c r="C36" s="465" t="s">
        <v>49</v>
      </c>
      <c r="D36" s="466"/>
      <c r="E36" s="466"/>
      <c r="F36" s="466"/>
      <c r="G36" s="467"/>
      <c r="H36" s="184"/>
      <c r="I36" s="185"/>
      <c r="J36" s="121" t="e">
        <f t="shared" si="0"/>
        <v>#DIV/0!</v>
      </c>
      <c r="K36" s="783"/>
      <c r="L36" s="739"/>
      <c r="M36" s="739"/>
      <c r="N36" s="739"/>
      <c r="O36" s="739"/>
      <c r="P36" s="739"/>
      <c r="Q36" s="739"/>
      <c r="R36" s="739"/>
      <c r="S36" s="739"/>
      <c r="T36" s="739"/>
      <c r="U36" s="739"/>
      <c r="V36" s="739"/>
      <c r="W36" s="739"/>
      <c r="X36" s="739"/>
      <c r="Y36" s="739"/>
      <c r="Z36" s="739"/>
      <c r="AA36" s="740"/>
      <c r="AB36" s="16"/>
    </row>
    <row r="37" spans="2:28" s="22" customFormat="1" ht="25.5" customHeight="1" thickBot="1" x14ac:dyDescent="0.35">
      <c r="B37" s="21"/>
      <c r="C37" s="465" t="s">
        <v>50</v>
      </c>
      <c r="D37" s="466"/>
      <c r="E37" s="466"/>
      <c r="F37" s="466"/>
      <c r="G37" s="467"/>
      <c r="H37" s="184"/>
      <c r="I37" s="184"/>
      <c r="J37" s="121" t="e">
        <f t="shared" si="0"/>
        <v>#DIV/0!</v>
      </c>
      <c r="K37" s="783"/>
      <c r="L37" s="739"/>
      <c r="M37" s="739"/>
      <c r="N37" s="739"/>
      <c r="O37" s="739"/>
      <c r="P37" s="739"/>
      <c r="Q37" s="739"/>
      <c r="R37" s="739"/>
      <c r="S37" s="739"/>
      <c r="T37" s="739"/>
      <c r="U37" s="739"/>
      <c r="V37" s="739"/>
      <c r="W37" s="739"/>
      <c r="X37" s="739"/>
      <c r="Y37" s="739"/>
      <c r="Z37" s="739"/>
      <c r="AA37" s="740"/>
      <c r="AB37" s="16"/>
    </row>
    <row r="38" spans="2:28" s="22" customFormat="1" ht="15.75" customHeight="1" thickBot="1" x14ac:dyDescent="0.35">
      <c r="B38" s="21"/>
      <c r="C38" s="471" t="s">
        <v>51</v>
      </c>
      <c r="D38" s="472"/>
      <c r="E38" s="472"/>
      <c r="F38" s="472"/>
      <c r="G38" s="473"/>
      <c r="H38" s="125">
        <f>SUM(H34:H37)</f>
        <v>0</v>
      </c>
      <c r="I38" s="125">
        <f>SUM(I34:I37)</f>
        <v>0</v>
      </c>
      <c r="J38" s="188" t="e">
        <f t="shared" si="0"/>
        <v>#DIV/0!</v>
      </c>
      <c r="K38" s="1039"/>
      <c r="L38" s="1040"/>
      <c r="M38" s="1040"/>
      <c r="N38" s="1040"/>
      <c r="O38" s="1040"/>
      <c r="P38" s="1040"/>
      <c r="Q38" s="1040"/>
      <c r="R38" s="1040"/>
      <c r="S38" s="1040"/>
      <c r="T38" s="1040"/>
      <c r="U38" s="1040"/>
      <c r="V38" s="1040"/>
      <c r="W38" s="1040"/>
      <c r="X38" s="1040"/>
      <c r="Y38" s="1040"/>
      <c r="Z38" s="1040"/>
      <c r="AA38" s="1041"/>
      <c r="AB38" s="16"/>
    </row>
    <row r="39" spans="2:28"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54"/>
      <c r="AA39" s="54"/>
      <c r="AB39" s="16"/>
    </row>
    <row r="40" spans="2:28"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54"/>
      <c r="AA40" s="54"/>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610"/>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5"/>
      <c r="AB43" s="16"/>
    </row>
    <row r="44" spans="2:28" x14ac:dyDescent="0.3">
      <c r="B44" s="14"/>
      <c r="C44" s="1226"/>
      <c r="D44" s="1227"/>
      <c r="E44" s="1227"/>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8"/>
      <c r="AB44" s="16"/>
    </row>
    <row r="45" spans="2:28" x14ac:dyDescent="0.3">
      <c r="B45" s="14"/>
      <c r="C45" s="1226"/>
      <c r="D45" s="1227"/>
      <c r="E45" s="1227"/>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8"/>
      <c r="AB45" s="16"/>
    </row>
    <row r="46" spans="2:28" x14ac:dyDescent="0.3">
      <c r="B46" s="14"/>
      <c r="C46" s="1226"/>
      <c r="D46" s="1227"/>
      <c r="E46" s="1227"/>
      <c r="F46" s="1227"/>
      <c r="G46" s="1227"/>
      <c r="H46" s="1227"/>
      <c r="I46" s="1227"/>
      <c r="J46" s="1227"/>
      <c r="K46" s="1227"/>
      <c r="L46" s="1227"/>
      <c r="M46" s="1227"/>
      <c r="N46" s="1227"/>
      <c r="O46" s="1227"/>
      <c r="P46" s="1227"/>
      <c r="Q46" s="1227"/>
      <c r="R46" s="1227"/>
      <c r="S46" s="1227"/>
      <c r="T46" s="1227"/>
      <c r="U46" s="1227"/>
      <c r="V46" s="1227"/>
      <c r="W46" s="1227"/>
      <c r="X46" s="1227"/>
      <c r="Y46" s="1227"/>
      <c r="Z46" s="1227"/>
      <c r="AA46" s="1228"/>
      <c r="AB46" s="16"/>
    </row>
    <row r="47" spans="2:28" x14ac:dyDescent="0.3">
      <c r="B47" s="14"/>
      <c r="C47" s="1226"/>
      <c r="D47" s="1227"/>
      <c r="E47" s="1227"/>
      <c r="F47" s="1227"/>
      <c r="G47" s="1227"/>
      <c r="H47" s="1227"/>
      <c r="I47" s="1227"/>
      <c r="J47" s="1227"/>
      <c r="K47" s="1227"/>
      <c r="L47" s="1227"/>
      <c r="M47" s="1227"/>
      <c r="N47" s="1227"/>
      <c r="O47" s="1227"/>
      <c r="P47" s="1227"/>
      <c r="Q47" s="1227"/>
      <c r="R47" s="1227"/>
      <c r="S47" s="1227"/>
      <c r="T47" s="1227"/>
      <c r="U47" s="1227"/>
      <c r="V47" s="1227"/>
      <c r="W47" s="1227"/>
      <c r="X47" s="1227"/>
      <c r="Y47" s="1227"/>
      <c r="Z47" s="1227"/>
      <c r="AA47" s="1228"/>
      <c r="AB47" s="16"/>
    </row>
    <row r="48" spans="2:28" x14ac:dyDescent="0.3">
      <c r="B48" s="14"/>
      <c r="C48" s="1226"/>
      <c r="D48" s="1227"/>
      <c r="E48" s="1227"/>
      <c r="F48" s="1227"/>
      <c r="G48" s="1227"/>
      <c r="H48" s="1227"/>
      <c r="I48" s="1227"/>
      <c r="J48" s="1227"/>
      <c r="K48" s="1227"/>
      <c r="L48" s="1227"/>
      <c r="M48" s="1227"/>
      <c r="N48" s="1227"/>
      <c r="O48" s="1227"/>
      <c r="P48" s="1227"/>
      <c r="Q48" s="1227"/>
      <c r="R48" s="1227"/>
      <c r="S48" s="1227"/>
      <c r="T48" s="1227"/>
      <c r="U48" s="1227"/>
      <c r="V48" s="1227"/>
      <c r="W48" s="1227"/>
      <c r="X48" s="1227"/>
      <c r="Y48" s="1227"/>
      <c r="Z48" s="1227"/>
      <c r="AA48" s="1228"/>
      <c r="AB48" s="16"/>
    </row>
    <row r="49" spans="2:28" x14ac:dyDescent="0.3">
      <c r="B49" s="14"/>
      <c r="C49" s="1226"/>
      <c r="D49" s="1227"/>
      <c r="E49" s="1227"/>
      <c r="F49" s="1227"/>
      <c r="G49" s="1227"/>
      <c r="H49" s="1227"/>
      <c r="I49" s="1227"/>
      <c r="J49" s="1227"/>
      <c r="K49" s="1227"/>
      <c r="L49" s="1227"/>
      <c r="M49" s="1227"/>
      <c r="N49" s="1227"/>
      <c r="O49" s="1227"/>
      <c r="P49" s="1227"/>
      <c r="Q49" s="1227"/>
      <c r="R49" s="1227"/>
      <c r="S49" s="1227"/>
      <c r="T49" s="1227"/>
      <c r="U49" s="1227"/>
      <c r="V49" s="1227"/>
      <c r="W49" s="1227"/>
      <c r="X49" s="1227"/>
      <c r="Y49" s="1227"/>
      <c r="Z49" s="1227"/>
      <c r="AA49" s="1228"/>
      <c r="AB49" s="16"/>
    </row>
    <row r="50" spans="2:28" x14ac:dyDescent="0.3">
      <c r="B50" s="14"/>
      <c r="C50" s="1226"/>
      <c r="D50" s="1227"/>
      <c r="E50" s="1227"/>
      <c r="F50" s="1227"/>
      <c r="G50" s="1227"/>
      <c r="H50" s="1227"/>
      <c r="I50" s="1227"/>
      <c r="J50" s="1227"/>
      <c r="K50" s="1227"/>
      <c r="L50" s="1227"/>
      <c r="M50" s="1227"/>
      <c r="N50" s="1227"/>
      <c r="O50" s="1227"/>
      <c r="P50" s="1227"/>
      <c r="Q50" s="1227"/>
      <c r="R50" s="1227"/>
      <c r="S50" s="1227"/>
      <c r="T50" s="1227"/>
      <c r="U50" s="1227"/>
      <c r="V50" s="1227"/>
      <c r="W50" s="1227"/>
      <c r="X50" s="1227"/>
      <c r="Y50" s="1227"/>
      <c r="Z50" s="1227"/>
      <c r="AA50" s="1228"/>
      <c r="AB50" s="16"/>
    </row>
    <row r="51" spans="2:28" x14ac:dyDescent="0.3">
      <c r="B51" s="14"/>
      <c r="C51" s="1226"/>
      <c r="D51" s="1227"/>
      <c r="E51" s="1227"/>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8"/>
      <c r="AB51" s="16"/>
    </row>
    <row r="52" spans="2:28" x14ac:dyDescent="0.3">
      <c r="B52" s="14"/>
      <c r="C52" s="1226"/>
      <c r="D52" s="1227"/>
      <c r="E52" s="1227"/>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8"/>
      <c r="AB52" s="16"/>
    </row>
    <row r="53" spans="2:28" x14ac:dyDescent="0.3">
      <c r="B53" s="14"/>
      <c r="C53" s="1226"/>
      <c r="D53" s="1227"/>
      <c r="E53" s="1227"/>
      <c r="F53" s="1227"/>
      <c r="G53" s="1227"/>
      <c r="H53" s="1227"/>
      <c r="I53" s="1227"/>
      <c r="J53" s="1227"/>
      <c r="K53" s="1227"/>
      <c r="L53" s="1227"/>
      <c r="M53" s="1227"/>
      <c r="N53" s="1227"/>
      <c r="O53" s="1227"/>
      <c r="P53" s="1227"/>
      <c r="Q53" s="1227"/>
      <c r="R53" s="1227"/>
      <c r="S53" s="1227"/>
      <c r="T53" s="1227"/>
      <c r="U53" s="1227"/>
      <c r="V53" s="1227"/>
      <c r="W53" s="1227"/>
      <c r="X53" s="1227"/>
      <c r="Y53" s="1227"/>
      <c r="Z53" s="1227"/>
      <c r="AA53" s="1228"/>
      <c r="AB53" s="16"/>
    </row>
    <row r="54" spans="2:28" x14ac:dyDescent="0.3">
      <c r="B54" s="14"/>
      <c r="C54" s="1226"/>
      <c r="D54" s="1227"/>
      <c r="E54" s="1227"/>
      <c r="F54" s="1227"/>
      <c r="G54" s="1227"/>
      <c r="H54" s="1227"/>
      <c r="I54" s="1227"/>
      <c r="J54" s="1227"/>
      <c r="K54" s="1227"/>
      <c r="L54" s="1227"/>
      <c r="M54" s="1227"/>
      <c r="N54" s="1227"/>
      <c r="O54" s="1227"/>
      <c r="P54" s="1227"/>
      <c r="Q54" s="1227"/>
      <c r="R54" s="1227"/>
      <c r="S54" s="1227"/>
      <c r="T54" s="1227"/>
      <c r="U54" s="1227"/>
      <c r="V54" s="1227"/>
      <c r="W54" s="1227"/>
      <c r="X54" s="1227"/>
      <c r="Y54" s="1227"/>
      <c r="Z54" s="1227"/>
      <c r="AA54" s="1228"/>
      <c r="AB54" s="16"/>
    </row>
    <row r="55" spans="2:28" ht="15" thickBot="1" x14ac:dyDescent="0.35">
      <c r="B55" s="14"/>
      <c r="C55" s="1116"/>
      <c r="D55" s="1117"/>
      <c r="E55" s="1117"/>
      <c r="F55" s="1117"/>
      <c r="G55" s="1117"/>
      <c r="H55" s="1117"/>
      <c r="I55" s="1117"/>
      <c r="J55" s="1117"/>
      <c r="K55" s="1117"/>
      <c r="L55" s="1117"/>
      <c r="M55" s="1117"/>
      <c r="N55" s="1117"/>
      <c r="O55" s="1117"/>
      <c r="P55" s="1117"/>
      <c r="Q55" s="1117"/>
      <c r="R55" s="1117"/>
      <c r="S55" s="1117"/>
      <c r="T55" s="1117"/>
      <c r="U55" s="1117"/>
      <c r="V55" s="1117"/>
      <c r="W55" s="1117"/>
      <c r="X55" s="1117"/>
      <c r="Y55" s="1117"/>
      <c r="Z55" s="1117"/>
      <c r="AA55" s="1118"/>
      <c r="AB55" s="16"/>
    </row>
    <row r="56" spans="2:28" x14ac:dyDescent="0.3">
      <c r="B56" s="39"/>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3"/>
      <c r="O60" s="454"/>
      <c r="P60" s="454"/>
      <c r="Q60" s="454"/>
      <c r="R60" s="454"/>
      <c r="S60" s="454"/>
      <c r="T60" s="454"/>
      <c r="U60" s="455"/>
      <c r="V60" s="1028"/>
      <c r="W60" s="1028"/>
      <c r="X60" s="1028"/>
      <c r="Y60" s="1028"/>
      <c r="Z60" s="1028"/>
      <c r="AA60" s="1029"/>
      <c r="AB60" s="44"/>
    </row>
    <row r="61" spans="2:28" x14ac:dyDescent="0.3">
      <c r="B61" s="43"/>
      <c r="C61" s="1213" t="s">
        <v>47</v>
      </c>
      <c r="D61" s="1214"/>
      <c r="E61" s="1214"/>
      <c r="F61" s="1214"/>
      <c r="G61" s="1214"/>
      <c r="H61" s="1215"/>
      <c r="I61" s="1215"/>
      <c r="J61" s="1205"/>
      <c r="K61" s="1206"/>
      <c r="L61" s="1206"/>
      <c r="M61" s="1207"/>
      <c r="N61" s="1216"/>
      <c r="O61" s="626"/>
      <c r="P61" s="626"/>
      <c r="Q61" s="626"/>
      <c r="R61" s="626"/>
      <c r="S61" s="626"/>
      <c r="T61" s="626"/>
      <c r="U61" s="626"/>
      <c r="V61" s="626"/>
      <c r="W61" s="626"/>
      <c r="X61" s="626"/>
      <c r="Y61" s="626"/>
      <c r="Z61" s="626"/>
      <c r="AA61" s="627"/>
      <c r="AB61" s="46"/>
    </row>
    <row r="62" spans="2:28" x14ac:dyDescent="0.3">
      <c r="B62" s="43"/>
      <c r="C62" s="1042" t="s">
        <v>48</v>
      </c>
      <c r="D62" s="1043"/>
      <c r="E62" s="1043"/>
      <c r="F62" s="1043"/>
      <c r="G62" s="1043"/>
      <c r="H62" s="1211"/>
      <c r="I62" s="1211"/>
      <c r="J62" s="1199"/>
      <c r="K62" s="1200"/>
      <c r="L62" s="1200"/>
      <c r="M62" s="1201"/>
      <c r="N62" s="945"/>
      <c r="O62" s="945"/>
      <c r="P62" s="945"/>
      <c r="Q62" s="945"/>
      <c r="R62" s="945"/>
      <c r="S62" s="945"/>
      <c r="T62" s="945"/>
      <c r="U62" s="945"/>
      <c r="V62" s="945"/>
      <c r="W62" s="945"/>
      <c r="X62" s="945"/>
      <c r="Y62" s="945"/>
      <c r="Z62" s="945"/>
      <c r="AA62" s="1212"/>
      <c r="AB62" s="46"/>
    </row>
    <row r="63" spans="2:28" x14ac:dyDescent="0.3">
      <c r="B63" s="43"/>
      <c r="C63" s="1042" t="s">
        <v>49</v>
      </c>
      <c r="D63" s="1043"/>
      <c r="E63" s="1043"/>
      <c r="F63" s="1043"/>
      <c r="G63" s="1043"/>
      <c r="H63" s="1211"/>
      <c r="I63" s="1211"/>
      <c r="J63" s="1199"/>
      <c r="K63" s="1200"/>
      <c r="L63" s="1200"/>
      <c r="M63" s="1201"/>
      <c r="N63" s="945"/>
      <c r="O63" s="945"/>
      <c r="P63" s="945"/>
      <c r="Q63" s="945"/>
      <c r="R63" s="945"/>
      <c r="S63" s="945"/>
      <c r="T63" s="945"/>
      <c r="U63" s="945"/>
      <c r="V63" s="945"/>
      <c r="W63" s="945"/>
      <c r="X63" s="945"/>
      <c r="Y63" s="945"/>
      <c r="Z63" s="945"/>
      <c r="AA63" s="1212"/>
      <c r="AB63" s="46"/>
    </row>
    <row r="64" spans="2:28" x14ac:dyDescent="0.3">
      <c r="B64" s="43"/>
      <c r="C64" s="1042" t="s">
        <v>50</v>
      </c>
      <c r="D64" s="1043"/>
      <c r="E64" s="1043"/>
      <c r="F64" s="1043"/>
      <c r="G64" s="1043"/>
      <c r="H64" s="1211"/>
      <c r="I64" s="1211"/>
      <c r="J64" s="1211"/>
      <c r="K64" s="1211"/>
      <c r="L64" s="1211"/>
      <c r="M64" s="1211"/>
      <c r="N64" s="945"/>
      <c r="O64" s="945"/>
      <c r="P64" s="945"/>
      <c r="Q64" s="945"/>
      <c r="R64" s="945"/>
      <c r="S64" s="945"/>
      <c r="T64" s="945"/>
      <c r="U64" s="945"/>
      <c r="V64" s="945"/>
      <c r="W64" s="945"/>
      <c r="X64" s="945"/>
      <c r="Y64" s="945"/>
      <c r="Z64" s="945"/>
      <c r="AA64" s="1212"/>
      <c r="AB64" s="46"/>
    </row>
    <row r="65" spans="2:28" x14ac:dyDescent="0.3">
      <c r="B65" s="148"/>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7"/>
    </row>
    <row r="104" ht="6" customHeight="1" x14ac:dyDescent="0.3"/>
  </sheetData>
  <mergeCells count="84">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4:G64"/>
    <mergeCell ref="H64:I64"/>
    <mergeCell ref="J64:M64"/>
    <mergeCell ref="N64:U64"/>
    <mergeCell ref="V64:AA6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A1E1C-D83E-476F-8FFD-B05B39CFE27B}">
  <sheetPr>
    <pageSetUpPr fitToPage="1"/>
  </sheetPr>
  <dimension ref="B1:AN113"/>
  <sheetViews>
    <sheetView view="pageBreakPreview" topLeftCell="A25" zoomScaleSheetLayoutView="100" workbookViewId="0">
      <selection activeCell="I32" sqref="I32:I33"/>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27" width="2.6640625" style="1" customWidth="1"/>
    <col min="28" max="28" width="7.6640625" style="1" customWidth="1"/>
    <col min="29" max="29" width="3.44140625" style="1" customWidth="1"/>
    <col min="30" max="30" width="3.6640625" style="1"/>
    <col min="31" max="32" width="3.33203125" style="1" customWidth="1"/>
    <col min="33" max="33" width="10.33203125" style="1" customWidth="1"/>
    <col min="34" max="34" width="3.33203125" style="1" customWidth="1"/>
    <col min="35" max="35" width="6.44140625" style="1" customWidth="1"/>
    <col min="36" max="36" width="3.6640625" style="1" customWidth="1"/>
    <col min="37" max="38" width="5" style="1" customWidth="1"/>
    <col min="39" max="39" width="4.109375" style="1" customWidth="1"/>
    <col min="40" max="40" width="2" style="1" customWidth="1"/>
    <col min="41" max="51" width="3.6640625" style="1" customWidth="1"/>
    <col min="52" max="16384" width="3.6640625" style="1"/>
  </cols>
  <sheetData>
    <row r="1" spans="2:40" ht="15" thickBot="1" x14ac:dyDescent="0.35">
      <c r="B1" s="2"/>
      <c r="C1" s="2"/>
      <c r="D1" s="2"/>
      <c r="E1" s="2"/>
      <c r="F1" s="2"/>
    </row>
    <row r="2" spans="2:40"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6"/>
    </row>
    <row r="3" spans="2:40" x14ac:dyDescent="0.3">
      <c r="B3" s="573"/>
      <c r="C3" s="448"/>
      <c r="D3" s="448"/>
      <c r="E3" s="448"/>
      <c r="F3" s="448"/>
      <c r="G3" s="448"/>
      <c r="H3" s="577" t="s">
        <v>1</v>
      </c>
      <c r="I3" s="577"/>
      <c r="J3" s="577"/>
      <c r="K3" s="577"/>
      <c r="L3" s="577"/>
      <c r="M3" s="577"/>
      <c r="N3" s="577"/>
      <c r="O3" s="577"/>
      <c r="P3" s="577"/>
      <c r="Q3" s="577"/>
      <c r="R3" s="577"/>
      <c r="S3" s="577"/>
      <c r="T3" s="577"/>
      <c r="U3" s="577"/>
      <c r="V3" s="577"/>
      <c r="W3" s="577"/>
      <c r="X3" s="577"/>
      <c r="Y3" s="577"/>
      <c r="Z3" s="577"/>
      <c r="AA3" s="577"/>
      <c r="AB3" s="577" t="s">
        <v>2</v>
      </c>
      <c r="AC3" s="577"/>
      <c r="AD3" s="577"/>
      <c r="AE3" s="577"/>
      <c r="AF3" s="577"/>
      <c r="AG3" s="577"/>
      <c r="AH3" s="577"/>
      <c r="AI3" s="577"/>
      <c r="AJ3" s="577"/>
      <c r="AK3" s="577"/>
      <c r="AL3" s="577"/>
      <c r="AM3" s="577"/>
      <c r="AN3" s="578"/>
    </row>
    <row r="4" spans="2:40"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80"/>
    </row>
    <row r="5" spans="2:40" x14ac:dyDescent="0.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row>
    <row r="6" spans="2:40" ht="15" thickBot="1" x14ac:dyDescent="0.3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7"/>
      <c r="AJ6" s="7"/>
      <c r="AK6" s="5"/>
      <c r="AL6" s="5"/>
      <c r="AM6" s="5"/>
      <c r="AN6" s="8"/>
    </row>
    <row r="7" spans="2:40" ht="15" customHeight="1" x14ac:dyDescent="0.3">
      <c r="B7" s="9"/>
      <c r="C7" s="551" t="s">
        <v>4</v>
      </c>
      <c r="D7" s="552"/>
      <c r="E7" s="552"/>
      <c r="F7" s="552"/>
      <c r="G7" s="552"/>
      <c r="H7" s="553"/>
      <c r="I7" s="581" t="s">
        <v>5</v>
      </c>
      <c r="J7" s="582"/>
      <c r="K7" s="582"/>
      <c r="L7" s="58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2"/>
      <c r="AL7" s="582"/>
      <c r="AM7" s="583"/>
      <c r="AN7" s="10"/>
    </row>
    <row r="8" spans="2:40" ht="15" thickBot="1" x14ac:dyDescent="0.35">
      <c r="B8" s="9"/>
      <c r="C8" s="554"/>
      <c r="D8" s="555"/>
      <c r="E8" s="555"/>
      <c r="F8" s="555"/>
      <c r="G8" s="555"/>
      <c r="H8" s="556"/>
      <c r="I8" s="584"/>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6"/>
      <c r="AN8" s="10"/>
    </row>
    <row r="9" spans="2:40" ht="15" thickBot="1" x14ac:dyDescent="0.3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3"/>
      <c r="AJ9" s="13"/>
      <c r="AK9" s="11"/>
      <c r="AL9" s="11"/>
      <c r="AM9" s="11"/>
      <c r="AN9" s="10"/>
    </row>
    <row r="10" spans="2:40" ht="15" customHeight="1" thickBot="1" x14ac:dyDescent="0.35">
      <c r="B10" s="9"/>
      <c r="C10" s="551" t="s">
        <v>6</v>
      </c>
      <c r="D10" s="552"/>
      <c r="E10" s="552"/>
      <c r="F10" s="552"/>
      <c r="G10" s="552"/>
      <c r="H10" s="553"/>
      <c r="I10" s="610" t="s">
        <v>58</v>
      </c>
      <c r="J10" s="611"/>
      <c r="K10" s="611"/>
      <c r="L10" s="611"/>
      <c r="M10" s="611"/>
      <c r="N10" s="611"/>
      <c r="O10" s="611"/>
      <c r="P10" s="611"/>
      <c r="Q10" s="611"/>
      <c r="R10" s="611"/>
      <c r="S10" s="611"/>
      <c r="T10" s="611"/>
      <c r="U10" s="611"/>
      <c r="V10" s="611"/>
      <c r="W10" s="611"/>
      <c r="X10" s="611"/>
      <c r="Y10" s="611"/>
      <c r="Z10" s="611"/>
      <c r="AA10" s="611"/>
      <c r="AB10" s="611"/>
      <c r="AC10" s="612"/>
      <c r="AD10" s="563" t="s">
        <v>8</v>
      </c>
      <c r="AE10" s="564"/>
      <c r="AF10" s="564"/>
      <c r="AG10" s="564"/>
      <c r="AH10" s="564"/>
      <c r="AI10" s="565"/>
      <c r="AJ10" s="544" t="s">
        <v>9</v>
      </c>
      <c r="AK10" s="545"/>
      <c r="AL10" s="545"/>
      <c r="AM10" s="546"/>
      <c r="AN10" s="10"/>
    </row>
    <row r="11" spans="2:40" ht="28.5" customHeight="1" thickBot="1" x14ac:dyDescent="0.35">
      <c r="B11" s="9"/>
      <c r="C11" s="554"/>
      <c r="D11" s="555"/>
      <c r="E11" s="555"/>
      <c r="F11" s="555"/>
      <c r="G11" s="555"/>
      <c r="H11" s="556"/>
      <c r="I11" s="613"/>
      <c r="J11" s="614"/>
      <c r="K11" s="614"/>
      <c r="L11" s="614"/>
      <c r="M11" s="614"/>
      <c r="N11" s="614"/>
      <c r="O11" s="614"/>
      <c r="P11" s="614"/>
      <c r="Q11" s="614"/>
      <c r="R11" s="614"/>
      <c r="S11" s="614"/>
      <c r="T11" s="614"/>
      <c r="U11" s="614"/>
      <c r="V11" s="614"/>
      <c r="W11" s="614"/>
      <c r="X11" s="614"/>
      <c r="Y11" s="614"/>
      <c r="Z11" s="614"/>
      <c r="AA11" s="614"/>
      <c r="AB11" s="614"/>
      <c r="AC11" s="615"/>
      <c r="AD11" s="566" t="s">
        <v>10</v>
      </c>
      <c r="AE11" s="567"/>
      <c r="AF11" s="567"/>
      <c r="AG11" s="567"/>
      <c r="AH11" s="567"/>
      <c r="AI11" s="568"/>
      <c r="AJ11" s="550" t="s">
        <v>11</v>
      </c>
      <c r="AK11" s="569"/>
      <c r="AL11" s="569"/>
      <c r="AM11" s="570"/>
      <c r="AN11" s="10"/>
    </row>
    <row r="12" spans="2:40"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6"/>
    </row>
    <row r="13" spans="2:40" ht="15" customHeight="1" x14ac:dyDescent="0.3">
      <c r="B13" s="14"/>
      <c r="C13" s="551" t="s">
        <v>12</v>
      </c>
      <c r="D13" s="552"/>
      <c r="E13" s="552"/>
      <c r="F13" s="552"/>
      <c r="G13" s="552"/>
      <c r="H13" s="553"/>
      <c r="I13" s="587" t="s">
        <v>59</v>
      </c>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9"/>
      <c r="AH13" s="551" t="s">
        <v>14</v>
      </c>
      <c r="AI13" s="552"/>
      <c r="AJ13" s="552"/>
      <c r="AK13" s="552"/>
      <c r="AL13" s="552"/>
      <c r="AM13" s="553"/>
      <c r="AN13" s="16"/>
    </row>
    <row r="14" spans="2:40" ht="42.75" customHeight="1" thickBot="1" x14ac:dyDescent="0.35">
      <c r="B14" s="14"/>
      <c r="C14" s="554"/>
      <c r="D14" s="555"/>
      <c r="E14" s="555"/>
      <c r="F14" s="555"/>
      <c r="G14" s="555"/>
      <c r="H14" s="556"/>
      <c r="I14" s="590"/>
      <c r="J14" s="591"/>
      <c r="K14" s="591"/>
      <c r="L14" s="591"/>
      <c r="M14" s="591"/>
      <c r="N14" s="591"/>
      <c r="O14" s="591"/>
      <c r="P14" s="591"/>
      <c r="Q14" s="591"/>
      <c r="R14" s="591"/>
      <c r="S14" s="591"/>
      <c r="T14" s="591"/>
      <c r="U14" s="591"/>
      <c r="V14" s="591"/>
      <c r="W14" s="591"/>
      <c r="X14" s="591"/>
      <c r="Y14" s="591"/>
      <c r="Z14" s="591"/>
      <c r="AA14" s="591"/>
      <c r="AB14" s="591"/>
      <c r="AC14" s="591"/>
      <c r="AD14" s="591"/>
      <c r="AE14" s="591"/>
      <c r="AF14" s="591"/>
      <c r="AG14" s="592"/>
      <c r="AH14" s="593" t="s">
        <v>15</v>
      </c>
      <c r="AI14" s="594"/>
      <c r="AJ14" s="594"/>
      <c r="AK14" s="594"/>
      <c r="AL14" s="594"/>
      <c r="AM14" s="595"/>
      <c r="AN14" s="16"/>
    </row>
    <row r="15" spans="2:40"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6"/>
    </row>
    <row r="16" spans="2:40" ht="57.75" customHeight="1" thickBot="1" x14ac:dyDescent="0.35">
      <c r="B16" s="14"/>
      <c r="C16" s="517" t="s">
        <v>16</v>
      </c>
      <c r="D16" s="518"/>
      <c r="E16" s="518"/>
      <c r="F16" s="518"/>
      <c r="G16" s="518"/>
      <c r="H16" s="519"/>
      <c r="I16" s="520" t="s">
        <v>17</v>
      </c>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2"/>
      <c r="AN16" s="16"/>
    </row>
    <row r="17" spans="2:40"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6"/>
    </row>
    <row r="18" spans="2:40" ht="52.5" customHeight="1" thickBot="1" x14ac:dyDescent="0.35">
      <c r="B18" s="14"/>
      <c r="C18" s="517" t="s">
        <v>18</v>
      </c>
      <c r="D18" s="518"/>
      <c r="E18" s="518"/>
      <c r="F18" s="518"/>
      <c r="G18" s="518"/>
      <c r="H18" s="519"/>
      <c r="I18" s="520" t="s">
        <v>60</v>
      </c>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2"/>
      <c r="AN18" s="16"/>
    </row>
    <row r="19" spans="2:40"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6"/>
    </row>
    <row r="20" spans="2:40" ht="22.5" customHeight="1" x14ac:dyDescent="0.3">
      <c r="B20" s="14"/>
      <c r="C20" s="532" t="s">
        <v>20</v>
      </c>
      <c r="D20" s="533"/>
      <c r="E20" s="533"/>
      <c r="F20" s="533"/>
      <c r="G20" s="533"/>
      <c r="H20" s="534"/>
      <c r="I20" s="538" t="s">
        <v>21</v>
      </c>
      <c r="J20" s="539"/>
      <c r="K20" s="539"/>
      <c r="L20" s="540"/>
      <c r="M20" s="544" t="s">
        <v>22</v>
      </c>
      <c r="N20" s="545"/>
      <c r="O20" s="545"/>
      <c r="P20" s="545"/>
      <c r="Q20" s="545"/>
      <c r="R20" s="545"/>
      <c r="S20" s="545"/>
      <c r="T20" s="545"/>
      <c r="U20" s="545"/>
      <c r="V20" s="545"/>
      <c r="W20" s="545"/>
      <c r="X20" s="545"/>
      <c r="Y20" s="545"/>
      <c r="Z20" s="545"/>
      <c r="AA20" s="545"/>
      <c r="AB20" s="545"/>
      <c r="AC20" s="545"/>
      <c r="AD20" s="545"/>
      <c r="AE20" s="545"/>
      <c r="AF20" s="545"/>
      <c r="AG20" s="546"/>
      <c r="AH20" s="544" t="s">
        <v>23</v>
      </c>
      <c r="AI20" s="545"/>
      <c r="AJ20" s="545"/>
      <c r="AK20" s="545"/>
      <c r="AL20" s="545"/>
      <c r="AM20" s="546"/>
      <c r="AN20" s="16"/>
    </row>
    <row r="21" spans="2:40" ht="30.75" customHeight="1" thickBot="1" x14ac:dyDescent="0.35">
      <c r="B21" s="14"/>
      <c r="C21" s="535"/>
      <c r="D21" s="536"/>
      <c r="E21" s="536"/>
      <c r="F21" s="536"/>
      <c r="G21" s="536"/>
      <c r="H21" s="537"/>
      <c r="I21" s="541"/>
      <c r="J21" s="542"/>
      <c r="K21" s="542"/>
      <c r="L21" s="543"/>
      <c r="M21" s="547" t="s">
        <v>24</v>
      </c>
      <c r="N21" s="548"/>
      <c r="O21" s="548"/>
      <c r="P21" s="548"/>
      <c r="Q21" s="548"/>
      <c r="R21" s="548"/>
      <c r="S21" s="548"/>
      <c r="T21" s="548"/>
      <c r="U21" s="548"/>
      <c r="V21" s="548"/>
      <c r="W21" s="548"/>
      <c r="X21" s="548"/>
      <c r="Y21" s="548"/>
      <c r="Z21" s="548"/>
      <c r="AA21" s="548"/>
      <c r="AB21" s="548"/>
      <c r="AC21" s="548"/>
      <c r="AD21" s="548"/>
      <c r="AE21" s="548"/>
      <c r="AF21" s="548"/>
      <c r="AG21" s="549"/>
      <c r="AH21" s="550" t="s">
        <v>25</v>
      </c>
      <c r="AI21" s="548"/>
      <c r="AJ21" s="548"/>
      <c r="AK21" s="548"/>
      <c r="AL21" s="548"/>
      <c r="AM21" s="549"/>
      <c r="AN21" s="16"/>
    </row>
    <row r="22" spans="2:40"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6"/>
    </row>
    <row r="23" spans="2:40" ht="31.5" customHeight="1" x14ac:dyDescent="0.3">
      <c r="B23" s="14"/>
      <c r="C23" s="544" t="s">
        <v>26</v>
      </c>
      <c r="D23" s="545"/>
      <c r="E23" s="545"/>
      <c r="F23" s="545"/>
      <c r="G23" s="545"/>
      <c r="H23" s="545"/>
      <c r="I23" s="546"/>
      <c r="J23" s="544" t="s">
        <v>27</v>
      </c>
      <c r="K23" s="545"/>
      <c r="L23" s="545"/>
      <c r="M23" s="545"/>
      <c r="N23" s="545"/>
      <c r="O23" s="545"/>
      <c r="P23" s="545"/>
      <c r="Q23" s="545"/>
      <c r="R23" s="545"/>
      <c r="S23" s="545"/>
      <c r="T23" s="545"/>
      <c r="U23" s="545"/>
      <c r="V23" s="545"/>
      <c r="W23" s="545"/>
      <c r="X23" s="545"/>
      <c r="Y23" s="545"/>
      <c r="Z23" s="545"/>
      <c r="AA23" s="545"/>
      <c r="AB23" s="546"/>
      <c r="AC23" s="544" t="s">
        <v>28</v>
      </c>
      <c r="AD23" s="545"/>
      <c r="AE23" s="545"/>
      <c r="AF23" s="545"/>
      <c r="AG23" s="545"/>
      <c r="AH23" s="545"/>
      <c r="AI23" s="545"/>
      <c r="AJ23" s="545"/>
      <c r="AK23" s="545"/>
      <c r="AL23" s="545"/>
      <c r="AM23" s="546"/>
      <c r="AN23" s="16"/>
    </row>
    <row r="24" spans="2:40" ht="47.25" customHeight="1" thickBot="1" x14ac:dyDescent="0.35">
      <c r="B24" s="14"/>
      <c r="C24" s="526" t="s">
        <v>29</v>
      </c>
      <c r="D24" s="527"/>
      <c r="E24" s="527"/>
      <c r="F24" s="527"/>
      <c r="G24" s="527"/>
      <c r="H24" s="527"/>
      <c r="I24" s="528"/>
      <c r="J24" s="526" t="s">
        <v>30</v>
      </c>
      <c r="K24" s="527"/>
      <c r="L24" s="527"/>
      <c r="M24" s="527"/>
      <c r="N24" s="527"/>
      <c r="O24" s="527"/>
      <c r="P24" s="527"/>
      <c r="Q24" s="527"/>
      <c r="R24" s="527"/>
      <c r="S24" s="527"/>
      <c r="T24" s="527"/>
      <c r="U24" s="527"/>
      <c r="V24" s="527"/>
      <c r="W24" s="527"/>
      <c r="X24" s="527"/>
      <c r="Y24" s="527"/>
      <c r="Z24" s="527"/>
      <c r="AA24" s="527"/>
      <c r="AB24" s="528"/>
      <c r="AC24" s="529" t="s">
        <v>31</v>
      </c>
      <c r="AD24" s="530"/>
      <c r="AE24" s="530"/>
      <c r="AF24" s="530"/>
      <c r="AG24" s="530"/>
      <c r="AH24" s="530"/>
      <c r="AI24" s="530"/>
      <c r="AJ24" s="530"/>
      <c r="AK24" s="530"/>
      <c r="AL24" s="530"/>
      <c r="AM24" s="531"/>
      <c r="AN24" s="16"/>
    </row>
    <row r="25" spans="2:40"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6"/>
    </row>
    <row r="26" spans="2:40" ht="50.25" customHeight="1" thickBot="1" x14ac:dyDescent="0.35">
      <c r="B26" s="14"/>
      <c r="C26" s="517" t="s">
        <v>32</v>
      </c>
      <c r="D26" s="518"/>
      <c r="E26" s="518"/>
      <c r="F26" s="518"/>
      <c r="G26" s="518"/>
      <c r="H26" s="519"/>
      <c r="I26" s="520" t="s">
        <v>61</v>
      </c>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2"/>
      <c r="AN26" s="16"/>
    </row>
    <row r="27" spans="2:40"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6"/>
    </row>
    <row r="28" spans="2:40" ht="39.75" customHeight="1" thickBot="1" x14ac:dyDescent="0.35">
      <c r="B28" s="14"/>
      <c r="C28" s="517" t="s">
        <v>34</v>
      </c>
      <c r="D28" s="518"/>
      <c r="E28" s="518"/>
      <c r="F28" s="518"/>
      <c r="G28" s="518"/>
      <c r="H28" s="519"/>
      <c r="I28" s="605" t="s">
        <v>35</v>
      </c>
      <c r="J28" s="606"/>
      <c r="K28" s="517" t="s">
        <v>36</v>
      </c>
      <c r="L28" s="518"/>
      <c r="M28" s="518"/>
      <c r="N28" s="518"/>
      <c r="O28" s="518"/>
      <c r="P28" s="518"/>
      <c r="Q28" s="518"/>
      <c r="R28" s="518"/>
      <c r="S28" s="518"/>
      <c r="T28" s="518"/>
      <c r="U28" s="518"/>
      <c r="V28" s="518"/>
      <c r="W28" s="518"/>
      <c r="X28" s="518"/>
      <c r="Y28" s="518"/>
      <c r="Z28" s="518"/>
      <c r="AA28" s="518"/>
      <c r="AB28" s="519"/>
      <c r="AC28" s="607" t="s">
        <v>37</v>
      </c>
      <c r="AD28" s="608"/>
      <c r="AE28" s="609"/>
      <c r="AF28" s="18"/>
      <c r="AG28" s="18" t="s">
        <v>38</v>
      </c>
      <c r="AH28" s="19"/>
      <c r="AI28" s="608" t="s">
        <v>39</v>
      </c>
      <c r="AJ28" s="608"/>
      <c r="AK28" s="608"/>
      <c r="AL28" s="609"/>
      <c r="AM28" s="20" t="s">
        <v>40</v>
      </c>
      <c r="AN28" s="16"/>
    </row>
    <row r="29" spans="2:40"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6"/>
    </row>
    <row r="30" spans="2:40"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3"/>
      <c r="AN30" s="16"/>
    </row>
    <row r="31" spans="2:40"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c r="AM31" s="506"/>
      <c r="AN31" s="16"/>
    </row>
    <row r="32" spans="2:40" s="22" customFormat="1" ht="34.5" customHeight="1" x14ac:dyDescent="0.3">
      <c r="B32" s="21"/>
      <c r="C32" s="507" t="s">
        <v>42</v>
      </c>
      <c r="D32" s="508"/>
      <c r="E32" s="508"/>
      <c r="F32" s="508"/>
      <c r="G32" s="509"/>
      <c r="H32" s="513" t="s">
        <v>43</v>
      </c>
      <c r="I32" s="513" t="s">
        <v>44</v>
      </c>
      <c r="J32" s="513" t="s">
        <v>45</v>
      </c>
      <c r="K32" s="515" t="s">
        <v>46</v>
      </c>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9"/>
      <c r="AN32" s="16"/>
    </row>
    <row r="33" spans="2:40" s="22" customFormat="1" ht="34.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2"/>
      <c r="AN33" s="16"/>
    </row>
    <row r="34" spans="2:40" s="22" customFormat="1" x14ac:dyDescent="0.3">
      <c r="B34" s="21"/>
      <c r="C34" s="596" t="s">
        <v>47</v>
      </c>
      <c r="D34" s="597"/>
      <c r="E34" s="597"/>
      <c r="F34" s="597"/>
      <c r="G34" s="598"/>
      <c r="H34" s="23"/>
      <c r="I34" s="23"/>
      <c r="J34" s="24" t="e">
        <f>+H34/I34</f>
        <v>#DIV/0!</v>
      </c>
      <c r="K34" s="492"/>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4"/>
      <c r="AN34" s="16"/>
    </row>
    <row r="35" spans="2:40" s="22" customFormat="1" x14ac:dyDescent="0.3">
      <c r="B35" s="21"/>
      <c r="C35" s="596" t="s">
        <v>48</v>
      </c>
      <c r="D35" s="597"/>
      <c r="E35" s="597"/>
      <c r="F35" s="597"/>
      <c r="G35" s="598"/>
      <c r="H35" s="23"/>
      <c r="I35" s="25"/>
      <c r="J35" s="24" t="e">
        <f>+H35/I35</f>
        <v>#DIV/0!</v>
      </c>
      <c r="K35" s="492"/>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4"/>
      <c r="AN35" s="16"/>
    </row>
    <row r="36" spans="2:40" s="31" customFormat="1" x14ac:dyDescent="0.3">
      <c r="B36" s="26"/>
      <c r="C36" s="602" t="s">
        <v>49</v>
      </c>
      <c r="D36" s="603"/>
      <c r="E36" s="603"/>
      <c r="F36" s="603"/>
      <c r="G36" s="604"/>
      <c r="H36" s="27"/>
      <c r="I36" s="28"/>
      <c r="J36" s="29" t="e">
        <f t="shared" ref="J36:J37" si="0">+H36/I36</f>
        <v>#DIV/0!</v>
      </c>
      <c r="K36" s="498"/>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500"/>
      <c r="AN36" s="30"/>
    </row>
    <row r="37" spans="2:40" s="22" customFormat="1" ht="15" thickBot="1" x14ac:dyDescent="0.35">
      <c r="B37" s="21"/>
      <c r="C37" s="596" t="s">
        <v>50</v>
      </c>
      <c r="D37" s="597"/>
      <c r="E37" s="597"/>
      <c r="F37" s="597"/>
      <c r="G37" s="598"/>
      <c r="H37" s="23"/>
      <c r="I37" s="25"/>
      <c r="J37" s="29" t="e">
        <f t="shared" si="0"/>
        <v>#DIV/0!</v>
      </c>
      <c r="K37" s="468"/>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70"/>
      <c r="AN37" s="16"/>
    </row>
    <row r="38" spans="2:40" s="22" customFormat="1" ht="15" thickBot="1" x14ac:dyDescent="0.35">
      <c r="B38" s="21"/>
      <c r="C38" s="599" t="s">
        <v>51</v>
      </c>
      <c r="D38" s="600"/>
      <c r="E38" s="600"/>
      <c r="F38" s="600"/>
      <c r="G38" s="601"/>
      <c r="H38" s="32">
        <f>SUM(H34:H37)</f>
        <v>0</v>
      </c>
      <c r="I38" s="33">
        <f>SUM(I34:I37)</f>
        <v>0</v>
      </c>
      <c r="J38" s="34"/>
      <c r="K38" s="474"/>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c r="AL38" s="475"/>
      <c r="AM38" s="476"/>
      <c r="AN38" s="16"/>
    </row>
    <row r="39" spans="2:40" s="22" customForma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6"/>
    </row>
    <row r="40" spans="2:40"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6"/>
    </row>
    <row r="41" spans="2:40" s="22" customForma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9"/>
      <c r="AN41" s="16"/>
    </row>
    <row r="42" spans="2:40" s="22" customFormat="1" ht="15" thickBot="1" x14ac:dyDescent="0.35">
      <c r="B42" s="21"/>
      <c r="C42" s="480"/>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481"/>
      <c r="AE42" s="481"/>
      <c r="AF42" s="481"/>
      <c r="AG42" s="481"/>
      <c r="AH42" s="481"/>
      <c r="AI42" s="481"/>
      <c r="AJ42" s="481"/>
      <c r="AK42" s="481"/>
      <c r="AL42" s="481"/>
      <c r="AM42" s="482"/>
      <c r="AN42" s="16"/>
    </row>
    <row r="43" spans="2:40" s="22" customFormat="1" x14ac:dyDescent="0.3">
      <c r="B43" s="21"/>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4"/>
      <c r="AB43" s="484"/>
      <c r="AC43" s="484"/>
      <c r="AD43" s="484"/>
      <c r="AE43" s="484"/>
      <c r="AF43" s="484"/>
      <c r="AG43" s="484"/>
      <c r="AH43" s="484"/>
      <c r="AI43" s="484"/>
      <c r="AJ43" s="484"/>
      <c r="AK43" s="484"/>
      <c r="AL43" s="484"/>
      <c r="AM43" s="485"/>
      <c r="AN43" s="16"/>
    </row>
    <row r="44" spans="2:40" s="22" customFormat="1" x14ac:dyDescent="0.3">
      <c r="B44" s="21"/>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8"/>
      <c r="AN44" s="16"/>
    </row>
    <row r="45" spans="2:40" s="22" customFormat="1" x14ac:dyDescent="0.3">
      <c r="B45" s="21"/>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8"/>
      <c r="AN45" s="16"/>
    </row>
    <row r="46" spans="2:40" s="22" customFormat="1" ht="15.75" customHeight="1" x14ac:dyDescent="0.3">
      <c r="B46" s="21"/>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8"/>
      <c r="AN46" s="16"/>
    </row>
    <row r="47" spans="2:40" s="22" customFormat="1" ht="5.25" customHeight="1" x14ac:dyDescent="0.3">
      <c r="B47" s="21"/>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8"/>
      <c r="AN47" s="16"/>
    </row>
    <row r="48" spans="2:40" s="22" customFormat="1" x14ac:dyDescent="0.3">
      <c r="B48" s="21"/>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8"/>
      <c r="AN48" s="16"/>
    </row>
    <row r="49" spans="2:40" s="22" customFormat="1" x14ac:dyDescent="0.3">
      <c r="B49" s="21"/>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8"/>
      <c r="AN49" s="16"/>
    </row>
    <row r="50" spans="2:40"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8"/>
      <c r="AN50" s="16"/>
    </row>
    <row r="51" spans="2:40"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7"/>
      <c r="AL51" s="487"/>
      <c r="AM51" s="488"/>
      <c r="AN51" s="16"/>
    </row>
    <row r="52" spans="2:40"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7"/>
      <c r="AL52" s="487"/>
      <c r="AM52" s="488"/>
      <c r="AN52" s="16"/>
    </row>
    <row r="53" spans="2:40"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8"/>
      <c r="AN53" s="16"/>
    </row>
    <row r="54" spans="2:40"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8"/>
      <c r="AN54" s="16"/>
    </row>
    <row r="55" spans="2:40" ht="49.5" customHeight="1"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c r="AL55" s="490"/>
      <c r="AM55" s="491"/>
      <c r="AN55" s="16"/>
    </row>
    <row r="56" spans="2:40" x14ac:dyDescent="0.3">
      <c r="B56" s="14"/>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16"/>
    </row>
    <row r="57" spans="2:40" ht="15" thickBot="1" x14ac:dyDescent="0.35">
      <c r="B57" s="14"/>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16"/>
    </row>
    <row r="58" spans="2:40" ht="14.25" customHeight="1" x14ac:dyDescent="0.3">
      <c r="B58" s="14"/>
      <c r="C58" s="450" t="s">
        <v>42</v>
      </c>
      <c r="D58" s="451"/>
      <c r="E58" s="451"/>
      <c r="F58" s="451"/>
      <c r="G58" s="452"/>
      <c r="H58" s="450" t="s">
        <v>54</v>
      </c>
      <c r="I58" s="452"/>
      <c r="J58" s="450" t="s">
        <v>55</v>
      </c>
      <c r="K58" s="451"/>
      <c r="L58" s="451"/>
      <c r="M58" s="452"/>
      <c r="N58" s="450" t="s">
        <v>56</v>
      </c>
      <c r="O58" s="451"/>
      <c r="P58" s="451"/>
      <c r="Q58" s="451"/>
      <c r="R58" s="451"/>
      <c r="S58" s="451"/>
      <c r="T58" s="451"/>
      <c r="U58" s="451"/>
      <c r="V58" s="451"/>
      <c r="W58" s="451"/>
      <c r="X58" s="451"/>
      <c r="Y58" s="452"/>
      <c r="Z58" s="450" t="s">
        <v>57</v>
      </c>
      <c r="AA58" s="451"/>
      <c r="AB58" s="451"/>
      <c r="AC58" s="451"/>
      <c r="AD58" s="451"/>
      <c r="AE58" s="451"/>
      <c r="AF58" s="451"/>
      <c r="AG58" s="451"/>
      <c r="AH58" s="451"/>
      <c r="AI58" s="451"/>
      <c r="AJ58" s="451"/>
      <c r="AK58" s="451"/>
      <c r="AL58" s="451"/>
      <c r="AM58" s="452"/>
      <c r="AN58" s="16"/>
    </row>
    <row r="59" spans="2:40" ht="14.25" customHeight="1" x14ac:dyDescent="0.3">
      <c r="B59" s="14"/>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53"/>
      <c r="AA59" s="454"/>
      <c r="AB59" s="454"/>
      <c r="AC59" s="454"/>
      <c r="AD59" s="454"/>
      <c r="AE59" s="454"/>
      <c r="AF59" s="454"/>
      <c r="AG59" s="454"/>
      <c r="AH59" s="454"/>
      <c r="AI59" s="454"/>
      <c r="AJ59" s="454"/>
      <c r="AK59" s="454"/>
      <c r="AL59" s="454"/>
      <c r="AM59" s="455"/>
      <c r="AN59" s="16"/>
    </row>
    <row r="60" spans="2:40" ht="15" customHeight="1" thickBot="1" x14ac:dyDescent="0.35">
      <c r="B60" s="14"/>
      <c r="C60" s="456"/>
      <c r="D60" s="457"/>
      <c r="E60" s="457"/>
      <c r="F60" s="457"/>
      <c r="G60" s="458"/>
      <c r="H60" s="456"/>
      <c r="I60" s="458"/>
      <c r="J60" s="456"/>
      <c r="K60" s="457"/>
      <c r="L60" s="457"/>
      <c r="M60" s="458"/>
      <c r="N60" s="456"/>
      <c r="O60" s="457"/>
      <c r="P60" s="457"/>
      <c r="Q60" s="457"/>
      <c r="R60" s="457"/>
      <c r="S60" s="457"/>
      <c r="T60" s="457"/>
      <c r="U60" s="457"/>
      <c r="V60" s="457"/>
      <c r="W60" s="457"/>
      <c r="X60" s="457"/>
      <c r="Y60" s="458"/>
      <c r="Z60" s="456"/>
      <c r="AA60" s="457"/>
      <c r="AB60" s="457"/>
      <c r="AC60" s="457"/>
      <c r="AD60" s="457"/>
      <c r="AE60" s="457"/>
      <c r="AF60" s="457"/>
      <c r="AG60" s="457"/>
      <c r="AH60" s="457"/>
      <c r="AI60" s="457"/>
      <c r="AJ60" s="457"/>
      <c r="AK60" s="457"/>
      <c r="AL60" s="457"/>
      <c r="AM60" s="458"/>
      <c r="AN60" s="16"/>
    </row>
    <row r="61" spans="2:40" ht="15" customHeight="1" x14ac:dyDescent="0.3">
      <c r="B61" s="14"/>
      <c r="C61" s="459"/>
      <c r="D61" s="460"/>
      <c r="E61" s="460"/>
      <c r="F61" s="460"/>
      <c r="G61" s="461"/>
      <c r="H61" s="462"/>
      <c r="I61" s="461"/>
      <c r="J61" s="462"/>
      <c r="K61" s="460"/>
      <c r="L61" s="460"/>
      <c r="M61" s="461"/>
      <c r="N61" s="463"/>
      <c r="O61" s="463"/>
      <c r="P61" s="463"/>
      <c r="Q61" s="463"/>
      <c r="R61" s="463"/>
      <c r="S61" s="463"/>
      <c r="T61" s="463"/>
      <c r="U61" s="463"/>
      <c r="V61" s="463"/>
      <c r="W61" s="463"/>
      <c r="X61" s="463"/>
      <c r="Y61" s="463"/>
      <c r="Z61" s="462"/>
      <c r="AA61" s="460"/>
      <c r="AB61" s="460"/>
      <c r="AC61" s="460"/>
      <c r="AD61" s="460"/>
      <c r="AE61" s="460"/>
      <c r="AF61" s="460"/>
      <c r="AG61" s="460"/>
      <c r="AH61" s="460"/>
      <c r="AI61" s="460"/>
      <c r="AJ61" s="460"/>
      <c r="AK61" s="460"/>
      <c r="AL61" s="460"/>
      <c r="AM61" s="464"/>
      <c r="AN61" s="16"/>
    </row>
    <row r="62" spans="2:40" x14ac:dyDescent="0.3">
      <c r="B62" s="14"/>
      <c r="C62" s="444"/>
      <c r="D62" s="445"/>
      <c r="E62" s="445"/>
      <c r="F62" s="445"/>
      <c r="G62" s="446"/>
      <c r="H62" s="447"/>
      <c r="I62" s="446"/>
      <c r="J62" s="447"/>
      <c r="K62" s="445"/>
      <c r="L62" s="445"/>
      <c r="M62" s="446"/>
      <c r="N62" s="448"/>
      <c r="O62" s="448"/>
      <c r="P62" s="448"/>
      <c r="Q62" s="448"/>
      <c r="R62" s="448"/>
      <c r="S62" s="448"/>
      <c r="T62" s="448"/>
      <c r="U62" s="448"/>
      <c r="V62" s="448"/>
      <c r="W62" s="448"/>
      <c r="X62" s="448"/>
      <c r="Y62" s="448"/>
      <c r="Z62" s="447"/>
      <c r="AA62" s="445"/>
      <c r="AB62" s="445"/>
      <c r="AC62" s="445"/>
      <c r="AD62" s="445"/>
      <c r="AE62" s="445"/>
      <c r="AF62" s="445"/>
      <c r="AG62" s="445"/>
      <c r="AH62" s="445"/>
      <c r="AI62" s="445"/>
      <c r="AJ62" s="445"/>
      <c r="AK62" s="445"/>
      <c r="AL62" s="445"/>
      <c r="AM62" s="449"/>
      <c r="AN62" s="16"/>
    </row>
    <row r="63" spans="2:40" x14ac:dyDescent="0.3">
      <c r="B63" s="14"/>
      <c r="C63" s="444"/>
      <c r="D63" s="445"/>
      <c r="E63" s="445"/>
      <c r="F63" s="445"/>
      <c r="G63" s="446"/>
      <c r="H63" s="447"/>
      <c r="I63" s="446"/>
      <c r="J63" s="447"/>
      <c r="K63" s="445"/>
      <c r="L63" s="445"/>
      <c r="M63" s="446"/>
      <c r="N63" s="448"/>
      <c r="O63" s="448"/>
      <c r="P63" s="448"/>
      <c r="Q63" s="448"/>
      <c r="R63" s="448"/>
      <c r="S63" s="448"/>
      <c r="T63" s="448"/>
      <c r="U63" s="448"/>
      <c r="V63" s="448"/>
      <c r="W63" s="448"/>
      <c r="X63" s="448"/>
      <c r="Y63" s="448"/>
      <c r="Z63" s="447"/>
      <c r="AA63" s="445"/>
      <c r="AB63" s="445"/>
      <c r="AC63" s="445"/>
      <c r="AD63" s="445"/>
      <c r="AE63" s="445"/>
      <c r="AF63" s="445"/>
      <c r="AG63" s="445"/>
      <c r="AH63" s="445"/>
      <c r="AI63" s="445"/>
      <c r="AJ63" s="445"/>
      <c r="AK63" s="445"/>
      <c r="AL63" s="445"/>
      <c r="AM63" s="449"/>
      <c r="AN63" s="16"/>
    </row>
    <row r="64" spans="2:40" x14ac:dyDescent="0.3">
      <c r="B64" s="39"/>
      <c r="C64" s="444"/>
      <c r="D64" s="445"/>
      <c r="E64" s="445"/>
      <c r="F64" s="445"/>
      <c r="G64" s="446"/>
      <c r="H64" s="447"/>
      <c r="I64" s="446"/>
      <c r="J64" s="447"/>
      <c r="K64" s="445"/>
      <c r="L64" s="445"/>
      <c r="M64" s="446"/>
      <c r="N64" s="448"/>
      <c r="O64" s="448"/>
      <c r="P64" s="448"/>
      <c r="Q64" s="448"/>
      <c r="R64" s="448"/>
      <c r="S64" s="448"/>
      <c r="T64" s="448"/>
      <c r="U64" s="448"/>
      <c r="V64" s="448"/>
      <c r="W64" s="448"/>
      <c r="X64" s="448"/>
      <c r="Y64" s="448"/>
      <c r="Z64" s="447"/>
      <c r="AA64" s="445"/>
      <c r="AB64" s="445"/>
      <c r="AC64" s="445"/>
      <c r="AD64" s="445"/>
      <c r="AE64" s="445"/>
      <c r="AF64" s="445"/>
      <c r="AG64" s="445"/>
      <c r="AH64" s="445"/>
      <c r="AI64" s="445"/>
      <c r="AJ64" s="445"/>
      <c r="AK64" s="445"/>
      <c r="AL64" s="445"/>
      <c r="AM64" s="449"/>
      <c r="AN64" s="40"/>
    </row>
    <row r="65" spans="2:40" x14ac:dyDescent="0.3">
      <c r="B65" s="41"/>
      <c r="C65" s="444"/>
      <c r="D65" s="445"/>
      <c r="E65" s="445"/>
      <c r="F65" s="445"/>
      <c r="G65" s="446"/>
      <c r="H65" s="447"/>
      <c r="I65" s="446"/>
      <c r="J65" s="447"/>
      <c r="K65" s="445"/>
      <c r="L65" s="445"/>
      <c r="M65" s="446"/>
      <c r="N65" s="448"/>
      <c r="O65" s="448"/>
      <c r="P65" s="448"/>
      <c r="Q65" s="448"/>
      <c r="R65" s="448"/>
      <c r="S65" s="448"/>
      <c r="T65" s="448"/>
      <c r="U65" s="448"/>
      <c r="V65" s="448"/>
      <c r="W65" s="448"/>
      <c r="X65" s="448"/>
      <c r="Y65" s="448"/>
      <c r="Z65" s="447"/>
      <c r="AA65" s="445"/>
      <c r="AB65" s="445"/>
      <c r="AC65" s="445"/>
      <c r="AD65" s="445"/>
      <c r="AE65" s="445"/>
      <c r="AF65" s="445"/>
      <c r="AG65" s="445"/>
      <c r="AH65" s="445"/>
      <c r="AI65" s="445"/>
      <c r="AJ65" s="445"/>
      <c r="AK65" s="445"/>
      <c r="AL65" s="445"/>
      <c r="AM65" s="449"/>
      <c r="AN65" s="42"/>
    </row>
    <row r="66" spans="2:40" ht="14.25" customHeight="1" x14ac:dyDescent="0.3">
      <c r="B66" s="43"/>
      <c r="C66" s="444"/>
      <c r="D66" s="445"/>
      <c r="E66" s="445"/>
      <c r="F66" s="445"/>
      <c r="G66" s="446"/>
      <c r="H66" s="447"/>
      <c r="I66" s="446"/>
      <c r="J66" s="447"/>
      <c r="K66" s="445"/>
      <c r="L66" s="445"/>
      <c r="M66" s="446"/>
      <c r="N66" s="448"/>
      <c r="O66" s="448"/>
      <c r="P66" s="448"/>
      <c r="Q66" s="448"/>
      <c r="R66" s="448"/>
      <c r="S66" s="448"/>
      <c r="T66" s="448"/>
      <c r="U66" s="448"/>
      <c r="V66" s="448"/>
      <c r="W66" s="448"/>
      <c r="X66" s="448"/>
      <c r="Y66" s="448"/>
      <c r="Z66" s="447"/>
      <c r="AA66" s="445"/>
      <c r="AB66" s="445"/>
      <c r="AC66" s="445"/>
      <c r="AD66" s="445"/>
      <c r="AE66" s="445"/>
      <c r="AF66" s="445"/>
      <c r="AG66" s="445"/>
      <c r="AH66" s="445"/>
      <c r="AI66" s="445"/>
      <c r="AJ66" s="445"/>
      <c r="AK66" s="445"/>
      <c r="AL66" s="445"/>
      <c r="AM66" s="449"/>
      <c r="AN66" s="44"/>
    </row>
    <row r="67" spans="2:40" ht="14.25" customHeight="1" x14ac:dyDescent="0.3">
      <c r="B67" s="45"/>
      <c r="C67" s="444"/>
      <c r="D67" s="445"/>
      <c r="E67" s="445"/>
      <c r="F67" s="445"/>
      <c r="G67" s="446"/>
      <c r="H67" s="447"/>
      <c r="I67" s="446"/>
      <c r="J67" s="447"/>
      <c r="K67" s="445"/>
      <c r="L67" s="445"/>
      <c r="M67" s="446"/>
      <c r="N67" s="448"/>
      <c r="O67" s="448"/>
      <c r="P67" s="448"/>
      <c r="Q67" s="448"/>
      <c r="R67" s="448"/>
      <c r="S67" s="448"/>
      <c r="T67" s="448"/>
      <c r="U67" s="448"/>
      <c r="V67" s="448"/>
      <c r="W67" s="448"/>
      <c r="X67" s="448"/>
      <c r="Y67" s="448"/>
      <c r="Z67" s="447"/>
      <c r="AA67" s="445"/>
      <c r="AB67" s="445"/>
      <c r="AC67" s="445"/>
      <c r="AD67" s="445"/>
      <c r="AE67" s="445"/>
      <c r="AF67" s="445"/>
      <c r="AG67" s="445"/>
      <c r="AH67" s="445"/>
      <c r="AI67" s="445"/>
      <c r="AJ67" s="445"/>
      <c r="AK67" s="445"/>
      <c r="AL67" s="445"/>
      <c r="AM67" s="449"/>
      <c r="AN67" s="44"/>
    </row>
    <row r="68" spans="2:40" ht="15" customHeight="1" x14ac:dyDescent="0.3">
      <c r="B68" s="45"/>
      <c r="C68" s="444"/>
      <c r="D68" s="445"/>
      <c r="E68" s="445"/>
      <c r="F68" s="445"/>
      <c r="G68" s="446"/>
      <c r="H68" s="447"/>
      <c r="I68" s="446"/>
      <c r="J68" s="447"/>
      <c r="K68" s="445"/>
      <c r="L68" s="445"/>
      <c r="M68" s="446"/>
      <c r="N68" s="448"/>
      <c r="O68" s="448"/>
      <c r="P68" s="448"/>
      <c r="Q68" s="448"/>
      <c r="R68" s="448"/>
      <c r="S68" s="448"/>
      <c r="T68" s="448"/>
      <c r="U68" s="448"/>
      <c r="V68" s="448"/>
      <c r="W68" s="448"/>
      <c r="X68" s="448"/>
      <c r="Y68" s="448"/>
      <c r="Z68" s="447"/>
      <c r="AA68" s="445"/>
      <c r="AB68" s="445"/>
      <c r="AC68" s="445"/>
      <c r="AD68" s="445"/>
      <c r="AE68" s="445"/>
      <c r="AF68" s="445"/>
      <c r="AG68" s="445"/>
      <c r="AH68" s="445"/>
      <c r="AI68" s="445"/>
      <c r="AJ68" s="445"/>
      <c r="AK68" s="445"/>
      <c r="AL68" s="445"/>
      <c r="AM68" s="449"/>
      <c r="AN68" s="44"/>
    </row>
    <row r="69" spans="2:40" x14ac:dyDescent="0.3">
      <c r="B69" s="43"/>
      <c r="C69" s="444"/>
      <c r="D69" s="445"/>
      <c r="E69" s="445"/>
      <c r="F69" s="445"/>
      <c r="G69" s="446"/>
      <c r="H69" s="447"/>
      <c r="I69" s="446"/>
      <c r="J69" s="447"/>
      <c r="K69" s="445"/>
      <c r="L69" s="445"/>
      <c r="M69" s="446"/>
      <c r="N69" s="448"/>
      <c r="O69" s="448"/>
      <c r="P69" s="448"/>
      <c r="Q69" s="448"/>
      <c r="R69" s="448"/>
      <c r="S69" s="448"/>
      <c r="T69" s="448"/>
      <c r="U69" s="448"/>
      <c r="V69" s="448"/>
      <c r="W69" s="448"/>
      <c r="X69" s="448"/>
      <c r="Y69" s="448"/>
      <c r="Z69" s="447"/>
      <c r="AA69" s="445"/>
      <c r="AB69" s="445"/>
      <c r="AC69" s="445"/>
      <c r="AD69" s="445"/>
      <c r="AE69" s="445"/>
      <c r="AF69" s="445"/>
      <c r="AG69" s="445"/>
      <c r="AH69" s="445"/>
      <c r="AI69" s="445"/>
      <c r="AJ69" s="445"/>
      <c r="AK69" s="445"/>
      <c r="AL69" s="445"/>
      <c r="AM69" s="449"/>
      <c r="AN69" s="46"/>
    </row>
    <row r="70" spans="2:40" x14ac:dyDescent="0.3">
      <c r="B70" s="43"/>
      <c r="C70" s="444"/>
      <c r="D70" s="445"/>
      <c r="E70" s="445"/>
      <c r="F70" s="445"/>
      <c r="G70" s="446"/>
      <c r="H70" s="447"/>
      <c r="I70" s="446"/>
      <c r="J70" s="447"/>
      <c r="K70" s="445"/>
      <c r="L70" s="445"/>
      <c r="M70" s="446"/>
      <c r="N70" s="448"/>
      <c r="O70" s="448"/>
      <c r="P70" s="448"/>
      <c r="Q70" s="448"/>
      <c r="R70" s="448"/>
      <c r="S70" s="448"/>
      <c r="T70" s="448"/>
      <c r="U70" s="448"/>
      <c r="V70" s="448"/>
      <c r="W70" s="448"/>
      <c r="X70" s="448"/>
      <c r="Y70" s="448"/>
      <c r="Z70" s="447"/>
      <c r="AA70" s="445"/>
      <c r="AB70" s="445"/>
      <c r="AC70" s="445"/>
      <c r="AD70" s="445"/>
      <c r="AE70" s="445"/>
      <c r="AF70" s="445"/>
      <c r="AG70" s="445"/>
      <c r="AH70" s="445"/>
      <c r="AI70" s="445"/>
      <c r="AJ70" s="445"/>
      <c r="AK70" s="445"/>
      <c r="AL70" s="445"/>
      <c r="AM70" s="449"/>
      <c r="AN70" s="46"/>
    </row>
    <row r="71" spans="2:40" x14ac:dyDescent="0.3">
      <c r="B71" s="43"/>
      <c r="C71" s="444"/>
      <c r="D71" s="445"/>
      <c r="E71" s="445"/>
      <c r="F71" s="445"/>
      <c r="G71" s="446"/>
      <c r="H71" s="447"/>
      <c r="I71" s="446"/>
      <c r="J71" s="447"/>
      <c r="K71" s="445"/>
      <c r="L71" s="445"/>
      <c r="M71" s="446"/>
      <c r="N71" s="448"/>
      <c r="O71" s="448"/>
      <c r="P71" s="448"/>
      <c r="Q71" s="448"/>
      <c r="R71" s="448"/>
      <c r="S71" s="448"/>
      <c r="T71" s="448"/>
      <c r="U71" s="448"/>
      <c r="V71" s="448"/>
      <c r="W71" s="448"/>
      <c r="X71" s="448"/>
      <c r="Y71" s="448"/>
      <c r="Z71" s="447"/>
      <c r="AA71" s="445"/>
      <c r="AB71" s="445"/>
      <c r="AC71" s="445"/>
      <c r="AD71" s="445"/>
      <c r="AE71" s="445"/>
      <c r="AF71" s="445"/>
      <c r="AG71" s="445"/>
      <c r="AH71" s="445"/>
      <c r="AI71" s="445"/>
      <c r="AJ71" s="445"/>
      <c r="AK71" s="445"/>
      <c r="AL71" s="445"/>
      <c r="AM71" s="449"/>
      <c r="AN71" s="46"/>
    </row>
    <row r="72" spans="2:40" ht="15" thickBot="1" x14ac:dyDescent="0.35">
      <c r="B72" s="43"/>
      <c r="C72" s="438"/>
      <c r="D72" s="439"/>
      <c r="E72" s="439"/>
      <c r="F72" s="439"/>
      <c r="G72" s="440"/>
      <c r="H72" s="441"/>
      <c r="I72" s="440"/>
      <c r="J72" s="441"/>
      <c r="K72" s="439"/>
      <c r="L72" s="439"/>
      <c r="M72" s="440"/>
      <c r="N72" s="442"/>
      <c r="O72" s="442"/>
      <c r="P72" s="442"/>
      <c r="Q72" s="442"/>
      <c r="R72" s="442"/>
      <c r="S72" s="442"/>
      <c r="T72" s="442"/>
      <c r="U72" s="442"/>
      <c r="V72" s="442"/>
      <c r="W72" s="442"/>
      <c r="X72" s="442"/>
      <c r="Y72" s="442"/>
      <c r="Z72" s="441"/>
      <c r="AA72" s="439"/>
      <c r="AB72" s="439"/>
      <c r="AC72" s="439"/>
      <c r="AD72" s="439"/>
      <c r="AE72" s="439"/>
      <c r="AF72" s="439"/>
      <c r="AG72" s="439"/>
      <c r="AH72" s="439"/>
      <c r="AI72" s="439"/>
      <c r="AJ72" s="439"/>
      <c r="AK72" s="439"/>
      <c r="AL72" s="439"/>
      <c r="AM72" s="443"/>
      <c r="AN72" s="46"/>
    </row>
    <row r="73" spans="2:40" x14ac:dyDescent="0.3">
      <c r="B73" s="43"/>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46"/>
    </row>
    <row r="74" spans="2:40" x14ac:dyDescent="0.3">
      <c r="B74" s="43"/>
      <c r="AN74" s="46"/>
    </row>
    <row r="113" ht="6" customHeight="1" x14ac:dyDescent="0.3"/>
  </sheetData>
  <mergeCells count="123">
    <mergeCell ref="B2:G4"/>
    <mergeCell ref="H2:AN2"/>
    <mergeCell ref="H3:AA3"/>
    <mergeCell ref="AB3:AN3"/>
    <mergeCell ref="H4:AN4"/>
    <mergeCell ref="C7:H8"/>
    <mergeCell ref="I7:AM8"/>
    <mergeCell ref="C13:H14"/>
    <mergeCell ref="I13:AG14"/>
    <mergeCell ref="AH13:AM13"/>
    <mergeCell ref="AH14:AM14"/>
    <mergeCell ref="C16:H16"/>
    <mergeCell ref="I16:AM16"/>
    <mergeCell ref="C10:H11"/>
    <mergeCell ref="I10:AC11"/>
    <mergeCell ref="AD10:AI10"/>
    <mergeCell ref="AJ10:AM10"/>
    <mergeCell ref="AD11:AI11"/>
    <mergeCell ref="AJ11:AM11"/>
    <mergeCell ref="C23:I23"/>
    <mergeCell ref="J23:AB23"/>
    <mergeCell ref="AC23:AM23"/>
    <mergeCell ref="C24:I24"/>
    <mergeCell ref="J24:AB24"/>
    <mergeCell ref="AC24:AM24"/>
    <mergeCell ref="C18:H18"/>
    <mergeCell ref="I18:AM18"/>
    <mergeCell ref="C20:H21"/>
    <mergeCell ref="I20:L21"/>
    <mergeCell ref="M20:AG20"/>
    <mergeCell ref="AH20:AM20"/>
    <mergeCell ref="M21:AG21"/>
    <mergeCell ref="AH21:AM21"/>
    <mergeCell ref="C30:AM31"/>
    <mergeCell ref="C32:G33"/>
    <mergeCell ref="H32:H33"/>
    <mergeCell ref="I32:I33"/>
    <mergeCell ref="J32:J33"/>
    <mergeCell ref="K32:AM33"/>
    <mergeCell ref="C26:H26"/>
    <mergeCell ref="I26:AM26"/>
    <mergeCell ref="C28:H28"/>
    <mergeCell ref="I28:J28"/>
    <mergeCell ref="K28:AB28"/>
    <mergeCell ref="AC28:AE28"/>
    <mergeCell ref="AI28:AL28"/>
    <mergeCell ref="C37:G37"/>
    <mergeCell ref="K37:AM37"/>
    <mergeCell ref="C38:G38"/>
    <mergeCell ref="K38:AM38"/>
    <mergeCell ref="C41:AM42"/>
    <mergeCell ref="C43:AM55"/>
    <mergeCell ref="C34:G34"/>
    <mergeCell ref="K34:AM34"/>
    <mergeCell ref="C35:G35"/>
    <mergeCell ref="K35:AM35"/>
    <mergeCell ref="C36:G36"/>
    <mergeCell ref="K36:AM36"/>
    <mergeCell ref="C58:G60"/>
    <mergeCell ref="H58:I60"/>
    <mergeCell ref="J58:M60"/>
    <mergeCell ref="N58:Y60"/>
    <mergeCell ref="Z58:AM60"/>
    <mergeCell ref="C61:G61"/>
    <mergeCell ref="H61:I61"/>
    <mergeCell ref="J61:M61"/>
    <mergeCell ref="N61:Y61"/>
    <mergeCell ref="Z61:AM61"/>
    <mergeCell ref="C62:G62"/>
    <mergeCell ref="H62:I62"/>
    <mergeCell ref="J62:M62"/>
    <mergeCell ref="N62:Y62"/>
    <mergeCell ref="Z62:AM62"/>
    <mergeCell ref="C63:G63"/>
    <mergeCell ref="H63:I63"/>
    <mergeCell ref="J63:M63"/>
    <mergeCell ref="N63:Y63"/>
    <mergeCell ref="Z63:AM63"/>
    <mergeCell ref="C64:G64"/>
    <mergeCell ref="H64:I64"/>
    <mergeCell ref="J64:M64"/>
    <mergeCell ref="N64:Y64"/>
    <mergeCell ref="Z64:AM64"/>
    <mergeCell ref="C65:G65"/>
    <mergeCell ref="H65:I65"/>
    <mergeCell ref="J65:M65"/>
    <mergeCell ref="N65:Y65"/>
    <mergeCell ref="Z65:AM65"/>
    <mergeCell ref="C66:G66"/>
    <mergeCell ref="H66:I66"/>
    <mergeCell ref="J66:M66"/>
    <mergeCell ref="N66:Y66"/>
    <mergeCell ref="Z66:AM66"/>
    <mergeCell ref="C67:G67"/>
    <mergeCell ref="H67:I67"/>
    <mergeCell ref="J67:M67"/>
    <mergeCell ref="N67:Y67"/>
    <mergeCell ref="Z67:AM67"/>
    <mergeCell ref="C68:G68"/>
    <mergeCell ref="H68:I68"/>
    <mergeCell ref="J68:M68"/>
    <mergeCell ref="N68:Y68"/>
    <mergeCell ref="Z68:AM68"/>
    <mergeCell ref="C69:G69"/>
    <mergeCell ref="H69:I69"/>
    <mergeCell ref="J69:M69"/>
    <mergeCell ref="N69:Y69"/>
    <mergeCell ref="Z69:AM69"/>
    <mergeCell ref="C72:G72"/>
    <mergeCell ref="H72:I72"/>
    <mergeCell ref="J72:M72"/>
    <mergeCell ref="N72:Y72"/>
    <mergeCell ref="Z72:AM72"/>
    <mergeCell ref="C70:G70"/>
    <mergeCell ref="H70:I70"/>
    <mergeCell ref="J70:M70"/>
    <mergeCell ref="N70:Y70"/>
    <mergeCell ref="Z70:AM70"/>
    <mergeCell ref="C71:G71"/>
    <mergeCell ref="H71:I71"/>
    <mergeCell ref="J71:M71"/>
    <mergeCell ref="N71:Y71"/>
    <mergeCell ref="Z71:AM71"/>
  </mergeCells>
  <pageMargins left="0.70866141732283472" right="0.70866141732283472" top="0.74803149606299213" bottom="1.1098214285714285" header="0.31496062992125984" footer="0.31496062992125984"/>
  <pageSetup scale="43" orientation="portrait" r:id="rId1"/>
  <headerFooter>
    <oddFooter>&amp;LCalle 26 No.57-41 Torre 8, Pisos 7 y 8 CEMSA – C.P. 111321
PBX: 3779555 – Información: Línea 195
www.umv.gov.co&amp;CDESI-FM-007
&amp;P de &amp;N</oddFooter>
  </headerFooter>
  <rowBreaks count="1" manualBreakCount="1">
    <brk id="47" min="1" max="39" man="1"/>
  </row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0D9E4-C81F-465B-97B2-05D224042BF9}">
  <sheetPr>
    <pageSetUpPr fitToPage="1"/>
  </sheetPr>
  <dimension ref="B1:AB120"/>
  <sheetViews>
    <sheetView view="pageBreakPreview" topLeftCell="A3" zoomScaleSheetLayoutView="10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6.6640625" style="1" customWidth="1"/>
    <col min="18" max="18" width="3.6640625" style="1"/>
    <col min="19" max="19" width="3.33203125" style="1" customWidth="1"/>
    <col min="20" max="20" width="7.44140625" style="1" customWidth="1"/>
    <col min="21" max="21" width="3.4414062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498</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499</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500</v>
      </c>
      <c r="S11" s="567"/>
      <c r="T11" s="567"/>
      <c r="U11" s="568"/>
      <c r="V11" s="550" t="s">
        <v>68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501</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70</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502</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59.75" customHeight="1" thickBot="1" x14ac:dyDescent="0.35">
      <c r="B18" s="14"/>
      <c r="C18" s="517" t="s">
        <v>18</v>
      </c>
      <c r="D18" s="518"/>
      <c r="E18" s="518"/>
      <c r="F18" s="518"/>
      <c r="G18" s="518"/>
      <c r="H18" s="519"/>
      <c r="I18" s="1231" t="s">
        <v>503</v>
      </c>
      <c r="J18" s="1232"/>
      <c r="K18" s="1232"/>
      <c r="L18" s="1232"/>
      <c r="M18" s="1232"/>
      <c r="N18" s="1232"/>
      <c r="O18" s="1232"/>
      <c r="P18" s="1232"/>
      <c r="Q18" s="1232"/>
      <c r="R18" s="1232"/>
      <c r="S18" s="1232"/>
      <c r="T18" s="1232"/>
      <c r="U18" s="1232"/>
      <c r="V18" s="1232"/>
      <c r="W18" s="1232"/>
      <c r="X18" s="1232"/>
      <c r="Y18" s="1232"/>
      <c r="Z18" s="1232"/>
      <c r="AA18" s="1233"/>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504</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505</v>
      </c>
      <c r="N21" s="548"/>
      <c r="O21" s="548"/>
      <c r="P21" s="548"/>
      <c r="Q21" s="548"/>
      <c r="R21" s="548"/>
      <c r="S21" s="549"/>
      <c r="T21" s="550" t="s">
        <v>506</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844" t="s">
        <v>26</v>
      </c>
      <c r="D23" s="845"/>
      <c r="E23" s="845"/>
      <c r="F23" s="845"/>
      <c r="G23" s="845"/>
      <c r="H23" s="845"/>
      <c r="I23" s="846"/>
      <c r="J23" s="844" t="s">
        <v>27</v>
      </c>
      <c r="K23" s="845"/>
      <c r="L23" s="845"/>
      <c r="M23" s="845"/>
      <c r="N23" s="845"/>
      <c r="O23" s="845"/>
      <c r="P23" s="846"/>
      <c r="Q23" s="844" t="s">
        <v>28</v>
      </c>
      <c r="R23" s="845"/>
      <c r="S23" s="845"/>
      <c r="T23" s="845"/>
      <c r="U23" s="845"/>
      <c r="V23" s="845"/>
      <c r="W23" s="845"/>
      <c r="X23" s="845"/>
      <c r="Y23" s="845"/>
      <c r="Z23" s="845"/>
      <c r="AA23" s="846"/>
      <c r="AB23" s="16"/>
    </row>
    <row r="24" spans="2:28" ht="33.75" customHeight="1" thickBot="1" x14ac:dyDescent="0.35">
      <c r="B24" s="14"/>
      <c r="C24" s="631" t="s">
        <v>507</v>
      </c>
      <c r="D24" s="632"/>
      <c r="E24" s="632"/>
      <c r="F24" s="632"/>
      <c r="G24" s="632"/>
      <c r="H24" s="632"/>
      <c r="I24" s="633"/>
      <c r="J24" s="631" t="s">
        <v>508</v>
      </c>
      <c r="K24" s="632"/>
      <c r="L24" s="632"/>
      <c r="M24" s="632"/>
      <c r="N24" s="632"/>
      <c r="O24" s="632"/>
      <c r="P24" s="633"/>
      <c r="Q24" s="634" t="s">
        <v>31</v>
      </c>
      <c r="R24" s="635"/>
      <c r="S24" s="635"/>
      <c r="T24" s="635"/>
      <c r="U24" s="635"/>
      <c r="V24" s="635"/>
      <c r="W24" s="635"/>
      <c r="X24" s="635"/>
      <c r="Y24" s="635"/>
      <c r="Z24" s="635"/>
      <c r="AA24" s="636"/>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509</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35</v>
      </c>
      <c r="J28" s="520"/>
      <c r="K28" s="991" t="s">
        <v>36</v>
      </c>
      <c r="L28" s="992"/>
      <c r="M28" s="992"/>
      <c r="N28" s="993"/>
      <c r="O28" s="523" t="s">
        <v>37</v>
      </c>
      <c r="P28" s="524"/>
      <c r="Q28" s="525"/>
      <c r="R28" s="124"/>
      <c r="S28" s="523" t="s">
        <v>38</v>
      </c>
      <c r="T28" s="524"/>
      <c r="U28" s="124" t="s">
        <v>40</v>
      </c>
      <c r="V28" s="994" t="s">
        <v>39</v>
      </c>
      <c r="W28" s="995"/>
      <c r="X28" s="995"/>
      <c r="Y28" s="995"/>
      <c r="Z28" s="996"/>
      <c r="AA28" s="56"/>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596" t="s">
        <v>510</v>
      </c>
      <c r="D34" s="597"/>
      <c r="E34" s="597"/>
      <c r="F34" s="597"/>
      <c r="G34" s="598"/>
      <c r="H34" s="23"/>
      <c r="I34" s="23"/>
      <c r="J34" s="24" t="e">
        <f>+H34/I34</f>
        <v>#DIV/0!</v>
      </c>
      <c r="K34" s="492"/>
      <c r="L34" s="493"/>
      <c r="M34" s="493"/>
      <c r="N34" s="493"/>
      <c r="O34" s="493"/>
      <c r="P34" s="493"/>
      <c r="Q34" s="493"/>
      <c r="R34" s="493"/>
      <c r="S34" s="493"/>
      <c r="T34" s="493"/>
      <c r="U34" s="493"/>
      <c r="V34" s="493"/>
      <c r="W34" s="493"/>
      <c r="X34" s="493"/>
      <c r="Y34" s="493"/>
      <c r="Z34" s="493"/>
      <c r="AA34" s="494"/>
      <c r="AB34" s="16"/>
    </row>
    <row r="35" spans="2:28" s="22" customFormat="1" x14ac:dyDescent="0.3">
      <c r="B35" s="21"/>
      <c r="C35" s="596" t="s">
        <v>511</v>
      </c>
      <c r="D35" s="597"/>
      <c r="E35" s="597"/>
      <c r="F35" s="597"/>
      <c r="G35" s="598"/>
      <c r="H35" s="25"/>
      <c r="I35" s="25"/>
      <c r="J35" s="24" t="e">
        <f t="shared" ref="J35:J45" si="0">+H35/I35</f>
        <v>#DIV/0!</v>
      </c>
      <c r="K35" s="468"/>
      <c r="L35" s="469"/>
      <c r="M35" s="469"/>
      <c r="N35" s="469"/>
      <c r="O35" s="469"/>
      <c r="P35" s="469"/>
      <c r="Q35" s="469"/>
      <c r="R35" s="469"/>
      <c r="S35" s="469"/>
      <c r="T35" s="469"/>
      <c r="U35" s="469"/>
      <c r="V35" s="469"/>
      <c r="W35" s="469"/>
      <c r="X35" s="469"/>
      <c r="Y35" s="469"/>
      <c r="Z35" s="469"/>
      <c r="AA35" s="470"/>
      <c r="AB35" s="16"/>
    </row>
    <row r="36" spans="2:28" s="22" customFormat="1" x14ac:dyDescent="0.3">
      <c r="B36" s="21"/>
      <c r="C36" s="596" t="s">
        <v>512</v>
      </c>
      <c r="D36" s="597"/>
      <c r="E36" s="597"/>
      <c r="F36" s="597"/>
      <c r="G36" s="598"/>
      <c r="H36" s="25"/>
      <c r="I36" s="25"/>
      <c r="J36" s="24" t="e">
        <f t="shared" si="0"/>
        <v>#DIV/0!</v>
      </c>
      <c r="K36" s="468"/>
      <c r="L36" s="469"/>
      <c r="M36" s="469"/>
      <c r="N36" s="469"/>
      <c r="O36" s="469"/>
      <c r="P36" s="469"/>
      <c r="Q36" s="469"/>
      <c r="R36" s="469"/>
      <c r="S36" s="469"/>
      <c r="T36" s="469"/>
      <c r="U36" s="469"/>
      <c r="V36" s="469"/>
      <c r="W36" s="469"/>
      <c r="X36" s="469"/>
      <c r="Y36" s="469"/>
      <c r="Z36" s="469"/>
      <c r="AA36" s="470"/>
      <c r="AB36" s="16"/>
    </row>
    <row r="37" spans="2:28" s="22" customFormat="1" x14ac:dyDescent="0.3">
      <c r="B37" s="21"/>
      <c r="C37" s="596" t="s">
        <v>513</v>
      </c>
      <c r="D37" s="597"/>
      <c r="E37" s="597"/>
      <c r="F37" s="597"/>
      <c r="G37" s="598"/>
      <c r="H37" s="25"/>
      <c r="I37" s="25"/>
      <c r="J37" s="24" t="e">
        <f t="shared" si="0"/>
        <v>#DIV/0!</v>
      </c>
      <c r="K37" s="468"/>
      <c r="L37" s="469"/>
      <c r="M37" s="469"/>
      <c r="N37" s="469"/>
      <c r="O37" s="469"/>
      <c r="P37" s="469"/>
      <c r="Q37" s="469"/>
      <c r="R37" s="469"/>
      <c r="S37" s="469"/>
      <c r="T37" s="469"/>
      <c r="U37" s="469"/>
      <c r="V37" s="469"/>
      <c r="W37" s="469"/>
      <c r="X37" s="469"/>
      <c r="Y37" s="469"/>
      <c r="Z37" s="469"/>
      <c r="AA37" s="470"/>
      <c r="AB37" s="16"/>
    </row>
    <row r="38" spans="2:28" s="22" customFormat="1" x14ac:dyDescent="0.3">
      <c r="B38" s="21"/>
      <c r="C38" s="596" t="s">
        <v>514</v>
      </c>
      <c r="D38" s="597"/>
      <c r="E38" s="597"/>
      <c r="F38" s="597"/>
      <c r="G38" s="598"/>
      <c r="H38" s="25"/>
      <c r="I38" s="25"/>
      <c r="J38" s="24" t="e">
        <f t="shared" si="0"/>
        <v>#DIV/0!</v>
      </c>
      <c r="K38" s="468"/>
      <c r="L38" s="469"/>
      <c r="M38" s="469"/>
      <c r="N38" s="469"/>
      <c r="O38" s="469"/>
      <c r="P38" s="469"/>
      <c r="Q38" s="469"/>
      <c r="R38" s="469"/>
      <c r="S38" s="469"/>
      <c r="T38" s="469"/>
      <c r="U38" s="469"/>
      <c r="V38" s="469"/>
      <c r="W38" s="469"/>
      <c r="X38" s="469"/>
      <c r="Y38" s="469"/>
      <c r="Z38" s="469"/>
      <c r="AA38" s="470"/>
      <c r="AB38" s="16"/>
    </row>
    <row r="39" spans="2:28" s="22" customFormat="1" x14ac:dyDescent="0.3">
      <c r="B39" s="21"/>
      <c r="C39" s="596" t="s">
        <v>515</v>
      </c>
      <c r="D39" s="597"/>
      <c r="E39" s="597"/>
      <c r="F39" s="597"/>
      <c r="G39" s="598"/>
      <c r="H39" s="25"/>
      <c r="I39" s="25"/>
      <c r="J39" s="24" t="e">
        <f t="shared" si="0"/>
        <v>#DIV/0!</v>
      </c>
      <c r="K39" s="468"/>
      <c r="L39" s="469"/>
      <c r="M39" s="469"/>
      <c r="N39" s="469"/>
      <c r="O39" s="469"/>
      <c r="P39" s="469"/>
      <c r="Q39" s="469"/>
      <c r="R39" s="469"/>
      <c r="S39" s="469"/>
      <c r="T39" s="469"/>
      <c r="U39" s="469"/>
      <c r="V39" s="469"/>
      <c r="W39" s="469"/>
      <c r="X39" s="469"/>
      <c r="Y39" s="469"/>
      <c r="Z39" s="469"/>
      <c r="AA39" s="470"/>
      <c r="AB39" s="16"/>
    </row>
    <row r="40" spans="2:28" s="22" customFormat="1" x14ac:dyDescent="0.3">
      <c r="B40" s="21"/>
      <c r="C40" s="596" t="s">
        <v>516</v>
      </c>
      <c r="D40" s="597"/>
      <c r="E40" s="597"/>
      <c r="F40" s="597"/>
      <c r="G40" s="598"/>
      <c r="H40" s="25"/>
      <c r="I40" s="25"/>
      <c r="J40" s="24" t="e">
        <f t="shared" si="0"/>
        <v>#DIV/0!</v>
      </c>
      <c r="K40" s="468"/>
      <c r="L40" s="469"/>
      <c r="M40" s="469"/>
      <c r="N40" s="469"/>
      <c r="O40" s="469"/>
      <c r="P40" s="469"/>
      <c r="Q40" s="469"/>
      <c r="R40" s="469"/>
      <c r="S40" s="469"/>
      <c r="T40" s="469"/>
      <c r="U40" s="469"/>
      <c r="V40" s="469"/>
      <c r="W40" s="469"/>
      <c r="X40" s="469"/>
      <c r="Y40" s="469"/>
      <c r="Z40" s="469"/>
      <c r="AA40" s="470"/>
      <c r="AB40" s="16"/>
    </row>
    <row r="41" spans="2:28" s="22" customFormat="1" x14ac:dyDescent="0.3">
      <c r="B41" s="21"/>
      <c r="C41" s="596" t="s">
        <v>517</v>
      </c>
      <c r="D41" s="597"/>
      <c r="E41" s="597"/>
      <c r="F41" s="597"/>
      <c r="G41" s="598"/>
      <c r="H41" s="25"/>
      <c r="I41" s="25"/>
      <c r="J41" s="24" t="e">
        <f t="shared" si="0"/>
        <v>#DIV/0!</v>
      </c>
      <c r="K41" s="468"/>
      <c r="L41" s="469"/>
      <c r="M41" s="469"/>
      <c r="N41" s="469"/>
      <c r="O41" s="469"/>
      <c r="P41" s="469"/>
      <c r="Q41" s="469"/>
      <c r="R41" s="469"/>
      <c r="S41" s="469"/>
      <c r="T41" s="469"/>
      <c r="U41" s="469"/>
      <c r="V41" s="469"/>
      <c r="W41" s="469"/>
      <c r="X41" s="469"/>
      <c r="Y41" s="469"/>
      <c r="Z41" s="469"/>
      <c r="AA41" s="470"/>
      <c r="AB41" s="16"/>
    </row>
    <row r="42" spans="2:28" s="31" customFormat="1" x14ac:dyDescent="0.3">
      <c r="B42" s="26"/>
      <c r="C42" s="602" t="s">
        <v>518</v>
      </c>
      <c r="D42" s="603"/>
      <c r="E42" s="603"/>
      <c r="F42" s="603"/>
      <c r="G42" s="604"/>
      <c r="H42" s="28"/>
      <c r="I42" s="28"/>
      <c r="J42" s="190" t="e">
        <f t="shared" si="0"/>
        <v>#DIV/0!</v>
      </c>
      <c r="K42" s="498"/>
      <c r="L42" s="499"/>
      <c r="M42" s="499"/>
      <c r="N42" s="499"/>
      <c r="O42" s="499"/>
      <c r="P42" s="499"/>
      <c r="Q42" s="499"/>
      <c r="R42" s="499"/>
      <c r="S42" s="499"/>
      <c r="T42" s="499"/>
      <c r="U42" s="499"/>
      <c r="V42" s="499"/>
      <c r="W42" s="499"/>
      <c r="X42" s="499"/>
      <c r="Y42" s="499"/>
      <c r="Z42" s="499"/>
      <c r="AA42" s="500"/>
      <c r="AB42" s="30"/>
    </row>
    <row r="43" spans="2:28" s="22" customFormat="1" x14ac:dyDescent="0.3">
      <c r="B43" s="21"/>
      <c r="C43" s="596" t="s">
        <v>519</v>
      </c>
      <c r="D43" s="597"/>
      <c r="E43" s="597"/>
      <c r="F43" s="597"/>
      <c r="G43" s="598"/>
      <c r="H43" s="25"/>
      <c r="I43" s="25"/>
      <c r="J43" s="190" t="e">
        <f t="shared" si="0"/>
        <v>#DIV/0!</v>
      </c>
      <c r="K43" s="468"/>
      <c r="L43" s="469"/>
      <c r="M43" s="469"/>
      <c r="N43" s="469"/>
      <c r="O43" s="469"/>
      <c r="P43" s="469"/>
      <c r="Q43" s="469"/>
      <c r="R43" s="469"/>
      <c r="S43" s="469"/>
      <c r="T43" s="469"/>
      <c r="U43" s="469"/>
      <c r="V43" s="469"/>
      <c r="W43" s="469"/>
      <c r="X43" s="469"/>
      <c r="Y43" s="469"/>
      <c r="Z43" s="469"/>
      <c r="AA43" s="470"/>
      <c r="AB43" s="16"/>
    </row>
    <row r="44" spans="2:28" s="22" customFormat="1" x14ac:dyDescent="0.3">
      <c r="B44" s="21"/>
      <c r="C44" s="596" t="s">
        <v>520</v>
      </c>
      <c r="D44" s="597"/>
      <c r="E44" s="597"/>
      <c r="F44" s="597"/>
      <c r="G44" s="598"/>
      <c r="H44" s="25"/>
      <c r="I44" s="25"/>
      <c r="J44" s="190" t="e">
        <f t="shared" si="0"/>
        <v>#DIV/0!</v>
      </c>
      <c r="K44" s="468"/>
      <c r="L44" s="469"/>
      <c r="M44" s="469"/>
      <c r="N44" s="469"/>
      <c r="O44" s="469"/>
      <c r="P44" s="469"/>
      <c r="Q44" s="469"/>
      <c r="R44" s="469"/>
      <c r="S44" s="469"/>
      <c r="T44" s="469"/>
      <c r="U44" s="469"/>
      <c r="V44" s="469"/>
      <c r="W44" s="469"/>
      <c r="X44" s="469"/>
      <c r="Y44" s="469"/>
      <c r="Z44" s="469"/>
      <c r="AA44" s="470"/>
      <c r="AB44" s="16"/>
    </row>
    <row r="45" spans="2:28" s="22" customFormat="1" ht="15" customHeight="1" thickBot="1" x14ac:dyDescent="0.35">
      <c r="B45" s="21"/>
      <c r="C45" s="596" t="s">
        <v>521</v>
      </c>
      <c r="D45" s="597"/>
      <c r="E45" s="597"/>
      <c r="F45" s="597"/>
      <c r="G45" s="598"/>
      <c r="H45" s="25"/>
      <c r="I45" s="25"/>
      <c r="J45" s="190" t="e">
        <f t="shared" si="0"/>
        <v>#DIV/0!</v>
      </c>
      <c r="K45" s="468"/>
      <c r="L45" s="469"/>
      <c r="M45" s="469"/>
      <c r="N45" s="469"/>
      <c r="O45" s="469"/>
      <c r="P45" s="469"/>
      <c r="Q45" s="469"/>
      <c r="R45" s="469"/>
      <c r="S45" s="469"/>
      <c r="T45" s="469"/>
      <c r="U45" s="469"/>
      <c r="V45" s="469"/>
      <c r="W45" s="469"/>
      <c r="X45" s="469"/>
      <c r="Y45" s="469"/>
      <c r="Z45" s="469"/>
      <c r="AA45" s="470"/>
      <c r="AB45" s="16"/>
    </row>
    <row r="46" spans="2:28" s="22" customFormat="1" ht="15.75" customHeight="1" thickBot="1" x14ac:dyDescent="0.35">
      <c r="B46" s="21"/>
      <c r="C46" s="599" t="s">
        <v>51</v>
      </c>
      <c r="D46" s="600"/>
      <c r="E46" s="600"/>
      <c r="F46" s="600"/>
      <c r="G46" s="601"/>
      <c r="H46" s="32"/>
      <c r="I46" s="32"/>
      <c r="J46" s="34"/>
      <c r="K46" s="474"/>
      <c r="L46" s="475"/>
      <c r="M46" s="475"/>
      <c r="N46" s="475"/>
      <c r="O46" s="475"/>
      <c r="P46" s="475"/>
      <c r="Q46" s="475"/>
      <c r="R46" s="475"/>
      <c r="S46" s="475"/>
      <c r="T46" s="475"/>
      <c r="U46" s="475"/>
      <c r="V46" s="475"/>
      <c r="W46" s="475"/>
      <c r="X46" s="475"/>
      <c r="Y46" s="475"/>
      <c r="Z46" s="475"/>
      <c r="AA46" s="476"/>
      <c r="AB46" s="16"/>
    </row>
    <row r="47" spans="2:28" s="22" customFormat="1" ht="5.25" customHeight="1" x14ac:dyDescent="0.3">
      <c r="B47" s="21"/>
      <c r="C47" s="15"/>
      <c r="D47" s="15"/>
      <c r="E47" s="15"/>
      <c r="F47" s="15"/>
      <c r="G47" s="15"/>
      <c r="H47" s="35"/>
      <c r="I47" s="35"/>
      <c r="J47" s="36"/>
      <c r="K47" s="15"/>
      <c r="L47" s="15"/>
      <c r="M47" s="15"/>
      <c r="N47" s="15"/>
      <c r="O47" s="15"/>
      <c r="P47" s="15"/>
      <c r="Q47" s="15"/>
      <c r="R47" s="15"/>
      <c r="S47" s="15"/>
      <c r="T47" s="15"/>
      <c r="U47" s="15"/>
      <c r="V47" s="15"/>
      <c r="W47" s="15"/>
      <c r="X47" s="15"/>
      <c r="Y47" s="15"/>
      <c r="Z47" s="15"/>
      <c r="AA47" s="15"/>
      <c r="AB47" s="16"/>
    </row>
    <row r="48" spans="2:28" s="22" customFormat="1" ht="15" thickBot="1" x14ac:dyDescent="0.35">
      <c r="B48" s="21"/>
      <c r="C48" s="15"/>
      <c r="D48" s="15"/>
      <c r="E48" s="15"/>
      <c r="F48" s="15"/>
      <c r="G48" s="15"/>
      <c r="H48" s="35"/>
      <c r="I48" s="35"/>
      <c r="J48" s="36"/>
      <c r="K48" s="15"/>
      <c r="L48" s="15"/>
      <c r="M48" s="15"/>
      <c r="N48" s="15"/>
      <c r="O48" s="15"/>
      <c r="P48" s="15"/>
      <c r="Q48" s="15"/>
      <c r="R48" s="15"/>
      <c r="S48" s="15"/>
      <c r="T48" s="15"/>
      <c r="U48" s="15"/>
      <c r="V48" s="15"/>
      <c r="W48" s="15"/>
      <c r="X48" s="15"/>
      <c r="Y48" s="15"/>
      <c r="Z48" s="15"/>
      <c r="AA48" s="15"/>
      <c r="AB48" s="16"/>
    </row>
    <row r="49" spans="2:28" s="22" customFormat="1" x14ac:dyDescent="0.3">
      <c r="B49" s="21"/>
      <c r="C49" s="477" t="s">
        <v>52</v>
      </c>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9"/>
      <c r="AB49" s="16"/>
    </row>
    <row r="50" spans="2:28" ht="15" thickBot="1" x14ac:dyDescent="0.35">
      <c r="B50" s="14"/>
      <c r="C50" s="480"/>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2"/>
      <c r="AB50" s="16"/>
    </row>
    <row r="51" spans="2:28" x14ac:dyDescent="0.3">
      <c r="B51" s="14"/>
      <c r="C51" s="483"/>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5"/>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8"/>
      <c r="AB55" s="16"/>
    </row>
    <row r="56" spans="2:28"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8"/>
      <c r="AB56" s="16"/>
    </row>
    <row r="57" spans="2:28"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8"/>
      <c r="AB57" s="16"/>
    </row>
    <row r="58" spans="2:28" x14ac:dyDescent="0.3">
      <c r="B58" s="14"/>
      <c r="C58" s="486"/>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8"/>
      <c r="AB58" s="16"/>
    </row>
    <row r="59" spans="2:28" x14ac:dyDescent="0.3">
      <c r="B59" s="14"/>
      <c r="C59" s="486"/>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8"/>
      <c r="AB59" s="16"/>
    </row>
    <row r="60" spans="2:28" x14ac:dyDescent="0.3">
      <c r="B60" s="14"/>
      <c r="C60" s="486"/>
      <c r="D60" s="487"/>
      <c r="E60" s="487"/>
      <c r="F60" s="487"/>
      <c r="G60" s="487"/>
      <c r="H60" s="487"/>
      <c r="I60" s="487"/>
      <c r="J60" s="487"/>
      <c r="K60" s="487"/>
      <c r="L60" s="487"/>
      <c r="M60" s="487"/>
      <c r="N60" s="487"/>
      <c r="O60" s="487"/>
      <c r="P60" s="487"/>
      <c r="Q60" s="487"/>
      <c r="R60" s="487"/>
      <c r="S60" s="487"/>
      <c r="T60" s="487"/>
      <c r="U60" s="487"/>
      <c r="V60" s="487"/>
      <c r="W60" s="487"/>
      <c r="X60" s="487"/>
      <c r="Y60" s="487"/>
      <c r="Z60" s="487"/>
      <c r="AA60" s="488"/>
      <c r="AB60" s="16"/>
    </row>
    <row r="61" spans="2:28" x14ac:dyDescent="0.3">
      <c r="B61" s="14"/>
      <c r="C61" s="486"/>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8"/>
      <c r="AB61" s="16"/>
    </row>
    <row r="62" spans="2:28" x14ac:dyDescent="0.3">
      <c r="B62" s="14"/>
      <c r="C62" s="486"/>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8"/>
      <c r="AB62" s="16"/>
    </row>
    <row r="63" spans="2:28" ht="15" thickBot="1" x14ac:dyDescent="0.35">
      <c r="B63" s="14"/>
      <c r="C63" s="489"/>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1"/>
      <c r="AB63" s="16"/>
    </row>
    <row r="64" spans="2:28" x14ac:dyDescent="0.3">
      <c r="B64" s="39"/>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40"/>
    </row>
    <row r="65" spans="2:28" ht="15" thickBot="1" x14ac:dyDescent="0.35">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42"/>
    </row>
    <row r="66" spans="2:28" ht="15.6" x14ac:dyDescent="0.3">
      <c r="B66" s="43"/>
      <c r="C66" s="450" t="s">
        <v>42</v>
      </c>
      <c r="D66" s="451"/>
      <c r="E66" s="451"/>
      <c r="F66" s="451"/>
      <c r="G66" s="452"/>
      <c r="H66" s="450" t="s">
        <v>54</v>
      </c>
      <c r="I66" s="452"/>
      <c r="J66" s="450" t="s">
        <v>55</v>
      </c>
      <c r="K66" s="451"/>
      <c r="L66" s="451"/>
      <c r="M66" s="452"/>
      <c r="N66" s="450" t="s">
        <v>56</v>
      </c>
      <c r="O66" s="451"/>
      <c r="P66" s="451"/>
      <c r="Q66" s="451"/>
      <c r="R66" s="451"/>
      <c r="S66" s="451"/>
      <c r="T66" s="451"/>
      <c r="U66" s="452"/>
      <c r="V66" s="1026" t="s">
        <v>57</v>
      </c>
      <c r="W66" s="1026"/>
      <c r="X66" s="1026"/>
      <c r="Y66" s="1026"/>
      <c r="Z66" s="1026"/>
      <c r="AA66" s="1027"/>
      <c r="AB66" s="44"/>
    </row>
    <row r="67" spans="2:28" ht="15.6" x14ac:dyDescent="0.3">
      <c r="B67" s="45"/>
      <c r="C67" s="453"/>
      <c r="D67" s="454"/>
      <c r="E67" s="454"/>
      <c r="F67" s="454"/>
      <c r="G67" s="455"/>
      <c r="H67" s="453"/>
      <c r="I67" s="455"/>
      <c r="J67" s="453"/>
      <c r="K67" s="454"/>
      <c r="L67" s="454"/>
      <c r="M67" s="455"/>
      <c r="N67" s="453"/>
      <c r="O67" s="454"/>
      <c r="P67" s="454"/>
      <c r="Q67" s="454"/>
      <c r="R67" s="454"/>
      <c r="S67" s="454"/>
      <c r="T67" s="454"/>
      <c r="U67" s="455"/>
      <c r="V67" s="1028"/>
      <c r="W67" s="1028"/>
      <c r="X67" s="1028"/>
      <c r="Y67" s="1028"/>
      <c r="Z67" s="1028"/>
      <c r="AA67" s="1029"/>
      <c r="AB67" s="44"/>
    </row>
    <row r="68" spans="2:28" ht="16.2" thickBot="1" x14ac:dyDescent="0.35">
      <c r="B68" s="45"/>
      <c r="C68" s="453"/>
      <c r="D68" s="454"/>
      <c r="E68" s="454"/>
      <c r="F68" s="454"/>
      <c r="G68" s="455"/>
      <c r="H68" s="453"/>
      <c r="I68" s="455"/>
      <c r="J68" s="453"/>
      <c r="K68" s="454"/>
      <c r="L68" s="454"/>
      <c r="M68" s="455"/>
      <c r="N68" s="453"/>
      <c r="O68" s="454"/>
      <c r="P68" s="454"/>
      <c r="Q68" s="454"/>
      <c r="R68" s="454"/>
      <c r="S68" s="454"/>
      <c r="T68" s="454"/>
      <c r="U68" s="455"/>
      <c r="V68" s="1028"/>
      <c r="W68" s="1028"/>
      <c r="X68" s="1028"/>
      <c r="Y68" s="1028"/>
      <c r="Z68" s="1028"/>
      <c r="AA68" s="1029"/>
      <c r="AB68" s="44"/>
    </row>
    <row r="69" spans="2:28" ht="18.75" customHeight="1" x14ac:dyDescent="0.3">
      <c r="B69" s="43"/>
      <c r="C69" s="571"/>
      <c r="D69" s="572"/>
      <c r="E69" s="572"/>
      <c r="F69" s="572"/>
      <c r="G69" s="572"/>
      <c r="H69" s="572"/>
      <c r="I69" s="572"/>
      <c r="J69" s="572"/>
      <c r="K69" s="572"/>
      <c r="L69" s="572"/>
      <c r="M69" s="572"/>
      <c r="N69" s="727"/>
      <c r="O69" s="727"/>
      <c r="P69" s="727"/>
      <c r="Q69" s="727"/>
      <c r="R69" s="727"/>
      <c r="S69" s="727"/>
      <c r="T69" s="727"/>
      <c r="U69" s="727"/>
      <c r="V69" s="727"/>
      <c r="W69" s="727"/>
      <c r="X69" s="727"/>
      <c r="Y69" s="727"/>
      <c r="Z69" s="727"/>
      <c r="AA69" s="1229"/>
      <c r="AB69" s="46"/>
    </row>
    <row r="70" spans="2:28" ht="18.75" customHeight="1" x14ac:dyDescent="0.3">
      <c r="B70" s="43"/>
      <c r="C70" s="573"/>
      <c r="D70" s="448"/>
      <c r="E70" s="448"/>
      <c r="F70" s="448"/>
      <c r="G70" s="448"/>
      <c r="H70" s="448"/>
      <c r="I70" s="448"/>
      <c r="J70" s="448"/>
      <c r="K70" s="448"/>
      <c r="L70" s="448"/>
      <c r="M70" s="448"/>
      <c r="N70" s="725"/>
      <c r="O70" s="725"/>
      <c r="P70" s="725"/>
      <c r="Q70" s="725"/>
      <c r="R70" s="725"/>
      <c r="S70" s="725"/>
      <c r="T70" s="725"/>
      <c r="U70" s="725"/>
      <c r="V70" s="725"/>
      <c r="W70" s="725"/>
      <c r="X70" s="725"/>
      <c r="Y70" s="725"/>
      <c r="Z70" s="725"/>
      <c r="AA70" s="1230"/>
      <c r="AB70" s="46"/>
    </row>
    <row r="71" spans="2:28" ht="18.75" customHeight="1" x14ac:dyDescent="0.3">
      <c r="B71" s="43"/>
      <c r="C71" s="1190"/>
      <c r="D71" s="716"/>
      <c r="E71" s="716"/>
      <c r="F71" s="716"/>
      <c r="G71" s="716"/>
      <c r="H71" s="716"/>
      <c r="I71" s="716"/>
      <c r="J71" s="716"/>
      <c r="K71" s="716"/>
      <c r="L71" s="716"/>
      <c r="M71" s="716"/>
      <c r="N71" s="945"/>
      <c r="O71" s="945"/>
      <c r="P71" s="945"/>
      <c r="Q71" s="945"/>
      <c r="R71" s="945"/>
      <c r="S71" s="945"/>
      <c r="T71" s="945"/>
      <c r="U71" s="945"/>
      <c r="V71" s="945"/>
      <c r="W71" s="945"/>
      <c r="X71" s="945"/>
      <c r="Y71" s="945"/>
      <c r="Z71" s="945"/>
      <c r="AA71" s="1212"/>
      <c r="AB71" s="46"/>
    </row>
    <row r="72" spans="2:28" ht="18.75" customHeight="1" x14ac:dyDescent="0.3">
      <c r="B72" s="43"/>
      <c r="C72" s="573"/>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617"/>
      <c r="AB72" s="46"/>
    </row>
    <row r="73" spans="2:28" ht="18.75" customHeight="1" x14ac:dyDescent="0.3">
      <c r="B73" s="43"/>
      <c r="C73" s="573"/>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617"/>
      <c r="AB73" s="46"/>
    </row>
    <row r="74" spans="2:28" ht="18.75" customHeight="1" x14ac:dyDescent="0.3">
      <c r="B74" s="43"/>
      <c r="C74" s="573"/>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617"/>
      <c r="AB74" s="46"/>
    </row>
    <row r="75" spans="2:28" ht="18.75" customHeight="1" x14ac:dyDescent="0.3">
      <c r="B75" s="43"/>
      <c r="C75" s="573"/>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617"/>
      <c r="AB75" s="46"/>
    </row>
    <row r="76" spans="2:28" ht="18.75" customHeight="1" x14ac:dyDescent="0.3">
      <c r="B76" s="43"/>
      <c r="C76" s="573"/>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617"/>
      <c r="AB76" s="46"/>
    </row>
    <row r="77" spans="2:28" ht="18.75" customHeight="1" x14ac:dyDescent="0.3">
      <c r="B77" s="43"/>
      <c r="C77" s="573"/>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617"/>
      <c r="AB77" s="46"/>
    </row>
    <row r="78" spans="2:28" ht="18.75" customHeight="1" x14ac:dyDescent="0.3">
      <c r="B78" s="43"/>
      <c r="C78" s="573"/>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617"/>
      <c r="AB78" s="46"/>
    </row>
    <row r="79" spans="2:28" ht="18.75" customHeight="1" x14ac:dyDescent="0.3">
      <c r="B79" s="43"/>
      <c r="C79" s="573"/>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617"/>
      <c r="AB79" s="46"/>
    </row>
    <row r="80" spans="2:28" ht="18.75" customHeight="1" thickBot="1" x14ac:dyDescent="0.35">
      <c r="B80" s="43"/>
      <c r="C80" s="574"/>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619"/>
      <c r="AB80" s="46"/>
    </row>
    <row r="81" spans="2:28" x14ac:dyDescent="0.3">
      <c r="B81" s="148"/>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7"/>
    </row>
    <row r="120" ht="6" customHeight="1" x14ac:dyDescent="0.3"/>
  </sheetData>
  <mergeCells count="14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39:G39"/>
    <mergeCell ref="K39:AA39"/>
    <mergeCell ref="C34:G34"/>
    <mergeCell ref="K34:AA34"/>
    <mergeCell ref="C35:G35"/>
    <mergeCell ref="K35:AA35"/>
    <mergeCell ref="C36:G36"/>
    <mergeCell ref="K36:AA36"/>
    <mergeCell ref="C43:G43"/>
    <mergeCell ref="K43:AA43"/>
    <mergeCell ref="C44:G44"/>
    <mergeCell ref="K44:AA44"/>
    <mergeCell ref="C45:G45"/>
    <mergeCell ref="K45:AA45"/>
    <mergeCell ref="C40:G40"/>
    <mergeCell ref="K40:AA40"/>
    <mergeCell ref="C41:G41"/>
    <mergeCell ref="K41:AA41"/>
    <mergeCell ref="C42:G42"/>
    <mergeCell ref="K42:AA42"/>
    <mergeCell ref="C46:G46"/>
    <mergeCell ref="K46:AA46"/>
    <mergeCell ref="C49:AA50"/>
    <mergeCell ref="C51:AA63"/>
    <mergeCell ref="C66:G68"/>
    <mergeCell ref="H66:I68"/>
    <mergeCell ref="J66:M68"/>
    <mergeCell ref="N66:U68"/>
    <mergeCell ref="V66: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s>
  <printOptions horizontalCentered="1" verticalCentered="1"/>
  <pageMargins left="0.70866141732283472" right="0.70866141732283472" top="0.74803149606299213" bottom="1.102362204724409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29" min="1" max="27"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7A9F0-6CBB-42F5-B7E5-7CA60B56B993}">
  <dimension ref="B1:AB110"/>
  <sheetViews>
    <sheetView view="pageBreakPreview" topLeftCell="A4" zoomScaleSheetLayoutView="10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4.6640625" style="1" customWidth="1"/>
    <col min="18" max="18" width="3.6640625" style="1"/>
    <col min="19" max="19" width="3.33203125" style="1" customWidth="1"/>
    <col min="20" max="20" width="10.33203125" style="1" customWidth="1"/>
    <col min="21" max="21" width="3.4414062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498</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522</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523</v>
      </c>
      <c r="S11" s="567"/>
      <c r="T11" s="567"/>
      <c r="U11" s="568"/>
      <c r="V11" s="550" t="s">
        <v>68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524</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70</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525</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35">
      <c r="B18" s="14"/>
      <c r="C18" s="517" t="s">
        <v>18</v>
      </c>
      <c r="D18" s="518"/>
      <c r="E18" s="518"/>
      <c r="F18" s="518"/>
      <c r="G18" s="518"/>
      <c r="H18" s="519"/>
      <c r="I18" s="520" t="s">
        <v>526</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504</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85</v>
      </c>
      <c r="N21" s="548"/>
      <c r="O21" s="548"/>
      <c r="P21" s="548"/>
      <c r="Q21" s="548"/>
      <c r="R21" s="548"/>
      <c r="S21" s="549"/>
      <c r="T21" s="550" t="s">
        <v>527</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3.75" customHeight="1" thickBot="1" x14ac:dyDescent="0.35">
      <c r="B24" s="14"/>
      <c r="C24" s="526" t="s">
        <v>507</v>
      </c>
      <c r="D24" s="527"/>
      <c r="E24" s="527"/>
      <c r="F24" s="527"/>
      <c r="G24" s="527"/>
      <c r="H24" s="527"/>
      <c r="I24" s="528"/>
      <c r="J24" s="526" t="s">
        <v>508</v>
      </c>
      <c r="K24" s="527"/>
      <c r="L24" s="527"/>
      <c r="M24" s="527"/>
      <c r="N24" s="527"/>
      <c r="O24" s="527"/>
      <c r="P24" s="528"/>
      <c r="Q24" s="529" t="s">
        <v>31</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606" t="s">
        <v>528</v>
      </c>
      <c r="J26" s="664"/>
      <c r="K26" s="664"/>
      <c r="L26" s="664"/>
      <c r="M26" s="664"/>
      <c r="N26" s="664"/>
      <c r="O26" s="664"/>
      <c r="P26" s="664"/>
      <c r="Q26" s="664"/>
      <c r="R26" s="664"/>
      <c r="S26" s="664"/>
      <c r="T26" s="664"/>
      <c r="U26" s="664"/>
      <c r="V26" s="664"/>
      <c r="W26" s="664"/>
      <c r="X26" s="664"/>
      <c r="Y26" s="664"/>
      <c r="Z26" s="664"/>
      <c r="AA26" s="665"/>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35</v>
      </c>
      <c r="J28" s="520"/>
      <c r="K28" s="991" t="s">
        <v>36</v>
      </c>
      <c r="L28" s="992"/>
      <c r="M28" s="992"/>
      <c r="N28" s="993"/>
      <c r="O28" s="523" t="s">
        <v>37</v>
      </c>
      <c r="P28" s="524"/>
      <c r="Q28" s="525"/>
      <c r="R28" s="124"/>
      <c r="S28" s="523" t="s">
        <v>38</v>
      </c>
      <c r="T28" s="524"/>
      <c r="U28" s="124" t="s">
        <v>40</v>
      </c>
      <c r="V28" s="1234" t="s">
        <v>529</v>
      </c>
      <c r="W28" s="1235"/>
      <c r="X28" s="1235"/>
      <c r="Y28" s="1235"/>
      <c r="Z28" s="1236"/>
      <c r="AA28" s="56"/>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596" t="s">
        <v>530</v>
      </c>
      <c r="D34" s="597"/>
      <c r="E34" s="597"/>
      <c r="F34" s="597"/>
      <c r="G34" s="598"/>
      <c r="H34" s="23"/>
      <c r="I34" s="23"/>
      <c r="J34" s="24" t="e">
        <f>+H34/I34</f>
        <v>#DIV/0!</v>
      </c>
      <c r="K34" s="492"/>
      <c r="L34" s="493"/>
      <c r="M34" s="493"/>
      <c r="N34" s="493"/>
      <c r="O34" s="493"/>
      <c r="P34" s="493"/>
      <c r="Q34" s="493"/>
      <c r="R34" s="493"/>
      <c r="S34" s="493"/>
      <c r="T34" s="493"/>
      <c r="U34" s="493"/>
      <c r="V34" s="493"/>
      <c r="W34" s="493"/>
      <c r="X34" s="493"/>
      <c r="Y34" s="493"/>
      <c r="Z34" s="493"/>
      <c r="AA34" s="494"/>
      <c r="AB34" s="16"/>
    </row>
    <row r="35" spans="2:28" s="22" customFormat="1" ht="14.25" customHeight="1" thickBot="1" x14ac:dyDescent="0.35">
      <c r="B35" s="21"/>
      <c r="C35" s="596" t="s">
        <v>531</v>
      </c>
      <c r="D35" s="701"/>
      <c r="E35" s="701"/>
      <c r="F35" s="701"/>
      <c r="G35" s="702"/>
      <c r="H35" s="25"/>
      <c r="I35" s="25"/>
      <c r="J35" s="24" t="e">
        <f t="shared" ref="J35" si="0">+H35/I35</f>
        <v>#DIV/0!</v>
      </c>
      <c r="K35" s="468"/>
      <c r="L35" s="469"/>
      <c r="M35" s="469"/>
      <c r="N35" s="469"/>
      <c r="O35" s="469"/>
      <c r="P35" s="469"/>
      <c r="Q35" s="469"/>
      <c r="R35" s="469"/>
      <c r="S35" s="469"/>
      <c r="T35" s="469"/>
      <c r="U35" s="469"/>
      <c r="V35" s="469"/>
      <c r="W35" s="469"/>
      <c r="X35" s="469"/>
      <c r="Y35" s="469"/>
      <c r="Z35" s="469"/>
      <c r="AA35" s="470"/>
      <c r="AB35" s="16"/>
    </row>
    <row r="36" spans="2:28" s="22" customFormat="1" ht="15.75" customHeight="1" thickBot="1" x14ac:dyDescent="0.35">
      <c r="B36" s="21"/>
      <c r="C36" s="599" t="s">
        <v>51</v>
      </c>
      <c r="D36" s="600"/>
      <c r="E36" s="600"/>
      <c r="F36" s="600"/>
      <c r="G36" s="601"/>
      <c r="H36" s="32"/>
      <c r="I36" s="32"/>
      <c r="J36" s="34"/>
      <c r="K36" s="474"/>
      <c r="L36" s="475"/>
      <c r="M36" s="475"/>
      <c r="N36" s="475"/>
      <c r="O36" s="475"/>
      <c r="P36" s="475"/>
      <c r="Q36" s="475"/>
      <c r="R36" s="475"/>
      <c r="S36" s="475"/>
      <c r="T36" s="475"/>
      <c r="U36" s="475"/>
      <c r="V36" s="475"/>
      <c r="W36" s="475"/>
      <c r="X36" s="475"/>
      <c r="Y36" s="475"/>
      <c r="Z36" s="475"/>
      <c r="AA36" s="476"/>
      <c r="AB36" s="16"/>
    </row>
    <row r="37" spans="2:28" s="22" customFormat="1" ht="5.25" customHeight="1" x14ac:dyDescent="0.3">
      <c r="B37" s="21"/>
      <c r="C37" s="15"/>
      <c r="D37" s="15"/>
      <c r="E37" s="15"/>
      <c r="F37" s="15"/>
      <c r="G37" s="15"/>
      <c r="H37" s="35"/>
      <c r="I37" s="35"/>
      <c r="J37" s="36"/>
      <c r="K37" s="15"/>
      <c r="L37" s="15"/>
      <c r="M37" s="15"/>
      <c r="N37" s="15"/>
      <c r="O37" s="15"/>
      <c r="P37" s="15"/>
      <c r="Q37" s="15"/>
      <c r="R37" s="15"/>
      <c r="S37" s="15"/>
      <c r="T37" s="15"/>
      <c r="U37" s="15"/>
      <c r="V37" s="15"/>
      <c r="W37" s="15"/>
      <c r="X37" s="15"/>
      <c r="Y37" s="15"/>
      <c r="Z37" s="15"/>
      <c r="AA37" s="15"/>
      <c r="AB37" s="16"/>
    </row>
    <row r="38" spans="2:28" s="22" customFormat="1" ht="15" thickBot="1" x14ac:dyDescent="0.35">
      <c r="B38" s="21"/>
      <c r="C38" s="15"/>
      <c r="D38" s="15"/>
      <c r="E38" s="15"/>
      <c r="F38" s="15"/>
      <c r="G38" s="15"/>
      <c r="H38" s="35"/>
      <c r="I38" s="35"/>
      <c r="J38" s="36"/>
      <c r="K38" s="15"/>
      <c r="L38" s="15"/>
      <c r="M38" s="15"/>
      <c r="N38" s="15"/>
      <c r="O38" s="15"/>
      <c r="P38" s="15"/>
      <c r="Q38" s="15"/>
      <c r="R38" s="15"/>
      <c r="S38" s="15"/>
      <c r="T38" s="15"/>
      <c r="U38" s="15"/>
      <c r="V38" s="15"/>
      <c r="W38" s="15"/>
      <c r="X38" s="15"/>
      <c r="Y38" s="15"/>
      <c r="Z38" s="15"/>
      <c r="AA38" s="15"/>
      <c r="AB38" s="16"/>
    </row>
    <row r="39" spans="2:28" s="22" customFormat="1" x14ac:dyDescent="0.3">
      <c r="B39" s="21"/>
      <c r="C39" s="829" t="s">
        <v>52</v>
      </c>
      <c r="D39" s="830"/>
      <c r="E39" s="830"/>
      <c r="F39" s="830"/>
      <c r="G39" s="830"/>
      <c r="H39" s="830"/>
      <c r="I39" s="830"/>
      <c r="J39" s="830"/>
      <c r="K39" s="830"/>
      <c r="L39" s="830"/>
      <c r="M39" s="830"/>
      <c r="N39" s="830"/>
      <c r="O39" s="830"/>
      <c r="P39" s="830"/>
      <c r="Q39" s="830"/>
      <c r="R39" s="830"/>
      <c r="S39" s="830"/>
      <c r="T39" s="830"/>
      <c r="U39" s="830"/>
      <c r="V39" s="830"/>
      <c r="W39" s="830"/>
      <c r="X39" s="830"/>
      <c r="Y39" s="830"/>
      <c r="Z39" s="830"/>
      <c r="AA39" s="831"/>
      <c r="AB39" s="16"/>
    </row>
    <row r="40" spans="2:28" ht="15" thickBot="1" x14ac:dyDescent="0.35">
      <c r="B40" s="14"/>
      <c r="C40" s="832"/>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4"/>
      <c r="AB40" s="16"/>
    </row>
    <row r="41" spans="2:28" x14ac:dyDescent="0.3">
      <c r="B41" s="14"/>
      <c r="C41" s="483"/>
      <c r="D41" s="484"/>
      <c r="E41" s="484"/>
      <c r="F41" s="484"/>
      <c r="G41" s="484"/>
      <c r="H41" s="484"/>
      <c r="I41" s="484"/>
      <c r="J41" s="484"/>
      <c r="K41" s="484"/>
      <c r="L41" s="484"/>
      <c r="M41" s="484"/>
      <c r="N41" s="484"/>
      <c r="O41" s="484"/>
      <c r="P41" s="484"/>
      <c r="Q41" s="484"/>
      <c r="R41" s="484"/>
      <c r="S41" s="484"/>
      <c r="T41" s="484"/>
      <c r="U41" s="484"/>
      <c r="V41" s="484"/>
      <c r="W41" s="484"/>
      <c r="X41" s="484"/>
      <c r="Y41" s="484"/>
      <c r="Z41" s="484"/>
      <c r="AA41" s="485"/>
      <c r="AB41" s="16"/>
    </row>
    <row r="42" spans="2:28" x14ac:dyDescent="0.3">
      <c r="B42" s="14"/>
      <c r="C42" s="486"/>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8"/>
      <c r="AB42" s="16"/>
    </row>
    <row r="43" spans="2:28"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8"/>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ht="15" thickBot="1" x14ac:dyDescent="0.35">
      <c r="B53" s="14"/>
      <c r="C53" s="489"/>
      <c r="D53" s="490"/>
      <c r="E53" s="490"/>
      <c r="F53" s="490"/>
      <c r="G53" s="490"/>
      <c r="H53" s="490"/>
      <c r="I53" s="490"/>
      <c r="J53" s="490"/>
      <c r="K53" s="490"/>
      <c r="L53" s="490"/>
      <c r="M53" s="490"/>
      <c r="N53" s="490"/>
      <c r="O53" s="490"/>
      <c r="P53" s="490"/>
      <c r="Q53" s="490"/>
      <c r="R53" s="490"/>
      <c r="S53" s="490"/>
      <c r="T53" s="490"/>
      <c r="U53" s="490"/>
      <c r="V53" s="490"/>
      <c r="W53" s="490"/>
      <c r="X53" s="490"/>
      <c r="Y53" s="490"/>
      <c r="Z53" s="490"/>
      <c r="AA53" s="491"/>
      <c r="AB53" s="16"/>
    </row>
    <row r="54" spans="2:28" x14ac:dyDescent="0.3">
      <c r="B54" s="39"/>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40"/>
    </row>
    <row r="55" spans="2:28" ht="15" thickBot="1" x14ac:dyDescent="0.35">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42"/>
    </row>
    <row r="56" spans="2:28" ht="15.6" x14ac:dyDescent="0.3">
      <c r="B56" s="43"/>
      <c r="C56" s="450" t="s">
        <v>42</v>
      </c>
      <c r="D56" s="451"/>
      <c r="E56" s="451"/>
      <c r="F56" s="451"/>
      <c r="G56" s="452"/>
      <c r="H56" s="450" t="s">
        <v>54</v>
      </c>
      <c r="I56" s="452"/>
      <c r="J56" s="450" t="s">
        <v>55</v>
      </c>
      <c r="K56" s="451"/>
      <c r="L56" s="451"/>
      <c r="M56" s="452"/>
      <c r="N56" s="450" t="s">
        <v>56</v>
      </c>
      <c r="O56" s="451"/>
      <c r="P56" s="451"/>
      <c r="Q56" s="451"/>
      <c r="R56" s="451"/>
      <c r="S56" s="451"/>
      <c r="T56" s="451"/>
      <c r="U56" s="452"/>
      <c r="V56" s="1026" t="s">
        <v>57</v>
      </c>
      <c r="W56" s="1026"/>
      <c r="X56" s="1026"/>
      <c r="Y56" s="1026"/>
      <c r="Z56" s="1026"/>
      <c r="AA56" s="1027"/>
      <c r="AB56" s="44"/>
    </row>
    <row r="57" spans="2:28" ht="15.6" x14ac:dyDescent="0.3">
      <c r="B57" s="45"/>
      <c r="C57" s="453"/>
      <c r="D57" s="454"/>
      <c r="E57" s="454"/>
      <c r="F57" s="454"/>
      <c r="G57" s="455"/>
      <c r="H57" s="453"/>
      <c r="I57" s="455"/>
      <c r="J57" s="453"/>
      <c r="K57" s="454"/>
      <c r="L57" s="454"/>
      <c r="M57" s="455"/>
      <c r="N57" s="453"/>
      <c r="O57" s="454"/>
      <c r="P57" s="454"/>
      <c r="Q57" s="454"/>
      <c r="R57" s="454"/>
      <c r="S57" s="454"/>
      <c r="T57" s="454"/>
      <c r="U57" s="455"/>
      <c r="V57" s="1028"/>
      <c r="W57" s="1028"/>
      <c r="X57" s="1028"/>
      <c r="Y57" s="1028"/>
      <c r="Z57" s="1028"/>
      <c r="AA57" s="1029"/>
      <c r="AB57" s="44"/>
    </row>
    <row r="58" spans="2:28" ht="16.2" thickBot="1" x14ac:dyDescent="0.35">
      <c r="B58" s="45"/>
      <c r="C58" s="453"/>
      <c r="D58" s="454"/>
      <c r="E58" s="454"/>
      <c r="F58" s="454"/>
      <c r="G58" s="455"/>
      <c r="H58" s="453"/>
      <c r="I58" s="455"/>
      <c r="J58" s="453"/>
      <c r="K58" s="454"/>
      <c r="L58" s="454"/>
      <c r="M58" s="455"/>
      <c r="N58" s="456"/>
      <c r="O58" s="457"/>
      <c r="P58" s="457"/>
      <c r="Q58" s="457"/>
      <c r="R58" s="457"/>
      <c r="S58" s="457"/>
      <c r="T58" s="457"/>
      <c r="U58" s="458"/>
      <c r="V58" s="1030"/>
      <c r="W58" s="1030"/>
      <c r="X58" s="1030"/>
      <c r="Y58" s="1030"/>
      <c r="Z58" s="1030"/>
      <c r="AA58" s="1031"/>
      <c r="AB58" s="44"/>
    </row>
    <row r="59" spans="2:28" ht="15" customHeight="1" x14ac:dyDescent="0.3">
      <c r="B59" s="43"/>
      <c r="C59" s="571"/>
      <c r="D59" s="572"/>
      <c r="E59" s="572"/>
      <c r="F59" s="572"/>
      <c r="G59" s="572"/>
      <c r="H59" s="572"/>
      <c r="I59" s="572"/>
      <c r="J59" s="572"/>
      <c r="K59" s="572"/>
      <c r="L59" s="572"/>
      <c r="M59" s="572"/>
      <c r="N59" s="1032"/>
      <c r="O59" s="1033"/>
      <c r="P59" s="1033"/>
      <c r="Q59" s="1033"/>
      <c r="R59" s="1033"/>
      <c r="S59" s="1033"/>
      <c r="T59" s="1033"/>
      <c r="U59" s="1034"/>
      <c r="V59" s="1032"/>
      <c r="W59" s="1033"/>
      <c r="X59" s="1033"/>
      <c r="Y59" s="1033"/>
      <c r="Z59" s="1033"/>
      <c r="AA59" s="1035"/>
      <c r="AB59" s="46"/>
    </row>
    <row r="60" spans="2:28" x14ac:dyDescent="0.3">
      <c r="B60" s="43"/>
      <c r="C60" s="573"/>
      <c r="D60" s="448"/>
      <c r="E60" s="448"/>
      <c r="F60" s="448"/>
      <c r="G60" s="448"/>
      <c r="H60" s="448"/>
      <c r="I60" s="448"/>
      <c r="J60" s="448"/>
      <c r="K60" s="448"/>
      <c r="L60" s="448"/>
      <c r="M60" s="448"/>
      <c r="N60" s="447"/>
      <c r="O60" s="445"/>
      <c r="P60" s="445"/>
      <c r="Q60" s="445"/>
      <c r="R60" s="445"/>
      <c r="S60" s="445"/>
      <c r="T60" s="445"/>
      <c r="U60" s="446"/>
      <c r="V60" s="447"/>
      <c r="W60" s="445"/>
      <c r="X60" s="445"/>
      <c r="Y60" s="445"/>
      <c r="Z60" s="445"/>
      <c r="AA60" s="449"/>
      <c r="AB60" s="46"/>
    </row>
    <row r="61" spans="2:28" x14ac:dyDescent="0.3">
      <c r="B61" s="43"/>
      <c r="C61" s="573"/>
      <c r="D61" s="448"/>
      <c r="E61" s="448"/>
      <c r="F61" s="448"/>
      <c r="G61" s="448"/>
      <c r="H61" s="448"/>
      <c r="I61" s="448"/>
      <c r="J61" s="448"/>
      <c r="K61" s="448"/>
      <c r="L61" s="448"/>
      <c r="M61" s="448"/>
      <c r="N61" s="447"/>
      <c r="O61" s="445"/>
      <c r="P61" s="445"/>
      <c r="Q61" s="445"/>
      <c r="R61" s="445"/>
      <c r="S61" s="445"/>
      <c r="T61" s="445"/>
      <c r="U61" s="446"/>
      <c r="V61" s="447"/>
      <c r="W61" s="445"/>
      <c r="X61" s="445"/>
      <c r="Y61" s="445"/>
      <c r="Z61" s="445"/>
      <c r="AA61" s="449"/>
      <c r="AB61" s="46"/>
    </row>
    <row r="62" spans="2:28" x14ac:dyDescent="0.3">
      <c r="B62" s="43"/>
      <c r="C62" s="573"/>
      <c r="D62" s="448"/>
      <c r="E62" s="448"/>
      <c r="F62" s="448"/>
      <c r="G62" s="448"/>
      <c r="H62" s="448"/>
      <c r="I62" s="448"/>
      <c r="J62" s="448"/>
      <c r="K62" s="448"/>
      <c r="L62" s="448"/>
      <c r="M62" s="448"/>
      <c r="N62" s="447"/>
      <c r="O62" s="445"/>
      <c r="P62" s="445"/>
      <c r="Q62" s="445"/>
      <c r="R62" s="445"/>
      <c r="S62" s="445"/>
      <c r="T62" s="445"/>
      <c r="U62" s="446"/>
      <c r="V62" s="447"/>
      <c r="W62" s="445"/>
      <c r="X62" s="445"/>
      <c r="Y62" s="445"/>
      <c r="Z62" s="445"/>
      <c r="AA62" s="449"/>
      <c r="AB62" s="46"/>
    </row>
    <row r="63" spans="2:28" x14ac:dyDescent="0.3">
      <c r="B63" s="43"/>
      <c r="C63" s="573"/>
      <c r="D63" s="448"/>
      <c r="E63" s="448"/>
      <c r="F63" s="448"/>
      <c r="G63" s="448"/>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ht="15.75" customHeight="1" thickBot="1" x14ac:dyDescent="0.35">
      <c r="B70" s="43"/>
      <c r="C70" s="574"/>
      <c r="D70" s="442"/>
      <c r="E70" s="442"/>
      <c r="F70" s="442"/>
      <c r="G70" s="442"/>
      <c r="H70" s="442"/>
      <c r="I70" s="442"/>
      <c r="J70" s="442"/>
      <c r="K70" s="442"/>
      <c r="L70" s="442"/>
      <c r="M70" s="442"/>
      <c r="N70" s="441"/>
      <c r="O70" s="439"/>
      <c r="P70" s="439"/>
      <c r="Q70" s="439"/>
      <c r="R70" s="439"/>
      <c r="S70" s="439"/>
      <c r="T70" s="439"/>
      <c r="U70" s="440"/>
      <c r="V70" s="441"/>
      <c r="W70" s="439"/>
      <c r="X70" s="439"/>
      <c r="Y70" s="439"/>
      <c r="Z70" s="439"/>
      <c r="AA70" s="443"/>
      <c r="AB70" s="46"/>
    </row>
    <row r="71" spans="2:28" x14ac:dyDescent="0.3">
      <c r="B71" s="148"/>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7"/>
    </row>
    <row r="110" ht="6" customHeight="1" x14ac:dyDescent="0.3"/>
  </sheetData>
  <mergeCells count="12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9:AA40"/>
    <mergeCell ref="C41:AA53"/>
    <mergeCell ref="C56:G58"/>
    <mergeCell ref="H56:I58"/>
    <mergeCell ref="J56:M58"/>
    <mergeCell ref="N56:U58"/>
    <mergeCell ref="V56:AA58"/>
    <mergeCell ref="C34:G34"/>
    <mergeCell ref="K34:AA34"/>
    <mergeCell ref="C35:G35"/>
    <mergeCell ref="K35:AA35"/>
    <mergeCell ref="C36:G36"/>
    <mergeCell ref="K36:AA36"/>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s>
  <printOptions horizontalCentered="1" verticalCentered="1"/>
  <pageMargins left="0.70866141732283472" right="0.70866141732283472" top="0.74803149606299213" bottom="1.102362204724409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37" min="1" max="25"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B2A8C-4166-4C4F-8918-79E21B3293BD}">
  <sheetPr>
    <pageSetUpPr fitToPage="1"/>
  </sheetPr>
  <dimension ref="B1:AB112"/>
  <sheetViews>
    <sheetView view="pageBreakPreview" zoomScaleSheetLayoutView="10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6.33203125" style="1" customWidth="1"/>
    <col min="17" max="17" width="3.44140625" style="1" customWidth="1"/>
    <col min="18" max="18" width="3.6640625" style="1"/>
    <col min="19" max="19" width="3.33203125" style="1" customWidth="1"/>
    <col min="20" max="20" width="9.6640625" style="1" customWidth="1"/>
    <col min="21" max="21" width="3.44140625" style="1" customWidth="1"/>
    <col min="22" max="22" width="3.6640625" style="1"/>
    <col min="23" max="25" width="5" style="1" customWidth="1"/>
    <col min="26" max="26" width="6.6640625" style="1" customWidth="1"/>
    <col min="27" max="27" width="25.3320312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498</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532</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533</v>
      </c>
      <c r="S11" s="567"/>
      <c r="T11" s="567"/>
      <c r="U11" s="568"/>
      <c r="V11" s="550" t="s">
        <v>68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534</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70</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535</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35">
      <c r="B18" s="14"/>
      <c r="C18" s="517" t="s">
        <v>18</v>
      </c>
      <c r="D18" s="518"/>
      <c r="E18" s="518"/>
      <c r="F18" s="518"/>
      <c r="G18" s="518"/>
      <c r="H18" s="519"/>
      <c r="I18" s="520" t="s">
        <v>536</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504</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3.75" customHeight="1" thickBot="1" x14ac:dyDescent="0.35">
      <c r="B24" s="14"/>
      <c r="C24" s="526" t="s">
        <v>537</v>
      </c>
      <c r="D24" s="527"/>
      <c r="E24" s="527"/>
      <c r="F24" s="527"/>
      <c r="G24" s="527"/>
      <c r="H24" s="527"/>
      <c r="I24" s="528"/>
      <c r="J24" s="526" t="s">
        <v>508</v>
      </c>
      <c r="K24" s="527"/>
      <c r="L24" s="527"/>
      <c r="M24" s="527"/>
      <c r="N24" s="527"/>
      <c r="O24" s="527"/>
      <c r="P24" s="528"/>
      <c r="Q24" s="529" t="s">
        <v>31</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538</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66">
        <v>0.9</v>
      </c>
      <c r="J28" s="520"/>
      <c r="K28" s="991" t="s">
        <v>36</v>
      </c>
      <c r="L28" s="992"/>
      <c r="M28" s="992"/>
      <c r="N28" s="993"/>
      <c r="O28" s="523" t="s">
        <v>37</v>
      </c>
      <c r="P28" s="524"/>
      <c r="Q28" s="525"/>
      <c r="R28" s="124" t="s">
        <v>40</v>
      </c>
      <c r="S28" s="523" t="s">
        <v>38</v>
      </c>
      <c r="T28" s="524"/>
      <c r="U28" s="124"/>
      <c r="V28" s="994" t="s">
        <v>39</v>
      </c>
      <c r="W28" s="995"/>
      <c r="X28" s="995"/>
      <c r="Y28" s="995"/>
      <c r="Z28" s="996"/>
      <c r="AA28" s="56"/>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1260"/>
      <c r="D33" s="1261"/>
      <c r="E33" s="1261"/>
      <c r="F33" s="1261"/>
      <c r="G33" s="1262"/>
      <c r="H33" s="1263"/>
      <c r="I33" s="1263"/>
      <c r="J33" s="1263"/>
      <c r="K33" s="1264"/>
      <c r="L33" s="1265"/>
      <c r="M33" s="1265"/>
      <c r="N33" s="1265"/>
      <c r="O33" s="1265"/>
      <c r="P33" s="1265"/>
      <c r="Q33" s="1265"/>
      <c r="R33" s="1265"/>
      <c r="S33" s="1265"/>
      <c r="T33" s="1265"/>
      <c r="U33" s="1265"/>
      <c r="V33" s="1265"/>
      <c r="W33" s="1265"/>
      <c r="X33" s="1265"/>
      <c r="Y33" s="1265"/>
      <c r="Z33" s="1265"/>
      <c r="AA33" s="1266"/>
      <c r="AB33" s="16"/>
    </row>
    <row r="34" spans="2:28" s="22" customFormat="1" ht="20.25" customHeight="1" x14ac:dyDescent="0.3">
      <c r="B34" s="21"/>
      <c r="C34" s="1252" t="s">
        <v>126</v>
      </c>
      <c r="D34" s="1253"/>
      <c r="E34" s="1253"/>
      <c r="F34" s="1253"/>
      <c r="G34" s="1253"/>
      <c r="H34" s="311"/>
      <c r="I34" s="311"/>
      <c r="J34" s="312" t="e">
        <f>+H34/I34</f>
        <v>#DIV/0!</v>
      </c>
      <c r="K34" s="1254"/>
      <c r="L34" s="1254"/>
      <c r="M34" s="1254"/>
      <c r="N34" s="1254"/>
      <c r="O34" s="1254"/>
      <c r="P34" s="1254"/>
      <c r="Q34" s="1254"/>
      <c r="R34" s="1254"/>
      <c r="S34" s="1254"/>
      <c r="T34" s="1254"/>
      <c r="U34" s="1254"/>
      <c r="V34" s="1254"/>
      <c r="W34" s="1254"/>
      <c r="X34" s="1254"/>
      <c r="Y34" s="1254"/>
      <c r="Z34" s="1254"/>
      <c r="AA34" s="1255"/>
      <c r="AB34" s="16"/>
    </row>
    <row r="35" spans="2:28" s="22" customFormat="1" ht="20.25" customHeight="1" x14ac:dyDescent="0.3">
      <c r="B35" s="21"/>
      <c r="C35" s="1044" t="s">
        <v>127</v>
      </c>
      <c r="D35" s="1045"/>
      <c r="E35" s="1045"/>
      <c r="F35" s="1045"/>
      <c r="G35" s="1045"/>
      <c r="H35" s="313"/>
      <c r="I35" s="313"/>
      <c r="J35" s="314" t="e">
        <f t="shared" ref="J35:J37" si="0">+H35/I35</f>
        <v>#DIV/0!</v>
      </c>
      <c r="K35" s="739"/>
      <c r="L35" s="739"/>
      <c r="M35" s="739"/>
      <c r="N35" s="739"/>
      <c r="O35" s="739"/>
      <c r="P35" s="739"/>
      <c r="Q35" s="739"/>
      <c r="R35" s="739"/>
      <c r="S35" s="739"/>
      <c r="T35" s="739"/>
      <c r="U35" s="739"/>
      <c r="V35" s="739"/>
      <c r="W35" s="739"/>
      <c r="X35" s="739"/>
      <c r="Y35" s="739"/>
      <c r="Z35" s="739"/>
      <c r="AA35" s="740"/>
      <c r="AB35" s="16"/>
    </row>
    <row r="36" spans="2:28" s="31" customFormat="1" ht="20.25" customHeight="1" x14ac:dyDescent="0.3">
      <c r="B36" s="26"/>
      <c r="C36" s="1256" t="s">
        <v>128</v>
      </c>
      <c r="D36" s="1257"/>
      <c r="E36" s="1257"/>
      <c r="F36" s="1257"/>
      <c r="G36" s="1257"/>
      <c r="H36" s="315"/>
      <c r="I36" s="315"/>
      <c r="J36" s="316" t="e">
        <f t="shared" si="0"/>
        <v>#DIV/0!</v>
      </c>
      <c r="K36" s="1258"/>
      <c r="L36" s="1258"/>
      <c r="M36" s="1258"/>
      <c r="N36" s="1258"/>
      <c r="O36" s="1258"/>
      <c r="P36" s="1258"/>
      <c r="Q36" s="1258"/>
      <c r="R36" s="1258"/>
      <c r="S36" s="1258"/>
      <c r="T36" s="1258"/>
      <c r="U36" s="1258"/>
      <c r="V36" s="1258"/>
      <c r="W36" s="1258"/>
      <c r="X36" s="1258"/>
      <c r="Y36" s="1258"/>
      <c r="Z36" s="1258"/>
      <c r="AA36" s="1259"/>
      <c r="AB36" s="30"/>
    </row>
    <row r="37" spans="2:28" s="22" customFormat="1" ht="20.25" customHeight="1" thickBot="1" x14ac:dyDescent="0.35">
      <c r="B37" s="21"/>
      <c r="C37" s="1046" t="s">
        <v>129</v>
      </c>
      <c r="D37" s="1047"/>
      <c r="E37" s="1047"/>
      <c r="F37" s="1047"/>
      <c r="G37" s="1047"/>
      <c r="H37" s="317"/>
      <c r="I37" s="317"/>
      <c r="J37" s="318" t="e">
        <f t="shared" si="0"/>
        <v>#DIV/0!</v>
      </c>
      <c r="K37" s="1244"/>
      <c r="L37" s="1244"/>
      <c r="M37" s="1244"/>
      <c r="N37" s="1244"/>
      <c r="O37" s="1244"/>
      <c r="P37" s="1244"/>
      <c r="Q37" s="1244"/>
      <c r="R37" s="1244"/>
      <c r="S37" s="1244"/>
      <c r="T37" s="1244"/>
      <c r="U37" s="1244"/>
      <c r="V37" s="1244"/>
      <c r="W37" s="1244"/>
      <c r="X37" s="1244"/>
      <c r="Y37" s="1244"/>
      <c r="Z37" s="1244"/>
      <c r="AA37" s="1245"/>
      <c r="AB37" s="16"/>
    </row>
    <row r="38" spans="2:28" s="22" customFormat="1" ht="15.75" customHeight="1" thickBot="1" x14ac:dyDescent="0.35">
      <c r="B38" s="21"/>
      <c r="C38" s="1246" t="s">
        <v>51</v>
      </c>
      <c r="D38" s="1247"/>
      <c r="E38" s="1247"/>
      <c r="F38" s="1247"/>
      <c r="G38" s="1248"/>
      <c r="H38" s="319"/>
      <c r="I38" s="319"/>
      <c r="J38" s="320"/>
      <c r="K38" s="1249"/>
      <c r="L38" s="1250"/>
      <c r="M38" s="1250"/>
      <c r="N38" s="1250"/>
      <c r="O38" s="1250"/>
      <c r="P38" s="1250"/>
      <c r="Q38" s="1250"/>
      <c r="R38" s="1250"/>
      <c r="S38" s="1250"/>
      <c r="T38" s="1250"/>
      <c r="U38" s="1250"/>
      <c r="V38" s="1250"/>
      <c r="W38" s="1250"/>
      <c r="X38" s="1250"/>
      <c r="Y38" s="1250"/>
      <c r="Z38" s="1250"/>
      <c r="AA38" s="1251"/>
      <c r="AB38" s="16"/>
    </row>
    <row r="39" spans="2:28"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54"/>
      <c r="AA39" s="54"/>
      <c r="AB39" s="16"/>
    </row>
    <row r="40" spans="2:28"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54"/>
      <c r="AA40" s="54"/>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6"/>
      <c r="O60" s="457"/>
      <c r="P60" s="457"/>
      <c r="Q60" s="457"/>
      <c r="R60" s="457"/>
      <c r="S60" s="457"/>
      <c r="T60" s="457"/>
      <c r="U60" s="458"/>
      <c r="V60" s="1030"/>
      <c r="W60" s="1030"/>
      <c r="X60" s="1030"/>
      <c r="Y60" s="1030"/>
      <c r="Z60" s="1030"/>
      <c r="AA60" s="1031"/>
      <c r="AB60" s="44"/>
    </row>
    <row r="61" spans="2:28" ht="15" customHeight="1" x14ac:dyDescent="0.3">
      <c r="B61" s="43"/>
      <c r="C61" s="1241" t="s">
        <v>539</v>
      </c>
      <c r="D61" s="1242"/>
      <c r="E61" s="1242"/>
      <c r="F61" s="1242"/>
      <c r="G61" s="1242"/>
      <c r="H61" s="572"/>
      <c r="I61" s="572"/>
      <c r="J61" s="1243"/>
      <c r="K61" s="572"/>
      <c r="L61" s="572"/>
      <c r="M61" s="572"/>
      <c r="N61" s="1032"/>
      <c r="O61" s="1033"/>
      <c r="P61" s="1033"/>
      <c r="Q61" s="1033"/>
      <c r="R61" s="1033"/>
      <c r="S61" s="1033"/>
      <c r="T61" s="1033"/>
      <c r="U61" s="1034"/>
      <c r="V61" s="1032"/>
      <c r="W61" s="1033"/>
      <c r="X61" s="1033"/>
      <c r="Y61" s="1033"/>
      <c r="Z61" s="1033"/>
      <c r="AA61" s="1035"/>
      <c r="AB61" s="46"/>
    </row>
    <row r="62" spans="2:28" x14ac:dyDescent="0.3">
      <c r="B62" s="43"/>
      <c r="C62" s="1237" t="s">
        <v>540</v>
      </c>
      <c r="D62" s="1238"/>
      <c r="E62" s="1238"/>
      <c r="F62" s="1238"/>
      <c r="G62" s="1238"/>
      <c r="H62" s="1239"/>
      <c r="I62" s="448"/>
      <c r="J62" s="1240"/>
      <c r="K62" s="448"/>
      <c r="L62" s="448"/>
      <c r="M62" s="448"/>
      <c r="N62" s="447"/>
      <c r="O62" s="445"/>
      <c r="P62" s="445"/>
      <c r="Q62" s="445"/>
      <c r="R62" s="445"/>
      <c r="S62" s="445"/>
      <c r="T62" s="445"/>
      <c r="U62" s="446"/>
      <c r="V62" s="447"/>
      <c r="W62" s="445"/>
      <c r="X62" s="445"/>
      <c r="Y62" s="445"/>
      <c r="Z62" s="445"/>
      <c r="AA62" s="449"/>
      <c r="AB62" s="46"/>
    </row>
    <row r="63" spans="2:28" x14ac:dyDescent="0.3">
      <c r="B63" s="43"/>
      <c r="C63" s="1237" t="s">
        <v>541</v>
      </c>
      <c r="D63" s="1238"/>
      <c r="E63" s="1238"/>
      <c r="F63" s="1238"/>
      <c r="G63" s="1238"/>
      <c r="H63" s="1240"/>
      <c r="I63" s="448"/>
      <c r="J63" s="1239"/>
      <c r="K63" s="448"/>
      <c r="L63" s="448"/>
      <c r="M63" s="448"/>
      <c r="N63" s="447"/>
      <c r="O63" s="445"/>
      <c r="P63" s="445"/>
      <c r="Q63" s="445"/>
      <c r="R63" s="445"/>
      <c r="S63" s="445"/>
      <c r="T63" s="445"/>
      <c r="U63" s="446"/>
      <c r="V63" s="447"/>
      <c r="W63" s="445"/>
      <c r="X63" s="445"/>
      <c r="Y63" s="445"/>
      <c r="Z63" s="445"/>
      <c r="AA63" s="449"/>
      <c r="AB63" s="46"/>
    </row>
    <row r="64" spans="2:28" x14ac:dyDescent="0.3">
      <c r="B64" s="43"/>
      <c r="C64" s="573" t="s">
        <v>542</v>
      </c>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x14ac:dyDescent="0.3">
      <c r="B70" s="43"/>
      <c r="C70" s="573"/>
      <c r="D70" s="448"/>
      <c r="E70" s="448"/>
      <c r="F70" s="448"/>
      <c r="G70" s="448"/>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573"/>
      <c r="D71" s="448"/>
      <c r="E71" s="448"/>
      <c r="F71" s="448"/>
      <c r="G71" s="448"/>
      <c r="H71" s="448"/>
      <c r="I71" s="448"/>
      <c r="J71" s="448"/>
      <c r="K71" s="448"/>
      <c r="L71" s="448"/>
      <c r="M71" s="448"/>
      <c r="N71" s="447"/>
      <c r="O71" s="445"/>
      <c r="P71" s="445"/>
      <c r="Q71" s="445"/>
      <c r="R71" s="445"/>
      <c r="S71" s="445"/>
      <c r="T71" s="445"/>
      <c r="U71" s="446"/>
      <c r="V71" s="447"/>
      <c r="W71" s="445"/>
      <c r="X71" s="445"/>
      <c r="Y71" s="445"/>
      <c r="Z71" s="445"/>
      <c r="AA71" s="449"/>
      <c r="AB71" s="46"/>
    </row>
    <row r="72" spans="2:28" ht="15.75" customHeight="1" thickBot="1" x14ac:dyDescent="0.35">
      <c r="B72" s="43"/>
      <c r="C72" s="574"/>
      <c r="D72" s="442"/>
      <c r="E72" s="442"/>
      <c r="F72" s="442"/>
      <c r="G72" s="442"/>
      <c r="H72" s="442"/>
      <c r="I72" s="442"/>
      <c r="J72" s="442"/>
      <c r="K72" s="442"/>
      <c r="L72" s="442"/>
      <c r="M72" s="442"/>
      <c r="N72" s="441"/>
      <c r="O72" s="439"/>
      <c r="P72" s="439"/>
      <c r="Q72" s="439"/>
      <c r="R72" s="439"/>
      <c r="S72" s="439"/>
      <c r="T72" s="439"/>
      <c r="U72" s="440"/>
      <c r="V72" s="441"/>
      <c r="W72" s="439"/>
      <c r="X72" s="439"/>
      <c r="Y72" s="439"/>
      <c r="Z72" s="439"/>
      <c r="AA72" s="443"/>
      <c r="AB72" s="46"/>
    </row>
    <row r="73" spans="2:28" x14ac:dyDescent="0.3">
      <c r="B73" s="148"/>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7"/>
    </row>
    <row r="112" ht="6" customHeight="1" x14ac:dyDescent="0.3"/>
  </sheetData>
  <mergeCells count="124">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41:AA42"/>
    <mergeCell ref="C43:AA55"/>
    <mergeCell ref="C34:G34"/>
    <mergeCell ref="K34:AA34"/>
    <mergeCell ref="C35:G35"/>
    <mergeCell ref="K35:AA35"/>
    <mergeCell ref="C36:G36"/>
    <mergeCell ref="K36:AA36"/>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s>
  <printOptions horizontalCentered="1" verticalCentered="1"/>
  <pageMargins left="0.70866141732283472" right="0.70866141732283472" top="0.74803149606299213" bottom="1.102362204724409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rowBreaks count="1" manualBreakCount="1">
    <brk id="29" min="1" max="27"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8856-68DE-4CCA-8AFB-0E908B5CF438}">
  <sheetPr>
    <pageSetUpPr fitToPage="1"/>
  </sheetPr>
  <dimension ref="B1:AB107"/>
  <sheetViews>
    <sheetView view="pageBreakPreview" zoomScaleSheetLayoutView="7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24" width="6.44140625" style="1" customWidth="1"/>
    <col min="25" max="25" width="5" style="1" customWidth="1"/>
    <col min="26" max="26" width="6.6640625" style="1" customWidth="1"/>
    <col min="27" max="27" width="6.886718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498</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543</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544</v>
      </c>
      <c r="S11" s="567"/>
      <c r="T11" s="567"/>
      <c r="U11" s="568"/>
      <c r="V11" s="550" t="s">
        <v>68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545</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70</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546</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35">
      <c r="B18" s="14"/>
      <c r="C18" s="517" t="s">
        <v>18</v>
      </c>
      <c r="D18" s="518"/>
      <c r="E18" s="518"/>
      <c r="F18" s="518"/>
      <c r="G18" s="518"/>
      <c r="H18" s="519"/>
      <c r="I18" s="520" t="s">
        <v>547</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504</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3.75" customHeight="1" thickBot="1" x14ac:dyDescent="0.35">
      <c r="B24" s="14"/>
      <c r="C24" s="526" t="s">
        <v>548</v>
      </c>
      <c r="D24" s="527"/>
      <c r="E24" s="527"/>
      <c r="F24" s="527"/>
      <c r="G24" s="527"/>
      <c r="H24" s="527"/>
      <c r="I24" s="528"/>
      <c r="J24" s="526" t="s">
        <v>508</v>
      </c>
      <c r="K24" s="527"/>
      <c r="L24" s="527"/>
      <c r="M24" s="527"/>
      <c r="N24" s="527"/>
      <c r="O24" s="527"/>
      <c r="P24" s="528"/>
      <c r="Q24" s="529" t="s">
        <v>31</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538</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66">
        <v>0.9</v>
      </c>
      <c r="J28" s="520"/>
      <c r="K28" s="991" t="s">
        <v>36</v>
      </c>
      <c r="L28" s="992"/>
      <c r="M28" s="992"/>
      <c r="N28" s="993"/>
      <c r="O28" s="523" t="s">
        <v>37</v>
      </c>
      <c r="P28" s="524"/>
      <c r="Q28" s="525"/>
      <c r="R28" s="124" t="s">
        <v>40</v>
      </c>
      <c r="S28" s="523" t="s">
        <v>38</v>
      </c>
      <c r="T28" s="524"/>
      <c r="U28" s="124"/>
      <c r="V28" s="994" t="s">
        <v>39</v>
      </c>
      <c r="W28" s="995"/>
      <c r="X28" s="995"/>
      <c r="Y28" s="995"/>
      <c r="Z28" s="996"/>
      <c r="AA28" s="56"/>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596" t="s">
        <v>47</v>
      </c>
      <c r="D34" s="597"/>
      <c r="E34" s="597"/>
      <c r="F34" s="597"/>
      <c r="G34" s="598"/>
      <c r="H34" s="23"/>
      <c r="I34" s="23"/>
      <c r="J34" s="24" t="e">
        <f>+H34/I34</f>
        <v>#DIV/0!</v>
      </c>
      <c r="K34" s="492"/>
      <c r="L34" s="493"/>
      <c r="M34" s="493"/>
      <c r="N34" s="493"/>
      <c r="O34" s="493"/>
      <c r="P34" s="493"/>
      <c r="Q34" s="493"/>
      <c r="R34" s="493"/>
      <c r="S34" s="493"/>
      <c r="T34" s="493"/>
      <c r="U34" s="493"/>
      <c r="V34" s="493"/>
      <c r="W34" s="493"/>
      <c r="X34" s="493"/>
      <c r="Y34" s="493"/>
      <c r="Z34" s="493"/>
      <c r="AA34" s="494"/>
      <c r="AB34" s="16"/>
    </row>
    <row r="35" spans="2:28" s="22" customFormat="1" x14ac:dyDescent="0.3">
      <c r="B35" s="21"/>
      <c r="C35" s="596" t="s">
        <v>48</v>
      </c>
      <c r="D35" s="597"/>
      <c r="E35" s="597"/>
      <c r="F35" s="597"/>
      <c r="G35" s="598"/>
      <c r="H35" s="28"/>
      <c r="I35" s="28"/>
      <c r="J35" s="24" t="e">
        <f t="shared" ref="J35:J37" si="0">+H35/I35</f>
        <v>#DIV/0!</v>
      </c>
      <c r="K35" s="468"/>
      <c r="L35" s="469"/>
      <c r="M35" s="469"/>
      <c r="N35" s="469"/>
      <c r="O35" s="469"/>
      <c r="P35" s="469"/>
      <c r="Q35" s="469"/>
      <c r="R35" s="469"/>
      <c r="S35" s="469"/>
      <c r="T35" s="469"/>
      <c r="U35" s="469"/>
      <c r="V35" s="469"/>
      <c r="W35" s="469"/>
      <c r="X35" s="469"/>
      <c r="Y35" s="469"/>
      <c r="Z35" s="469"/>
      <c r="AA35" s="470"/>
      <c r="AB35" s="16"/>
    </row>
    <row r="36" spans="2:28" s="31" customFormat="1" x14ac:dyDescent="0.3">
      <c r="B36" s="26"/>
      <c r="C36" s="602" t="s">
        <v>49</v>
      </c>
      <c r="D36" s="603"/>
      <c r="E36" s="603"/>
      <c r="F36" s="603"/>
      <c r="G36" s="604"/>
      <c r="H36" s="28"/>
      <c r="I36" s="28"/>
      <c r="J36" s="190" t="e">
        <f t="shared" si="0"/>
        <v>#DIV/0!</v>
      </c>
      <c r="K36" s="498"/>
      <c r="L36" s="499"/>
      <c r="M36" s="499"/>
      <c r="N36" s="499"/>
      <c r="O36" s="499"/>
      <c r="P36" s="499"/>
      <c r="Q36" s="499"/>
      <c r="R36" s="499"/>
      <c r="S36" s="499"/>
      <c r="T36" s="499"/>
      <c r="U36" s="499"/>
      <c r="V36" s="499"/>
      <c r="W36" s="499"/>
      <c r="X36" s="499"/>
      <c r="Y36" s="499"/>
      <c r="Z36" s="499"/>
      <c r="AA36" s="500"/>
      <c r="AB36" s="30"/>
    </row>
    <row r="37" spans="2:28" s="22" customFormat="1" ht="15" thickBot="1" x14ac:dyDescent="0.35">
      <c r="B37" s="21"/>
      <c r="C37" s="596" t="s">
        <v>50</v>
      </c>
      <c r="D37" s="597"/>
      <c r="E37" s="597"/>
      <c r="F37" s="597"/>
      <c r="G37" s="598"/>
      <c r="H37" s="48"/>
      <c r="I37" s="48"/>
      <c r="J37" s="24" t="e">
        <f t="shared" si="0"/>
        <v>#DIV/0!</v>
      </c>
      <c r="K37" s="628"/>
      <c r="L37" s="629"/>
      <c r="M37" s="629"/>
      <c r="N37" s="629"/>
      <c r="O37" s="629"/>
      <c r="P37" s="629"/>
      <c r="Q37" s="629"/>
      <c r="R37" s="629"/>
      <c r="S37" s="629"/>
      <c r="T37" s="629"/>
      <c r="U37" s="629"/>
      <c r="V37" s="629"/>
      <c r="W37" s="629"/>
      <c r="X37" s="629"/>
      <c r="Y37" s="629"/>
      <c r="Z37" s="629"/>
      <c r="AA37" s="630"/>
      <c r="AB37" s="16"/>
    </row>
    <row r="38" spans="2:28" s="22" customFormat="1" ht="15.75" customHeight="1" thickBot="1" x14ac:dyDescent="0.35">
      <c r="B38" s="21"/>
      <c r="C38" s="599" t="s">
        <v>51</v>
      </c>
      <c r="D38" s="600"/>
      <c r="E38" s="600"/>
      <c r="F38" s="600"/>
      <c r="G38" s="601"/>
      <c r="H38" s="32"/>
      <c r="I38" s="32"/>
      <c r="J38" s="34"/>
      <c r="K38" s="474"/>
      <c r="L38" s="475"/>
      <c r="M38" s="475"/>
      <c r="N38" s="475"/>
      <c r="O38" s="475"/>
      <c r="P38" s="475"/>
      <c r="Q38" s="475"/>
      <c r="R38" s="475"/>
      <c r="S38" s="475"/>
      <c r="T38" s="475"/>
      <c r="U38" s="475"/>
      <c r="V38" s="475"/>
      <c r="W38" s="475"/>
      <c r="X38" s="475"/>
      <c r="Y38" s="475"/>
      <c r="Z38" s="475"/>
      <c r="AA38" s="476"/>
      <c r="AB38" s="16"/>
    </row>
    <row r="39" spans="2:28"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6"/>
    </row>
    <row r="40" spans="2:28"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ht="18" customHeight="1"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ht="18" customHeight="1"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ht="18" customHeight="1"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ht="18" customHeight="1"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ht="18" customHeight="1"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ht="18" customHeight="1"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ht="18" customHeight="1"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ht="18" customHeight="1"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ht="18" customHeight="1"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ht="18" customHeight="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ht="18" customHeight="1"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ht="18" customHeight="1"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8" customHeight="1"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3"/>
      <c r="O60" s="454"/>
      <c r="P60" s="454"/>
      <c r="Q60" s="454"/>
      <c r="R60" s="454"/>
      <c r="S60" s="454"/>
      <c r="T60" s="454"/>
      <c r="U60" s="455"/>
      <c r="V60" s="1028"/>
      <c r="W60" s="1028"/>
      <c r="X60" s="1028"/>
      <c r="Y60" s="1028"/>
      <c r="Z60" s="1028"/>
      <c r="AA60" s="1029"/>
      <c r="AB60" s="44"/>
    </row>
    <row r="61" spans="2:28" ht="15" customHeight="1" x14ac:dyDescent="0.3">
      <c r="B61" s="43"/>
      <c r="C61" s="620" t="s">
        <v>539</v>
      </c>
      <c r="D61" s="621"/>
      <c r="E61" s="621"/>
      <c r="F61" s="621"/>
      <c r="G61" s="621"/>
      <c r="H61" s="1169"/>
      <c r="I61" s="621"/>
      <c r="J61" s="1192"/>
      <c r="K61" s="1192"/>
      <c r="L61" s="1192"/>
      <c r="M61" s="1192"/>
      <c r="N61" s="727"/>
      <c r="O61" s="727"/>
      <c r="P61" s="727"/>
      <c r="Q61" s="727"/>
      <c r="R61" s="727"/>
      <c r="S61" s="727"/>
      <c r="T61" s="727"/>
      <c r="U61" s="727"/>
      <c r="V61" s="727"/>
      <c r="W61" s="727"/>
      <c r="X61" s="727"/>
      <c r="Y61" s="727"/>
      <c r="Z61" s="727"/>
      <c r="AA61" s="1229"/>
      <c r="AB61" s="46"/>
    </row>
    <row r="62" spans="2:28" x14ac:dyDescent="0.3">
      <c r="B62" s="43"/>
      <c r="C62" s="1190" t="s">
        <v>540</v>
      </c>
      <c r="D62" s="716"/>
      <c r="E62" s="716"/>
      <c r="F62" s="716"/>
      <c r="G62" s="716"/>
      <c r="H62" s="1240"/>
      <c r="I62" s="448"/>
      <c r="J62" s="1239"/>
      <c r="K62" s="448"/>
      <c r="L62" s="448"/>
      <c r="M62" s="448"/>
      <c r="N62" s="448"/>
      <c r="O62" s="448"/>
      <c r="P62" s="448"/>
      <c r="Q62" s="448"/>
      <c r="R62" s="448"/>
      <c r="S62" s="448"/>
      <c r="T62" s="448"/>
      <c r="U62" s="448"/>
      <c r="V62" s="448"/>
      <c r="W62" s="448"/>
      <c r="X62" s="448"/>
      <c r="Y62" s="448"/>
      <c r="Z62" s="448"/>
      <c r="AA62" s="617"/>
      <c r="AB62" s="46"/>
    </row>
    <row r="63" spans="2:28" x14ac:dyDescent="0.3">
      <c r="B63" s="43"/>
      <c r="C63" s="1190" t="s">
        <v>541</v>
      </c>
      <c r="D63" s="716"/>
      <c r="E63" s="716"/>
      <c r="F63" s="716"/>
      <c r="G63" s="716"/>
      <c r="H63" s="448"/>
      <c r="I63" s="448"/>
      <c r="J63" s="448"/>
      <c r="K63" s="448"/>
      <c r="L63" s="448"/>
      <c r="M63" s="448"/>
      <c r="N63" s="448"/>
      <c r="O63" s="448"/>
      <c r="P63" s="448"/>
      <c r="Q63" s="448"/>
      <c r="R63" s="448"/>
      <c r="S63" s="448"/>
      <c r="T63" s="448"/>
      <c r="U63" s="448"/>
      <c r="V63" s="448"/>
      <c r="W63" s="448"/>
      <c r="X63" s="448"/>
      <c r="Y63" s="448"/>
      <c r="Z63" s="448"/>
      <c r="AA63" s="617"/>
      <c r="AB63" s="46"/>
    </row>
    <row r="64" spans="2:28" x14ac:dyDescent="0.3">
      <c r="B64" s="43"/>
      <c r="C64" s="1190" t="s">
        <v>542</v>
      </c>
      <c r="D64" s="716"/>
      <c r="E64" s="716"/>
      <c r="F64" s="716"/>
      <c r="G64" s="716"/>
      <c r="H64" s="448"/>
      <c r="I64" s="448"/>
      <c r="J64" s="448"/>
      <c r="K64" s="448"/>
      <c r="L64" s="448"/>
      <c r="M64" s="448"/>
      <c r="N64" s="448"/>
      <c r="O64" s="448"/>
      <c r="P64" s="448"/>
      <c r="Q64" s="448"/>
      <c r="R64" s="448"/>
      <c r="S64" s="448"/>
      <c r="T64" s="448"/>
      <c r="U64" s="448"/>
      <c r="V64" s="448"/>
      <c r="W64" s="448"/>
      <c r="X64" s="448"/>
      <c r="Y64" s="448"/>
      <c r="Z64" s="448"/>
      <c r="AA64" s="617"/>
      <c r="AB64" s="46"/>
    </row>
    <row r="65" spans="2:28" x14ac:dyDescent="0.3">
      <c r="B65" s="43"/>
      <c r="C65" s="573"/>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617"/>
      <c r="AB65" s="46"/>
    </row>
    <row r="66" spans="2:28" x14ac:dyDescent="0.3">
      <c r="B66" s="43"/>
      <c r="C66" s="573"/>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617"/>
      <c r="AB66" s="46"/>
    </row>
    <row r="67" spans="2:28" ht="15.75" customHeight="1" thickBot="1" x14ac:dyDescent="0.35">
      <c r="B67" s="43"/>
      <c r="C67" s="574"/>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619"/>
      <c r="AB67" s="46"/>
    </row>
    <row r="68" spans="2:28" x14ac:dyDescent="0.3">
      <c r="B68" s="148"/>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7"/>
    </row>
    <row r="107" ht="6" customHeight="1" x14ac:dyDescent="0.3"/>
  </sheetData>
  <mergeCells count="99">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5:G65"/>
    <mergeCell ref="H65:I65"/>
    <mergeCell ref="J65:M65"/>
    <mergeCell ref="N65:U65"/>
    <mergeCell ref="V65:AA65"/>
    <mergeCell ref="C64:G64"/>
    <mergeCell ref="H64:I64"/>
    <mergeCell ref="J64:M64"/>
    <mergeCell ref="N64:U64"/>
    <mergeCell ref="V64:AA64"/>
    <mergeCell ref="C67:G67"/>
    <mergeCell ref="H67:I67"/>
    <mergeCell ref="J67:M67"/>
    <mergeCell ref="N67:U67"/>
    <mergeCell ref="V67:AA67"/>
    <mergeCell ref="C66:G66"/>
    <mergeCell ref="H66:I66"/>
    <mergeCell ref="J66:M66"/>
    <mergeCell ref="N66:U66"/>
    <mergeCell ref="V66:AA66"/>
  </mergeCells>
  <pageMargins left="0.70866141732283472" right="0.70866141732283472" top="0.74803149606299213" bottom="1.1098214285714285" header="0.31496062992125984" footer="0.31496062992125984"/>
  <pageSetup scale="59" fitToHeight="0" orientation="portrait" r:id="rId1"/>
  <headerFooter>
    <oddFooter>&amp;LCalle 26 No.57-41 Torre 8, Pisos 7 y 8 CEMSA – C.P. 111321
PBX: 3779555 – Información: Línea 195
www.umv.gov.co&amp;CDESI-FM-007
&amp;P de &amp;N</oddFooter>
  </headerFooter>
  <rowBreaks count="1" manualBreakCount="1">
    <brk id="29" min="1" max="27"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CEBDF-05AE-4554-93BD-2C1B7F38B032}">
  <sheetPr>
    <pageSetUpPr fitToPage="1"/>
  </sheetPr>
  <dimension ref="B1:AB107"/>
  <sheetViews>
    <sheetView view="pageBreakPreview" topLeftCell="A6" zoomScaleSheetLayoutView="10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5.5546875" style="1" customWidth="1"/>
    <col min="18" max="18" width="3.6640625" style="1"/>
    <col min="19" max="19" width="3.33203125" style="1" customWidth="1"/>
    <col min="20" max="20" width="9.88671875" style="1" customWidth="1"/>
    <col min="21" max="21" width="3.44140625" style="1" customWidth="1"/>
    <col min="22" max="27" width="7.4414062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498</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549</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550</v>
      </c>
      <c r="S11" s="567"/>
      <c r="T11" s="567"/>
      <c r="U11" s="568"/>
      <c r="V11" s="550" t="s">
        <v>68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551</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70</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552</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35">
      <c r="B18" s="14"/>
      <c r="C18" s="517" t="s">
        <v>18</v>
      </c>
      <c r="D18" s="518"/>
      <c r="E18" s="518"/>
      <c r="F18" s="518"/>
      <c r="G18" s="518"/>
      <c r="H18" s="519"/>
      <c r="I18" s="520" t="s">
        <v>553</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504</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74</v>
      </c>
      <c r="N21" s="548"/>
      <c r="O21" s="548"/>
      <c r="P21" s="548"/>
      <c r="Q21" s="548"/>
      <c r="R21" s="548"/>
      <c r="S21" s="549"/>
      <c r="T21" s="550" t="s">
        <v>25</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3.75" customHeight="1" thickBot="1" x14ac:dyDescent="0.35">
      <c r="B24" s="14"/>
      <c r="C24" s="631"/>
      <c r="D24" s="632"/>
      <c r="E24" s="632"/>
      <c r="F24" s="632"/>
      <c r="G24" s="632"/>
      <c r="H24" s="632"/>
      <c r="I24" s="633"/>
      <c r="J24" s="526" t="s">
        <v>508</v>
      </c>
      <c r="K24" s="527"/>
      <c r="L24" s="527"/>
      <c r="M24" s="527"/>
      <c r="N24" s="527"/>
      <c r="O24" s="527"/>
      <c r="P24" s="528"/>
      <c r="Q24" s="529" t="s">
        <v>31</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554</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66">
        <v>0.9</v>
      </c>
      <c r="J28" s="520"/>
      <c r="K28" s="991" t="s">
        <v>36</v>
      </c>
      <c r="L28" s="992"/>
      <c r="M28" s="992"/>
      <c r="N28" s="993"/>
      <c r="O28" s="523" t="s">
        <v>37</v>
      </c>
      <c r="P28" s="524"/>
      <c r="Q28" s="525"/>
      <c r="R28" s="124" t="s">
        <v>40</v>
      </c>
      <c r="S28" s="523" t="s">
        <v>38</v>
      </c>
      <c r="T28" s="524"/>
      <c r="U28" s="124"/>
      <c r="V28" s="994" t="s">
        <v>39</v>
      </c>
      <c r="W28" s="995"/>
      <c r="X28" s="995"/>
      <c r="Y28" s="995"/>
      <c r="Z28" s="996"/>
      <c r="AA28" s="56"/>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596" t="s">
        <v>47</v>
      </c>
      <c r="D34" s="597"/>
      <c r="E34" s="597"/>
      <c r="F34" s="597"/>
      <c r="G34" s="598"/>
      <c r="H34" s="23"/>
      <c r="I34" s="191"/>
      <c r="J34" s="24" t="e">
        <f>+H34/I34</f>
        <v>#DIV/0!</v>
      </c>
      <c r="K34" s="492"/>
      <c r="L34" s="493"/>
      <c r="M34" s="493"/>
      <c r="N34" s="493"/>
      <c r="O34" s="493"/>
      <c r="P34" s="493"/>
      <c r="Q34" s="493"/>
      <c r="R34" s="493"/>
      <c r="S34" s="493"/>
      <c r="T34" s="493"/>
      <c r="U34" s="493"/>
      <c r="V34" s="493"/>
      <c r="W34" s="493"/>
      <c r="X34" s="493"/>
      <c r="Y34" s="493"/>
      <c r="Z34" s="493"/>
      <c r="AA34" s="494"/>
      <c r="AB34" s="16"/>
    </row>
    <row r="35" spans="2:28" s="22" customFormat="1" x14ac:dyDescent="0.3">
      <c r="B35" s="21"/>
      <c r="C35" s="602" t="s">
        <v>48</v>
      </c>
      <c r="D35" s="603"/>
      <c r="E35" s="603"/>
      <c r="F35" s="603"/>
      <c r="G35" s="604"/>
      <c r="H35" s="28"/>
      <c r="I35" s="28"/>
      <c r="J35" s="24" t="e">
        <f t="shared" ref="J35:J37" si="0">+H35/I35</f>
        <v>#DIV/0!</v>
      </c>
      <c r="K35" s="468"/>
      <c r="L35" s="469"/>
      <c r="M35" s="469"/>
      <c r="N35" s="469"/>
      <c r="O35" s="469"/>
      <c r="P35" s="469"/>
      <c r="Q35" s="469"/>
      <c r="R35" s="469"/>
      <c r="S35" s="469"/>
      <c r="T35" s="469"/>
      <c r="U35" s="469"/>
      <c r="V35" s="469"/>
      <c r="W35" s="469"/>
      <c r="X35" s="469"/>
      <c r="Y35" s="469"/>
      <c r="Z35" s="469"/>
      <c r="AA35" s="470"/>
      <c r="AB35" s="16"/>
    </row>
    <row r="36" spans="2:28" s="31" customFormat="1" x14ac:dyDescent="0.3">
      <c r="B36" s="26"/>
      <c r="C36" s="602" t="s">
        <v>49</v>
      </c>
      <c r="D36" s="603"/>
      <c r="E36" s="603"/>
      <c r="F36" s="603"/>
      <c r="G36" s="604"/>
      <c r="H36" s="28"/>
      <c r="I36" s="28"/>
      <c r="J36" s="29" t="e">
        <f t="shared" si="0"/>
        <v>#DIV/0!</v>
      </c>
      <c r="K36" s="498"/>
      <c r="L36" s="499"/>
      <c r="M36" s="499"/>
      <c r="N36" s="499"/>
      <c r="O36" s="499"/>
      <c r="P36" s="499"/>
      <c r="Q36" s="499"/>
      <c r="R36" s="499"/>
      <c r="S36" s="499"/>
      <c r="T36" s="499"/>
      <c r="U36" s="499"/>
      <c r="V36" s="499"/>
      <c r="W36" s="499"/>
      <c r="X36" s="499"/>
      <c r="Y36" s="499"/>
      <c r="Z36" s="499"/>
      <c r="AA36" s="500"/>
      <c r="AB36" s="30"/>
    </row>
    <row r="37" spans="2:28" s="22" customFormat="1" ht="15" thickBot="1" x14ac:dyDescent="0.35">
      <c r="B37" s="21"/>
      <c r="C37" s="602" t="s">
        <v>50</v>
      </c>
      <c r="D37" s="603"/>
      <c r="E37" s="603"/>
      <c r="F37" s="603"/>
      <c r="G37" s="604"/>
      <c r="H37" s="25"/>
      <c r="I37" s="25"/>
      <c r="J37" s="24" t="e">
        <f t="shared" si="0"/>
        <v>#DIV/0!</v>
      </c>
      <c r="K37" s="468"/>
      <c r="L37" s="469"/>
      <c r="M37" s="469"/>
      <c r="N37" s="469"/>
      <c r="O37" s="469"/>
      <c r="P37" s="469"/>
      <c r="Q37" s="469"/>
      <c r="R37" s="469"/>
      <c r="S37" s="469"/>
      <c r="T37" s="469"/>
      <c r="U37" s="469"/>
      <c r="V37" s="469"/>
      <c r="W37" s="469"/>
      <c r="X37" s="469"/>
      <c r="Y37" s="469"/>
      <c r="Z37" s="469"/>
      <c r="AA37" s="470"/>
      <c r="AB37" s="16"/>
    </row>
    <row r="38" spans="2:28" s="22" customFormat="1" ht="15.75" customHeight="1" thickBot="1" x14ac:dyDescent="0.35">
      <c r="B38" s="21"/>
      <c r="C38" s="599" t="s">
        <v>51</v>
      </c>
      <c r="D38" s="600"/>
      <c r="E38" s="600"/>
      <c r="F38" s="600"/>
      <c r="G38" s="601"/>
      <c r="H38" s="32"/>
      <c r="I38" s="32"/>
      <c r="J38" s="34"/>
      <c r="K38" s="474"/>
      <c r="L38" s="475"/>
      <c r="M38" s="475"/>
      <c r="N38" s="475"/>
      <c r="O38" s="475"/>
      <c r="P38" s="475"/>
      <c r="Q38" s="475"/>
      <c r="R38" s="475"/>
      <c r="S38" s="475"/>
      <c r="T38" s="475"/>
      <c r="U38" s="475"/>
      <c r="V38" s="475"/>
      <c r="W38" s="475"/>
      <c r="X38" s="475"/>
      <c r="Y38" s="475"/>
      <c r="Z38" s="475"/>
      <c r="AA38" s="476"/>
      <c r="AB38" s="16"/>
    </row>
    <row r="39" spans="2:28"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6"/>
    </row>
    <row r="40" spans="2:28"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ht="21" customHeight="1"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ht="21" customHeight="1"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ht="21" customHeight="1"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ht="21" customHeight="1"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ht="21" customHeight="1"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ht="21" customHeight="1"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ht="21" customHeight="1"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ht="21" customHeight="1"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ht="21" customHeight="1"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ht="21" customHeight="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ht="21" customHeight="1"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ht="21" customHeight="1"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21" customHeight="1"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3"/>
      <c r="O60" s="454"/>
      <c r="P60" s="454"/>
      <c r="Q60" s="454"/>
      <c r="R60" s="454"/>
      <c r="S60" s="454"/>
      <c r="T60" s="454"/>
      <c r="U60" s="455"/>
      <c r="V60" s="1028"/>
      <c r="W60" s="1028"/>
      <c r="X60" s="1028"/>
      <c r="Y60" s="1028"/>
      <c r="Z60" s="1028"/>
      <c r="AA60" s="1029"/>
      <c r="AB60" s="44"/>
    </row>
    <row r="61" spans="2:28" x14ac:dyDescent="0.3">
      <c r="B61" s="43"/>
      <c r="C61" s="1272" t="s">
        <v>539</v>
      </c>
      <c r="D61" s="1273"/>
      <c r="E61" s="1273"/>
      <c r="F61" s="1273"/>
      <c r="G61" s="1273"/>
      <c r="H61" s="1274"/>
      <c r="I61" s="1274"/>
      <c r="J61" s="1274"/>
      <c r="K61" s="1274"/>
      <c r="L61" s="1274"/>
      <c r="M61" s="1274"/>
      <c r="N61" s="727"/>
      <c r="O61" s="727"/>
      <c r="P61" s="727"/>
      <c r="Q61" s="727"/>
      <c r="R61" s="727"/>
      <c r="S61" s="727"/>
      <c r="T61" s="727"/>
      <c r="U61" s="727"/>
      <c r="V61" s="727"/>
      <c r="W61" s="727"/>
      <c r="X61" s="727"/>
      <c r="Y61" s="727"/>
      <c r="Z61" s="727"/>
      <c r="AA61" s="1229"/>
      <c r="AB61" s="46"/>
    </row>
    <row r="62" spans="2:28" x14ac:dyDescent="0.3">
      <c r="B62" s="43"/>
      <c r="C62" s="1267" t="s">
        <v>540</v>
      </c>
      <c r="D62" s="1268"/>
      <c r="E62" s="1268"/>
      <c r="F62" s="1268"/>
      <c r="G62" s="1268"/>
      <c r="H62" s="1238"/>
      <c r="I62" s="1238"/>
      <c r="J62" s="1269"/>
      <c r="K62" s="1238"/>
      <c r="L62" s="1238"/>
      <c r="M62" s="1238"/>
      <c r="N62" s="448"/>
      <c r="O62" s="448"/>
      <c r="P62" s="448"/>
      <c r="Q62" s="448"/>
      <c r="R62" s="448"/>
      <c r="S62" s="448"/>
      <c r="T62" s="448"/>
      <c r="U62" s="448"/>
      <c r="V62" s="1270"/>
      <c r="W62" s="1270"/>
      <c r="X62" s="1270"/>
      <c r="Y62" s="1270"/>
      <c r="Z62" s="1270"/>
      <c r="AA62" s="1271"/>
      <c r="AB62" s="46"/>
    </row>
    <row r="63" spans="2:28" x14ac:dyDescent="0.3">
      <c r="B63" s="43"/>
      <c r="C63" s="1267" t="s">
        <v>541</v>
      </c>
      <c r="D63" s="1268"/>
      <c r="E63" s="1268"/>
      <c r="F63" s="1268"/>
      <c r="G63" s="1268"/>
      <c r="H63" s="1239"/>
      <c r="I63" s="448"/>
      <c r="J63" s="1239"/>
      <c r="K63" s="448"/>
      <c r="L63" s="448"/>
      <c r="M63" s="448"/>
      <c r="N63" s="448"/>
      <c r="O63" s="448"/>
      <c r="P63" s="448"/>
      <c r="Q63" s="448"/>
      <c r="R63" s="448"/>
      <c r="S63" s="448"/>
      <c r="T63" s="448"/>
      <c r="U63" s="448"/>
      <c r="V63" s="448"/>
      <c r="W63" s="448"/>
      <c r="X63" s="448"/>
      <c r="Y63" s="448"/>
      <c r="Z63" s="448"/>
      <c r="AA63" s="617"/>
      <c r="AB63" s="46"/>
    </row>
    <row r="64" spans="2:28" x14ac:dyDescent="0.3">
      <c r="B64" s="43"/>
      <c r="C64" s="1267" t="s">
        <v>542</v>
      </c>
      <c r="D64" s="1268"/>
      <c r="E64" s="1268"/>
      <c r="F64" s="1268"/>
      <c r="G64" s="1268"/>
      <c r="H64" s="448"/>
      <c r="I64" s="448"/>
      <c r="J64" s="448"/>
      <c r="K64" s="448"/>
      <c r="L64" s="448"/>
      <c r="M64" s="448"/>
      <c r="N64" s="448"/>
      <c r="O64" s="448"/>
      <c r="P64" s="448"/>
      <c r="Q64" s="448"/>
      <c r="R64" s="448"/>
      <c r="S64" s="448"/>
      <c r="T64" s="448"/>
      <c r="U64" s="448"/>
      <c r="V64" s="448"/>
      <c r="W64" s="448"/>
      <c r="X64" s="448"/>
      <c r="Y64" s="448"/>
      <c r="Z64" s="448"/>
      <c r="AA64" s="617"/>
      <c r="AB64" s="46"/>
    </row>
    <row r="65" spans="2:28" x14ac:dyDescent="0.3">
      <c r="B65" s="43"/>
      <c r="C65" s="573"/>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617"/>
      <c r="AB65" s="46"/>
    </row>
    <row r="66" spans="2:28" x14ac:dyDescent="0.3">
      <c r="B66" s="43"/>
      <c r="C66" s="573"/>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617"/>
      <c r="AB66" s="46"/>
    </row>
    <row r="67" spans="2:28" ht="15.75" customHeight="1" thickBot="1" x14ac:dyDescent="0.35">
      <c r="B67" s="43"/>
      <c r="C67" s="574"/>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619"/>
      <c r="AB67" s="46"/>
    </row>
    <row r="68" spans="2:28" x14ac:dyDescent="0.3">
      <c r="B68" s="148"/>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7"/>
    </row>
    <row r="107" ht="6" customHeight="1" x14ac:dyDescent="0.3"/>
  </sheetData>
  <mergeCells count="99">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AA31"/>
    <mergeCell ref="C32:G33"/>
    <mergeCell ref="H32:H33"/>
    <mergeCell ref="I32:I33"/>
    <mergeCell ref="J32:J33"/>
    <mergeCell ref="K32:AA33"/>
    <mergeCell ref="C43:AA55"/>
    <mergeCell ref="C34:G34"/>
    <mergeCell ref="K34:AA34"/>
    <mergeCell ref="C35:G35"/>
    <mergeCell ref="K35:AA35"/>
    <mergeCell ref="C36:G36"/>
    <mergeCell ref="K36:AA36"/>
    <mergeCell ref="C37:G37"/>
    <mergeCell ref="K37:AA37"/>
    <mergeCell ref="C38:G38"/>
    <mergeCell ref="K38:AA38"/>
    <mergeCell ref="C41:AA42"/>
    <mergeCell ref="C61:G61"/>
    <mergeCell ref="H61:I61"/>
    <mergeCell ref="J61:M61"/>
    <mergeCell ref="N61:U61"/>
    <mergeCell ref="V61:AA61"/>
    <mergeCell ref="C58:G60"/>
    <mergeCell ref="H58:I60"/>
    <mergeCell ref="J58:M60"/>
    <mergeCell ref="N58:U60"/>
    <mergeCell ref="V58:AA60"/>
    <mergeCell ref="C63:G63"/>
    <mergeCell ref="H63:I63"/>
    <mergeCell ref="J63:M63"/>
    <mergeCell ref="N63:U63"/>
    <mergeCell ref="V63:AA63"/>
    <mergeCell ref="C62:G62"/>
    <mergeCell ref="H62:I62"/>
    <mergeCell ref="J62:M62"/>
    <mergeCell ref="N62:U62"/>
    <mergeCell ref="V62:AA62"/>
    <mergeCell ref="C65:G65"/>
    <mergeCell ref="H65:I65"/>
    <mergeCell ref="J65:M65"/>
    <mergeCell ref="N65:U65"/>
    <mergeCell ref="V65:AA65"/>
    <mergeCell ref="C64:G64"/>
    <mergeCell ref="H64:I64"/>
    <mergeCell ref="J64:M64"/>
    <mergeCell ref="N64:U64"/>
    <mergeCell ref="V64:AA64"/>
    <mergeCell ref="C67:G67"/>
    <mergeCell ref="H67:I67"/>
    <mergeCell ref="J67:M67"/>
    <mergeCell ref="N67:U67"/>
    <mergeCell ref="V67:AA67"/>
    <mergeCell ref="C66:G66"/>
    <mergeCell ref="H66:I66"/>
    <mergeCell ref="J66:M66"/>
    <mergeCell ref="N66:U66"/>
    <mergeCell ref="V66:AA66"/>
  </mergeCells>
  <printOptions horizontalCentered="1" verticalCentered="1"/>
  <pageMargins left="0.70866141732283472" right="0.70866141732283472" top="0.74803149606299213" bottom="1.1023622047244095" header="0.31496062992125984" footer="0.31496062992125984"/>
  <pageSetup scale="59" fitToHeight="0" orientation="portrait" r:id="rId1"/>
  <headerFooter>
    <oddFooter>&amp;LCalle 26 No.57-41 Torre 8, Pisos 7 y 8 CEMSA – C.P. 111321
PBX: 3779555 – Información: Línea 195
www.umv.gov.co&amp;CDESI-FM-007
&amp;P de &amp;N</oddFooter>
  </headerFooter>
  <rowBreaks count="1" manualBreakCount="1">
    <brk id="29" min="1" max="27"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4DBB9-AA4F-4632-89E6-DC1EFBE24EFF}">
  <sheetPr>
    <pageSetUpPr fitToPage="1"/>
  </sheetPr>
  <dimension ref="B1:AB120"/>
  <sheetViews>
    <sheetView view="pageBreakPreview" topLeftCell="A7" zoomScale="85" zoomScaleSheetLayoutView="85"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5.6640625" style="1" customWidth="1"/>
    <col min="17" max="17" width="3.44140625" style="1" customWidth="1"/>
    <col min="18" max="18" width="3.6640625" style="1"/>
    <col min="19" max="19" width="7.109375" style="1" customWidth="1"/>
    <col min="20" max="20" width="7.44140625" style="1" customWidth="1"/>
    <col min="21" max="21" width="3.44140625" style="1" customWidth="1"/>
    <col min="22" max="22" width="3.6640625" style="1"/>
    <col min="23" max="25" width="5" style="1" customWidth="1"/>
    <col min="26" max="26" width="6.6640625" style="1" customWidth="1"/>
    <col min="27" max="27" width="6.3320312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498</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555</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556</v>
      </c>
      <c r="S11" s="567"/>
      <c r="T11" s="567"/>
      <c r="U11" s="568"/>
      <c r="V11" s="550" t="s">
        <v>83</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1218" t="s">
        <v>557</v>
      </c>
      <c r="J13" s="1219"/>
      <c r="K13" s="1219"/>
      <c r="L13" s="1219"/>
      <c r="M13" s="1219"/>
      <c r="N13" s="1219"/>
      <c r="O13" s="1219"/>
      <c r="P13" s="1219"/>
      <c r="Q13" s="1219"/>
      <c r="R13" s="1219"/>
      <c r="S13" s="1220"/>
      <c r="T13" s="551" t="s">
        <v>14</v>
      </c>
      <c r="U13" s="552"/>
      <c r="V13" s="552"/>
      <c r="W13" s="552"/>
      <c r="X13" s="552"/>
      <c r="Y13" s="552"/>
      <c r="Z13" s="552"/>
      <c r="AA13" s="553"/>
      <c r="AB13" s="16"/>
    </row>
    <row r="14" spans="2:28" ht="30" customHeight="1" thickBot="1" x14ac:dyDescent="0.35">
      <c r="B14" s="14"/>
      <c r="C14" s="554"/>
      <c r="D14" s="555"/>
      <c r="E14" s="555"/>
      <c r="F14" s="555"/>
      <c r="G14" s="555"/>
      <c r="H14" s="556"/>
      <c r="I14" s="1221"/>
      <c r="J14" s="1222"/>
      <c r="K14" s="1222"/>
      <c r="L14" s="1222"/>
      <c r="M14" s="1222"/>
      <c r="N14" s="1222"/>
      <c r="O14" s="1222"/>
      <c r="P14" s="1222"/>
      <c r="Q14" s="1222"/>
      <c r="R14" s="1222"/>
      <c r="S14" s="1223"/>
      <c r="T14" s="593" t="s">
        <v>70</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558</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6.5" customHeight="1" thickBot="1" x14ac:dyDescent="0.35">
      <c r="B18" s="14"/>
      <c r="C18" s="517" t="s">
        <v>18</v>
      </c>
      <c r="D18" s="518"/>
      <c r="E18" s="518"/>
      <c r="F18" s="518"/>
      <c r="G18" s="518"/>
      <c r="H18" s="519"/>
      <c r="I18" s="520" t="s">
        <v>559</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504</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560</v>
      </c>
      <c r="N21" s="548"/>
      <c r="O21" s="548"/>
      <c r="P21" s="548"/>
      <c r="Q21" s="548"/>
      <c r="R21" s="548"/>
      <c r="S21" s="549"/>
      <c r="T21" s="550" t="s">
        <v>527</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3.75" customHeight="1" thickBot="1" x14ac:dyDescent="0.35">
      <c r="B24" s="14"/>
      <c r="C24" s="526" t="s">
        <v>507</v>
      </c>
      <c r="D24" s="527"/>
      <c r="E24" s="527"/>
      <c r="F24" s="527"/>
      <c r="G24" s="527"/>
      <c r="H24" s="527"/>
      <c r="I24" s="528"/>
      <c r="J24" s="526" t="s">
        <v>508</v>
      </c>
      <c r="K24" s="527"/>
      <c r="L24" s="527"/>
      <c r="M24" s="527"/>
      <c r="N24" s="527"/>
      <c r="O24" s="527"/>
      <c r="P24" s="528"/>
      <c r="Q24" s="529" t="s">
        <v>31</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561</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35</v>
      </c>
      <c r="J28" s="520"/>
      <c r="K28" s="991" t="s">
        <v>36</v>
      </c>
      <c r="L28" s="992"/>
      <c r="M28" s="992"/>
      <c r="N28" s="993"/>
      <c r="O28" s="523" t="s">
        <v>37</v>
      </c>
      <c r="P28" s="524"/>
      <c r="Q28" s="525"/>
      <c r="R28" s="124"/>
      <c r="S28" s="523" t="s">
        <v>38</v>
      </c>
      <c r="T28" s="524"/>
      <c r="U28" s="124" t="s">
        <v>40</v>
      </c>
      <c r="V28" s="994" t="s">
        <v>39</v>
      </c>
      <c r="W28" s="995"/>
      <c r="X28" s="995"/>
      <c r="Y28" s="995"/>
      <c r="Z28" s="996"/>
      <c r="AA28" s="56"/>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3"/>
      <c r="AB30" s="16"/>
    </row>
    <row r="31" spans="2:28"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6"/>
      <c r="AB31" s="16"/>
    </row>
    <row r="32" spans="2:28" s="22" customFormat="1" ht="15" customHeight="1" x14ac:dyDescent="0.3">
      <c r="B32" s="21"/>
      <c r="C32" s="501" t="s">
        <v>42</v>
      </c>
      <c r="D32" s="502"/>
      <c r="E32" s="502"/>
      <c r="F32" s="502"/>
      <c r="G32" s="503"/>
      <c r="H32" s="696" t="s">
        <v>198</v>
      </c>
      <c r="I32" s="696" t="s">
        <v>199</v>
      </c>
      <c r="J32" s="696" t="s">
        <v>45</v>
      </c>
      <c r="K32" s="1094" t="s">
        <v>46</v>
      </c>
      <c r="L32" s="1095"/>
      <c r="M32" s="1095"/>
      <c r="N32" s="1095"/>
      <c r="O32" s="1095"/>
      <c r="P32" s="1095"/>
      <c r="Q32" s="1095"/>
      <c r="R32" s="1095"/>
      <c r="S32" s="1095"/>
      <c r="T32" s="1095"/>
      <c r="U32" s="1095"/>
      <c r="V32" s="1095"/>
      <c r="W32" s="1095"/>
      <c r="X32" s="1095"/>
      <c r="Y32" s="1095"/>
      <c r="Z32" s="1095"/>
      <c r="AA32" s="1096"/>
      <c r="AB32" s="16"/>
    </row>
    <row r="33" spans="2:28" s="22" customFormat="1" ht="31.5" customHeight="1" thickBot="1" x14ac:dyDescent="0.35">
      <c r="B33" s="21"/>
      <c r="C33" s="504"/>
      <c r="D33" s="505"/>
      <c r="E33" s="505"/>
      <c r="F33" s="505"/>
      <c r="G33" s="506"/>
      <c r="H33" s="697"/>
      <c r="I33" s="697"/>
      <c r="J33" s="697"/>
      <c r="K33" s="1097"/>
      <c r="L33" s="1098"/>
      <c r="M33" s="1098"/>
      <c r="N33" s="1098"/>
      <c r="O33" s="1098"/>
      <c r="P33" s="1098"/>
      <c r="Q33" s="1098"/>
      <c r="R33" s="1098"/>
      <c r="S33" s="1098"/>
      <c r="T33" s="1098"/>
      <c r="U33" s="1098"/>
      <c r="V33" s="1098"/>
      <c r="W33" s="1098"/>
      <c r="X33" s="1098"/>
      <c r="Y33" s="1098"/>
      <c r="Z33" s="1098"/>
      <c r="AA33" s="1099"/>
      <c r="AB33" s="16"/>
    </row>
    <row r="34" spans="2:28" s="22" customFormat="1" x14ac:dyDescent="0.3">
      <c r="B34" s="21"/>
      <c r="C34" s="596" t="s">
        <v>510</v>
      </c>
      <c r="D34" s="597"/>
      <c r="E34" s="597"/>
      <c r="F34" s="597"/>
      <c r="G34" s="598"/>
      <c r="H34" s="23"/>
      <c r="I34" s="183"/>
      <c r="J34" s="47" t="e">
        <f>+H34/I34</f>
        <v>#DIV/0!</v>
      </c>
      <c r="K34" s="492"/>
      <c r="L34" s="493"/>
      <c r="M34" s="493"/>
      <c r="N34" s="493"/>
      <c r="O34" s="493"/>
      <c r="P34" s="493"/>
      <c r="Q34" s="493"/>
      <c r="R34" s="493"/>
      <c r="S34" s="493"/>
      <c r="T34" s="493"/>
      <c r="U34" s="493"/>
      <c r="V34" s="493"/>
      <c r="W34" s="493"/>
      <c r="X34" s="493"/>
      <c r="Y34" s="493"/>
      <c r="Z34" s="493"/>
      <c r="AA34" s="494"/>
      <c r="AB34" s="16"/>
    </row>
    <row r="35" spans="2:28" s="22" customFormat="1" x14ac:dyDescent="0.3">
      <c r="B35" s="21"/>
      <c r="C35" s="596" t="s">
        <v>511</v>
      </c>
      <c r="D35" s="597"/>
      <c r="E35" s="597"/>
      <c r="F35" s="597"/>
      <c r="G35" s="598"/>
      <c r="H35" s="23"/>
      <c r="I35" s="183"/>
      <c r="J35" s="47" t="e">
        <f t="shared" ref="J35:J45" si="0">+H35/I35</f>
        <v>#DIV/0!</v>
      </c>
      <c r="K35" s="492"/>
      <c r="L35" s="493"/>
      <c r="M35" s="493"/>
      <c r="N35" s="493"/>
      <c r="O35" s="493"/>
      <c r="P35" s="493"/>
      <c r="Q35" s="493"/>
      <c r="R35" s="493"/>
      <c r="S35" s="493"/>
      <c r="T35" s="493"/>
      <c r="U35" s="493"/>
      <c r="V35" s="493"/>
      <c r="W35" s="493"/>
      <c r="X35" s="493"/>
      <c r="Y35" s="493"/>
      <c r="Z35" s="493"/>
      <c r="AA35" s="494"/>
      <c r="AB35" s="16"/>
    </row>
    <row r="36" spans="2:28" s="22" customFormat="1" x14ac:dyDescent="0.3">
      <c r="B36" s="21"/>
      <c r="C36" s="596" t="s">
        <v>512</v>
      </c>
      <c r="D36" s="597"/>
      <c r="E36" s="597"/>
      <c r="F36" s="597"/>
      <c r="G36" s="598"/>
      <c r="H36" s="23"/>
      <c r="I36" s="183"/>
      <c r="J36" s="47" t="e">
        <f t="shared" si="0"/>
        <v>#DIV/0!</v>
      </c>
      <c r="K36" s="492"/>
      <c r="L36" s="493"/>
      <c r="M36" s="493"/>
      <c r="N36" s="493"/>
      <c r="O36" s="493"/>
      <c r="P36" s="493"/>
      <c r="Q36" s="493"/>
      <c r="R36" s="493"/>
      <c r="S36" s="493"/>
      <c r="T36" s="493"/>
      <c r="U36" s="493"/>
      <c r="V36" s="493"/>
      <c r="W36" s="493"/>
      <c r="X36" s="493"/>
      <c r="Y36" s="493"/>
      <c r="Z36" s="493"/>
      <c r="AA36" s="494"/>
      <c r="AB36" s="16"/>
    </row>
    <row r="37" spans="2:28" s="22" customFormat="1" x14ac:dyDescent="0.3">
      <c r="B37" s="21"/>
      <c r="C37" s="596" t="s">
        <v>513</v>
      </c>
      <c r="D37" s="597"/>
      <c r="E37" s="597"/>
      <c r="F37" s="597"/>
      <c r="G37" s="598"/>
      <c r="H37" s="23"/>
      <c r="I37" s="183"/>
      <c r="J37" s="47" t="e">
        <f t="shared" si="0"/>
        <v>#DIV/0!</v>
      </c>
      <c r="K37" s="492"/>
      <c r="L37" s="493"/>
      <c r="M37" s="493"/>
      <c r="N37" s="493"/>
      <c r="O37" s="493"/>
      <c r="P37" s="493"/>
      <c r="Q37" s="493"/>
      <c r="R37" s="493"/>
      <c r="S37" s="493"/>
      <c r="T37" s="493"/>
      <c r="U37" s="493"/>
      <c r="V37" s="493"/>
      <c r="W37" s="493"/>
      <c r="X37" s="493"/>
      <c r="Y37" s="493"/>
      <c r="Z37" s="493"/>
      <c r="AA37" s="494"/>
      <c r="AB37" s="16"/>
    </row>
    <row r="38" spans="2:28" s="22" customFormat="1" x14ac:dyDescent="0.3">
      <c r="B38" s="21"/>
      <c r="C38" s="596" t="s">
        <v>514</v>
      </c>
      <c r="D38" s="597"/>
      <c r="E38" s="597"/>
      <c r="F38" s="597"/>
      <c r="G38" s="598"/>
      <c r="H38" s="23"/>
      <c r="I38" s="183"/>
      <c r="J38" s="47" t="e">
        <f t="shared" si="0"/>
        <v>#DIV/0!</v>
      </c>
      <c r="K38" s="492"/>
      <c r="L38" s="493"/>
      <c r="M38" s="493"/>
      <c r="N38" s="493"/>
      <c r="O38" s="493"/>
      <c r="P38" s="493"/>
      <c r="Q38" s="493"/>
      <c r="R38" s="493"/>
      <c r="S38" s="493"/>
      <c r="T38" s="493"/>
      <c r="U38" s="493"/>
      <c r="V38" s="493"/>
      <c r="W38" s="493"/>
      <c r="X38" s="493"/>
      <c r="Y38" s="493"/>
      <c r="Z38" s="493"/>
      <c r="AA38" s="494"/>
      <c r="AB38" s="16"/>
    </row>
    <row r="39" spans="2:28" s="22" customFormat="1" x14ac:dyDescent="0.3">
      <c r="B39" s="21"/>
      <c r="C39" s="596" t="s">
        <v>515</v>
      </c>
      <c r="D39" s="597"/>
      <c r="E39" s="597"/>
      <c r="F39" s="597"/>
      <c r="G39" s="598"/>
      <c r="H39" s="23"/>
      <c r="I39" s="183"/>
      <c r="J39" s="47" t="e">
        <f t="shared" si="0"/>
        <v>#DIV/0!</v>
      </c>
      <c r="K39" s="492"/>
      <c r="L39" s="493"/>
      <c r="M39" s="493"/>
      <c r="N39" s="493"/>
      <c r="O39" s="493"/>
      <c r="P39" s="493"/>
      <c r="Q39" s="493"/>
      <c r="R39" s="493"/>
      <c r="S39" s="493"/>
      <c r="T39" s="493"/>
      <c r="U39" s="493"/>
      <c r="V39" s="493"/>
      <c r="W39" s="493"/>
      <c r="X39" s="493"/>
      <c r="Y39" s="493"/>
      <c r="Z39" s="493"/>
      <c r="AA39" s="494"/>
      <c r="AB39" s="16"/>
    </row>
    <row r="40" spans="2:28" s="22" customFormat="1" x14ac:dyDescent="0.3">
      <c r="B40" s="21"/>
      <c r="C40" s="596" t="s">
        <v>516</v>
      </c>
      <c r="D40" s="597"/>
      <c r="E40" s="597"/>
      <c r="F40" s="597"/>
      <c r="G40" s="598"/>
      <c r="H40" s="23"/>
      <c r="I40" s="23"/>
      <c r="J40" s="47" t="e">
        <f t="shared" si="0"/>
        <v>#DIV/0!</v>
      </c>
      <c r="K40" s="492"/>
      <c r="L40" s="493"/>
      <c r="M40" s="493"/>
      <c r="N40" s="493"/>
      <c r="O40" s="493"/>
      <c r="P40" s="493"/>
      <c r="Q40" s="493"/>
      <c r="R40" s="493"/>
      <c r="S40" s="493"/>
      <c r="T40" s="493"/>
      <c r="U40" s="493"/>
      <c r="V40" s="493"/>
      <c r="W40" s="493"/>
      <c r="X40" s="493"/>
      <c r="Y40" s="493"/>
      <c r="Z40" s="493"/>
      <c r="AA40" s="494"/>
      <c r="AB40" s="16"/>
    </row>
    <row r="41" spans="2:28" s="22" customFormat="1" x14ac:dyDescent="0.3">
      <c r="B41" s="21"/>
      <c r="C41" s="596" t="s">
        <v>517</v>
      </c>
      <c r="D41" s="597"/>
      <c r="E41" s="597"/>
      <c r="F41" s="597"/>
      <c r="G41" s="598"/>
      <c r="H41" s="23"/>
      <c r="I41" s="23"/>
      <c r="J41" s="47" t="e">
        <f t="shared" si="0"/>
        <v>#DIV/0!</v>
      </c>
      <c r="K41" s="492"/>
      <c r="L41" s="493"/>
      <c r="M41" s="493"/>
      <c r="N41" s="493"/>
      <c r="O41" s="493"/>
      <c r="P41" s="493"/>
      <c r="Q41" s="493"/>
      <c r="R41" s="493"/>
      <c r="S41" s="493"/>
      <c r="T41" s="493"/>
      <c r="U41" s="493"/>
      <c r="V41" s="493"/>
      <c r="W41" s="493"/>
      <c r="X41" s="493"/>
      <c r="Y41" s="493"/>
      <c r="Z41" s="493"/>
      <c r="AA41" s="494"/>
      <c r="AB41" s="16"/>
    </row>
    <row r="42" spans="2:28" s="31" customFormat="1" x14ac:dyDescent="0.3">
      <c r="B42" s="26"/>
      <c r="C42" s="602" t="s">
        <v>518</v>
      </c>
      <c r="D42" s="603"/>
      <c r="E42" s="603"/>
      <c r="F42" s="603"/>
      <c r="G42" s="604"/>
      <c r="H42" s="27"/>
      <c r="I42" s="192"/>
      <c r="J42" s="190" t="e">
        <f t="shared" si="0"/>
        <v>#DIV/0!</v>
      </c>
      <c r="K42" s="1285"/>
      <c r="L42" s="1286"/>
      <c r="M42" s="1286"/>
      <c r="N42" s="1286"/>
      <c r="O42" s="1286"/>
      <c r="P42" s="1286"/>
      <c r="Q42" s="1286"/>
      <c r="R42" s="1286"/>
      <c r="S42" s="1286"/>
      <c r="T42" s="1286"/>
      <c r="U42" s="1286"/>
      <c r="V42" s="1286"/>
      <c r="W42" s="1286"/>
      <c r="X42" s="1286"/>
      <c r="Y42" s="1286"/>
      <c r="Z42" s="1286"/>
      <c r="AA42" s="1287"/>
      <c r="AB42" s="30"/>
    </row>
    <row r="43" spans="2:28" s="22" customFormat="1" x14ac:dyDescent="0.3">
      <c r="B43" s="21"/>
      <c r="C43" s="596" t="s">
        <v>519</v>
      </c>
      <c r="D43" s="597"/>
      <c r="E43" s="597"/>
      <c r="F43" s="597"/>
      <c r="G43" s="598"/>
      <c r="H43" s="23"/>
      <c r="I43" s="23"/>
      <c r="J43" s="47" t="e">
        <f t="shared" si="0"/>
        <v>#DIV/0!</v>
      </c>
      <c r="K43" s="492"/>
      <c r="L43" s="493"/>
      <c r="M43" s="493"/>
      <c r="N43" s="493"/>
      <c r="O43" s="493"/>
      <c r="P43" s="493"/>
      <c r="Q43" s="493"/>
      <c r="R43" s="493"/>
      <c r="S43" s="493"/>
      <c r="T43" s="493"/>
      <c r="U43" s="493"/>
      <c r="V43" s="493"/>
      <c r="W43" s="493"/>
      <c r="X43" s="493"/>
      <c r="Y43" s="493"/>
      <c r="Z43" s="493"/>
      <c r="AA43" s="494"/>
      <c r="AB43" s="16"/>
    </row>
    <row r="44" spans="2:28" s="22" customFormat="1" x14ac:dyDescent="0.3">
      <c r="B44" s="21"/>
      <c r="C44" s="596" t="s">
        <v>520</v>
      </c>
      <c r="D44" s="597"/>
      <c r="E44" s="597"/>
      <c r="F44" s="597"/>
      <c r="G44" s="598"/>
      <c r="H44" s="25"/>
      <c r="I44" s="25"/>
      <c r="J44" s="47" t="e">
        <f t="shared" si="0"/>
        <v>#DIV/0!</v>
      </c>
      <c r="K44" s="468"/>
      <c r="L44" s="469"/>
      <c r="M44" s="469"/>
      <c r="N44" s="469"/>
      <c r="O44" s="469"/>
      <c r="P44" s="469"/>
      <c r="Q44" s="469"/>
      <c r="R44" s="469"/>
      <c r="S44" s="469"/>
      <c r="T44" s="469"/>
      <c r="U44" s="469"/>
      <c r="V44" s="469"/>
      <c r="W44" s="469"/>
      <c r="X44" s="469"/>
      <c r="Y44" s="469"/>
      <c r="Z44" s="469"/>
      <c r="AA44" s="470"/>
      <c r="AB44" s="16"/>
    </row>
    <row r="45" spans="2:28" s="22" customFormat="1" ht="15" thickBot="1" x14ac:dyDescent="0.35">
      <c r="B45" s="21"/>
      <c r="C45" s="596" t="s">
        <v>521</v>
      </c>
      <c r="D45" s="597"/>
      <c r="E45" s="597"/>
      <c r="F45" s="597"/>
      <c r="G45" s="598"/>
      <c r="H45" s="25"/>
      <c r="I45" s="25"/>
      <c r="J45" s="47" t="e">
        <f t="shared" si="0"/>
        <v>#DIV/0!</v>
      </c>
      <c r="K45" s="468"/>
      <c r="L45" s="469"/>
      <c r="M45" s="469"/>
      <c r="N45" s="469"/>
      <c r="O45" s="469"/>
      <c r="P45" s="469"/>
      <c r="Q45" s="469"/>
      <c r="R45" s="469"/>
      <c r="S45" s="469"/>
      <c r="T45" s="469"/>
      <c r="U45" s="469"/>
      <c r="V45" s="469"/>
      <c r="W45" s="469"/>
      <c r="X45" s="469"/>
      <c r="Y45" s="469"/>
      <c r="Z45" s="469"/>
      <c r="AA45" s="470"/>
      <c r="AB45" s="16"/>
    </row>
    <row r="46" spans="2:28" s="22" customFormat="1" ht="15.75" customHeight="1" thickBot="1" x14ac:dyDescent="0.35">
      <c r="B46" s="21"/>
      <c r="C46" s="599" t="s">
        <v>51</v>
      </c>
      <c r="D46" s="600"/>
      <c r="E46" s="600"/>
      <c r="F46" s="600"/>
      <c r="G46" s="601"/>
      <c r="H46" s="32"/>
      <c r="I46" s="32"/>
      <c r="J46" s="32"/>
      <c r="K46" s="474"/>
      <c r="L46" s="475"/>
      <c r="M46" s="475"/>
      <c r="N46" s="475"/>
      <c r="O46" s="475"/>
      <c r="P46" s="475"/>
      <c r="Q46" s="475"/>
      <c r="R46" s="475"/>
      <c r="S46" s="475"/>
      <c r="T46" s="475"/>
      <c r="U46" s="475"/>
      <c r="V46" s="475"/>
      <c r="W46" s="475"/>
      <c r="X46" s="475"/>
      <c r="Y46" s="475"/>
      <c r="Z46" s="475"/>
      <c r="AA46" s="476"/>
      <c r="AB46" s="16"/>
    </row>
    <row r="47" spans="2:28" s="22" customFormat="1" ht="5.25" customHeight="1" x14ac:dyDescent="0.3">
      <c r="B47" s="21"/>
      <c r="C47" s="15"/>
      <c r="D47" s="15"/>
      <c r="E47" s="15"/>
      <c r="F47" s="15"/>
      <c r="G47" s="15"/>
      <c r="H47" s="35"/>
      <c r="I47" s="35"/>
      <c r="J47" s="36"/>
      <c r="K47" s="15"/>
      <c r="L47" s="15"/>
      <c r="M47" s="15"/>
      <c r="N47" s="15"/>
      <c r="O47" s="15"/>
      <c r="P47" s="15"/>
      <c r="Q47" s="15"/>
      <c r="R47" s="15"/>
      <c r="S47" s="15"/>
      <c r="T47" s="15"/>
      <c r="U47" s="15"/>
      <c r="V47" s="15"/>
      <c r="W47" s="15"/>
      <c r="X47" s="15"/>
      <c r="Y47" s="15"/>
      <c r="Z47" s="15"/>
      <c r="AA47" s="15"/>
      <c r="AB47" s="16"/>
    </row>
    <row r="48" spans="2:28" s="22" customFormat="1" ht="15" thickBot="1" x14ac:dyDescent="0.35">
      <c r="B48" s="21"/>
      <c r="C48" s="15"/>
      <c r="D48" s="15"/>
      <c r="E48" s="15"/>
      <c r="F48" s="15"/>
      <c r="G48" s="15"/>
      <c r="H48" s="35"/>
      <c r="I48" s="35"/>
      <c r="J48" s="36"/>
      <c r="K48" s="15"/>
      <c r="L48" s="15"/>
      <c r="M48" s="15"/>
      <c r="N48" s="15"/>
      <c r="O48" s="15"/>
      <c r="P48" s="15"/>
      <c r="Q48" s="15"/>
      <c r="R48" s="15"/>
      <c r="S48" s="15"/>
      <c r="T48" s="15"/>
      <c r="U48" s="15"/>
      <c r="V48" s="15"/>
      <c r="W48" s="15"/>
      <c r="X48" s="15"/>
      <c r="Y48" s="15"/>
      <c r="Z48" s="15"/>
      <c r="AA48" s="15"/>
      <c r="AB48" s="16"/>
    </row>
    <row r="49" spans="2:28" s="22" customFormat="1" x14ac:dyDescent="0.3">
      <c r="B49" s="21"/>
      <c r="C49" s="477" t="s">
        <v>52</v>
      </c>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9"/>
      <c r="AB49" s="16"/>
    </row>
    <row r="50" spans="2:28" ht="15" thickBot="1" x14ac:dyDescent="0.35">
      <c r="B50" s="14"/>
      <c r="C50" s="480"/>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2"/>
      <c r="AB50" s="16"/>
    </row>
    <row r="51" spans="2:28" x14ac:dyDescent="0.3">
      <c r="B51" s="14"/>
      <c r="C51" s="483"/>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5"/>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8"/>
      <c r="AB55" s="16"/>
    </row>
    <row r="56" spans="2:28"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8"/>
      <c r="AB56" s="16"/>
    </row>
    <row r="57" spans="2:28"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8"/>
      <c r="AB57" s="16"/>
    </row>
    <row r="58" spans="2:28" x14ac:dyDescent="0.3">
      <c r="B58" s="14"/>
      <c r="C58" s="486"/>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8"/>
      <c r="AB58" s="16"/>
    </row>
    <row r="59" spans="2:28" x14ac:dyDescent="0.3">
      <c r="B59" s="14"/>
      <c r="C59" s="486"/>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8"/>
      <c r="AB59" s="16"/>
    </row>
    <row r="60" spans="2:28" x14ac:dyDescent="0.3">
      <c r="B60" s="14"/>
      <c r="C60" s="486"/>
      <c r="D60" s="487"/>
      <c r="E60" s="487"/>
      <c r="F60" s="487"/>
      <c r="G60" s="487"/>
      <c r="H60" s="487"/>
      <c r="I60" s="487"/>
      <c r="J60" s="487"/>
      <c r="K60" s="487"/>
      <c r="L60" s="487"/>
      <c r="M60" s="487"/>
      <c r="N60" s="487"/>
      <c r="O60" s="487"/>
      <c r="P60" s="487"/>
      <c r="Q60" s="487"/>
      <c r="R60" s="487"/>
      <c r="S60" s="487"/>
      <c r="T60" s="487"/>
      <c r="U60" s="487"/>
      <c r="V60" s="487"/>
      <c r="W60" s="487"/>
      <c r="X60" s="487"/>
      <c r="Y60" s="487"/>
      <c r="Z60" s="487"/>
      <c r="AA60" s="488"/>
      <c r="AB60" s="16"/>
    </row>
    <row r="61" spans="2:28" x14ac:dyDescent="0.3">
      <c r="B61" s="14"/>
      <c r="C61" s="486"/>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8"/>
      <c r="AB61" s="16"/>
    </row>
    <row r="62" spans="2:28" x14ac:dyDescent="0.3">
      <c r="B62" s="14"/>
      <c r="C62" s="486"/>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8"/>
      <c r="AB62" s="16"/>
    </row>
    <row r="63" spans="2:28" ht="15" thickBot="1" x14ac:dyDescent="0.35">
      <c r="B63" s="14"/>
      <c r="C63" s="489"/>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1"/>
      <c r="AB63" s="16"/>
    </row>
    <row r="64" spans="2:28" x14ac:dyDescent="0.3">
      <c r="B64" s="39"/>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40"/>
    </row>
    <row r="65" spans="2:28" ht="15" thickBot="1" x14ac:dyDescent="0.35">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42"/>
    </row>
    <row r="66" spans="2:28" ht="15.6" x14ac:dyDescent="0.3">
      <c r="B66" s="43"/>
      <c r="C66" s="450" t="s">
        <v>42</v>
      </c>
      <c r="D66" s="451"/>
      <c r="E66" s="451"/>
      <c r="F66" s="451"/>
      <c r="G66" s="452"/>
      <c r="H66" s="450" t="s">
        <v>54</v>
      </c>
      <c r="I66" s="452"/>
      <c r="J66" s="450" t="s">
        <v>55</v>
      </c>
      <c r="K66" s="451"/>
      <c r="L66" s="451"/>
      <c r="M66" s="452"/>
      <c r="N66" s="450" t="s">
        <v>56</v>
      </c>
      <c r="O66" s="451"/>
      <c r="P66" s="451"/>
      <c r="Q66" s="451"/>
      <c r="R66" s="451"/>
      <c r="S66" s="451"/>
      <c r="T66" s="451"/>
      <c r="U66" s="452"/>
      <c r="V66" s="1026" t="s">
        <v>57</v>
      </c>
      <c r="W66" s="1026"/>
      <c r="X66" s="1026"/>
      <c r="Y66" s="1026"/>
      <c r="Z66" s="1026"/>
      <c r="AA66" s="1027"/>
      <c r="AB66" s="44"/>
    </row>
    <row r="67" spans="2:28" ht="15.6" x14ac:dyDescent="0.3">
      <c r="B67" s="45"/>
      <c r="C67" s="453"/>
      <c r="D67" s="454"/>
      <c r="E67" s="454"/>
      <c r="F67" s="454"/>
      <c r="G67" s="455"/>
      <c r="H67" s="453"/>
      <c r="I67" s="455"/>
      <c r="J67" s="453"/>
      <c r="K67" s="454"/>
      <c r="L67" s="454"/>
      <c r="M67" s="455"/>
      <c r="N67" s="453"/>
      <c r="O67" s="454"/>
      <c r="P67" s="454"/>
      <c r="Q67" s="454"/>
      <c r="R67" s="454"/>
      <c r="S67" s="454"/>
      <c r="T67" s="454"/>
      <c r="U67" s="455"/>
      <c r="V67" s="1028"/>
      <c r="W67" s="1028"/>
      <c r="X67" s="1028"/>
      <c r="Y67" s="1028"/>
      <c r="Z67" s="1028"/>
      <c r="AA67" s="1029"/>
      <c r="AB67" s="44"/>
    </row>
    <row r="68" spans="2:28" ht="16.2" thickBot="1" x14ac:dyDescent="0.35">
      <c r="B68" s="45"/>
      <c r="C68" s="453"/>
      <c r="D68" s="454"/>
      <c r="E68" s="454"/>
      <c r="F68" s="454"/>
      <c r="G68" s="455"/>
      <c r="H68" s="453"/>
      <c r="I68" s="455"/>
      <c r="J68" s="453"/>
      <c r="K68" s="454"/>
      <c r="L68" s="454"/>
      <c r="M68" s="455"/>
      <c r="N68" s="456"/>
      <c r="O68" s="457"/>
      <c r="P68" s="457"/>
      <c r="Q68" s="457"/>
      <c r="R68" s="457"/>
      <c r="S68" s="457"/>
      <c r="T68" s="457"/>
      <c r="U68" s="458"/>
      <c r="V68" s="1030"/>
      <c r="W68" s="1030"/>
      <c r="X68" s="1030"/>
      <c r="Y68" s="1030"/>
      <c r="Z68" s="1030"/>
      <c r="AA68" s="1031"/>
      <c r="AB68" s="44"/>
    </row>
    <row r="69" spans="2:28" x14ac:dyDescent="0.3">
      <c r="B69" s="43"/>
      <c r="C69" s="620" t="s">
        <v>510</v>
      </c>
      <c r="D69" s="621"/>
      <c r="E69" s="621"/>
      <c r="F69" s="621"/>
      <c r="G69" s="621"/>
      <c r="H69" s="572"/>
      <c r="I69" s="572"/>
      <c r="J69" s="572"/>
      <c r="K69" s="572"/>
      <c r="L69" s="572"/>
      <c r="M69" s="572"/>
      <c r="N69" s="1032"/>
      <c r="O69" s="1033"/>
      <c r="P69" s="1033"/>
      <c r="Q69" s="1033"/>
      <c r="R69" s="1033"/>
      <c r="S69" s="1033"/>
      <c r="T69" s="1033"/>
      <c r="U69" s="1034"/>
      <c r="V69" s="1032"/>
      <c r="W69" s="1033"/>
      <c r="X69" s="1033"/>
      <c r="Y69" s="1033"/>
      <c r="Z69" s="1033"/>
      <c r="AA69" s="1035"/>
      <c r="AB69" s="46"/>
    </row>
    <row r="70" spans="2:28" x14ac:dyDescent="0.3">
      <c r="B70" s="43"/>
      <c r="C70" s="1190" t="s">
        <v>511</v>
      </c>
      <c r="D70" s="716"/>
      <c r="E70" s="716"/>
      <c r="F70" s="716"/>
      <c r="G70" s="716"/>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1190" t="s">
        <v>512</v>
      </c>
      <c r="D71" s="716"/>
      <c r="E71" s="716"/>
      <c r="F71" s="716"/>
      <c r="G71" s="716"/>
      <c r="H71" s="1281"/>
      <c r="I71" s="1281"/>
      <c r="J71" s="1282"/>
      <c r="K71" s="1283"/>
      <c r="L71" s="1283"/>
      <c r="M71" s="1284"/>
      <c r="N71" s="1184"/>
      <c r="O71" s="1179"/>
      <c r="P71" s="1179"/>
      <c r="Q71" s="1179"/>
      <c r="R71" s="1179"/>
      <c r="S71" s="1179"/>
      <c r="T71" s="1179"/>
      <c r="U71" s="1180"/>
      <c r="V71" s="1277"/>
      <c r="W71" s="1278"/>
      <c r="X71" s="1278"/>
      <c r="Y71" s="1278"/>
      <c r="Z71" s="1278"/>
      <c r="AA71" s="1280"/>
      <c r="AB71" s="46"/>
    </row>
    <row r="72" spans="2:28" x14ac:dyDescent="0.3">
      <c r="B72" s="43"/>
      <c r="C72" s="1190" t="s">
        <v>513</v>
      </c>
      <c r="D72" s="716"/>
      <c r="E72" s="716"/>
      <c r="F72" s="716"/>
      <c r="G72" s="716"/>
      <c r="H72" s="448"/>
      <c r="I72" s="448"/>
      <c r="J72" s="448"/>
      <c r="K72" s="448"/>
      <c r="L72" s="448"/>
      <c r="M72" s="448"/>
      <c r="N72" s="447"/>
      <c r="O72" s="445"/>
      <c r="P72" s="445"/>
      <c r="Q72" s="445"/>
      <c r="R72" s="445"/>
      <c r="S72" s="445"/>
      <c r="T72" s="445"/>
      <c r="U72" s="446"/>
      <c r="V72" s="447"/>
      <c r="W72" s="445"/>
      <c r="X72" s="445"/>
      <c r="Y72" s="445"/>
      <c r="Z72" s="445"/>
      <c r="AA72" s="449"/>
      <c r="AB72" s="46"/>
    </row>
    <row r="73" spans="2:28" x14ac:dyDescent="0.3">
      <c r="B73" s="43"/>
      <c r="C73" s="1190" t="s">
        <v>514</v>
      </c>
      <c r="D73" s="716"/>
      <c r="E73" s="716"/>
      <c r="F73" s="716"/>
      <c r="G73" s="716"/>
      <c r="H73" s="448"/>
      <c r="I73" s="448"/>
      <c r="J73" s="448"/>
      <c r="K73" s="448"/>
      <c r="L73" s="448"/>
      <c r="M73" s="448"/>
      <c r="N73" s="447"/>
      <c r="O73" s="445"/>
      <c r="P73" s="445"/>
      <c r="Q73" s="445"/>
      <c r="R73" s="445"/>
      <c r="S73" s="445"/>
      <c r="T73" s="445"/>
      <c r="U73" s="446"/>
      <c r="V73" s="447"/>
      <c r="W73" s="445"/>
      <c r="X73" s="445"/>
      <c r="Y73" s="445"/>
      <c r="Z73" s="445"/>
      <c r="AA73" s="449"/>
      <c r="AB73" s="46"/>
    </row>
    <row r="74" spans="2:28" x14ac:dyDescent="0.3">
      <c r="B74" s="43"/>
      <c r="C74" s="1190" t="s">
        <v>515</v>
      </c>
      <c r="D74" s="716"/>
      <c r="E74" s="716"/>
      <c r="F74" s="716"/>
      <c r="G74" s="716"/>
      <c r="H74" s="1281"/>
      <c r="I74" s="1281"/>
      <c r="J74" s="1282"/>
      <c r="K74" s="1283"/>
      <c r="L74" s="1283"/>
      <c r="M74" s="1284"/>
      <c r="N74" s="447"/>
      <c r="O74" s="445"/>
      <c r="P74" s="445"/>
      <c r="Q74" s="445"/>
      <c r="R74" s="445"/>
      <c r="S74" s="445"/>
      <c r="T74" s="445"/>
      <c r="U74" s="446"/>
      <c r="V74" s="1181"/>
      <c r="W74" s="1182"/>
      <c r="X74" s="1182"/>
      <c r="Y74" s="1182"/>
      <c r="Z74" s="1182"/>
      <c r="AA74" s="1191"/>
      <c r="AB74" s="46"/>
    </row>
    <row r="75" spans="2:28" x14ac:dyDescent="0.3">
      <c r="B75" s="43"/>
      <c r="C75" s="1190" t="s">
        <v>516</v>
      </c>
      <c r="D75" s="716"/>
      <c r="E75" s="716"/>
      <c r="F75" s="716"/>
      <c r="G75" s="716"/>
      <c r="H75" s="448"/>
      <c r="I75" s="448"/>
      <c r="J75" s="448"/>
      <c r="K75" s="448"/>
      <c r="L75" s="448"/>
      <c r="M75" s="448"/>
      <c r="N75" s="447"/>
      <c r="O75" s="445"/>
      <c r="P75" s="445"/>
      <c r="Q75" s="445"/>
      <c r="R75" s="445"/>
      <c r="S75" s="445"/>
      <c r="T75" s="445"/>
      <c r="U75" s="446"/>
      <c r="V75" s="447"/>
      <c r="W75" s="445"/>
      <c r="X75" s="445"/>
      <c r="Y75" s="445"/>
      <c r="Z75" s="445"/>
      <c r="AA75" s="449"/>
      <c r="AB75" s="46"/>
    </row>
    <row r="76" spans="2:28" x14ac:dyDescent="0.3">
      <c r="B76" s="43"/>
      <c r="C76" s="1190" t="s">
        <v>517</v>
      </c>
      <c r="D76" s="716"/>
      <c r="E76" s="716"/>
      <c r="F76" s="716"/>
      <c r="G76" s="716"/>
      <c r="H76" s="448"/>
      <c r="I76" s="448"/>
      <c r="J76" s="448"/>
      <c r="K76" s="448"/>
      <c r="L76" s="448"/>
      <c r="M76" s="448"/>
      <c r="N76" s="447"/>
      <c r="O76" s="445"/>
      <c r="P76" s="445"/>
      <c r="Q76" s="445"/>
      <c r="R76" s="445"/>
      <c r="S76" s="445"/>
      <c r="T76" s="445"/>
      <c r="U76" s="446"/>
      <c r="V76" s="447"/>
      <c r="W76" s="445"/>
      <c r="X76" s="445"/>
      <c r="Y76" s="445"/>
      <c r="Z76" s="445"/>
      <c r="AA76" s="449"/>
      <c r="AB76" s="46"/>
    </row>
    <row r="77" spans="2:28" x14ac:dyDescent="0.3">
      <c r="B77" s="43"/>
      <c r="C77" s="1190" t="s">
        <v>518</v>
      </c>
      <c r="D77" s="716"/>
      <c r="E77" s="716"/>
      <c r="F77" s="716"/>
      <c r="G77" s="716"/>
      <c r="H77" s="448"/>
      <c r="I77" s="448"/>
      <c r="J77" s="448"/>
      <c r="K77" s="448"/>
      <c r="L77" s="448"/>
      <c r="M77" s="448"/>
      <c r="N77" s="1277"/>
      <c r="O77" s="1278"/>
      <c r="P77" s="1278"/>
      <c r="Q77" s="1278"/>
      <c r="R77" s="1278"/>
      <c r="S77" s="1278"/>
      <c r="T77" s="1278"/>
      <c r="U77" s="1279"/>
      <c r="V77" s="1277"/>
      <c r="W77" s="1278"/>
      <c r="X77" s="1278"/>
      <c r="Y77" s="1278"/>
      <c r="Z77" s="1278"/>
      <c r="AA77" s="1280"/>
      <c r="AB77" s="46"/>
    </row>
    <row r="78" spans="2:28" x14ac:dyDescent="0.3">
      <c r="B78" s="43"/>
      <c r="C78" s="1190" t="s">
        <v>519</v>
      </c>
      <c r="D78" s="716"/>
      <c r="E78" s="716"/>
      <c r="F78" s="716"/>
      <c r="G78" s="716"/>
      <c r="H78" s="448"/>
      <c r="I78" s="448"/>
      <c r="J78" s="448"/>
      <c r="K78" s="448"/>
      <c r="L78" s="448"/>
      <c r="M78" s="448"/>
      <c r="N78" s="1277"/>
      <c r="O78" s="1278"/>
      <c r="P78" s="1278"/>
      <c r="Q78" s="1278"/>
      <c r="R78" s="1278"/>
      <c r="S78" s="1278"/>
      <c r="T78" s="1278"/>
      <c r="U78" s="1279"/>
      <c r="V78" s="1277"/>
      <c r="W78" s="1278"/>
      <c r="X78" s="1278"/>
      <c r="Y78" s="1278"/>
      <c r="Z78" s="1278"/>
      <c r="AA78" s="1280"/>
      <c r="AB78" s="46"/>
    </row>
    <row r="79" spans="2:28" x14ac:dyDescent="0.3">
      <c r="B79" s="43"/>
      <c r="C79" s="1190" t="s">
        <v>520</v>
      </c>
      <c r="D79" s="716"/>
      <c r="E79" s="716"/>
      <c r="F79" s="716"/>
      <c r="G79" s="716"/>
      <c r="H79" s="716"/>
      <c r="I79" s="716"/>
      <c r="J79" s="716"/>
      <c r="K79" s="716"/>
      <c r="L79" s="716"/>
      <c r="M79" s="716"/>
      <c r="N79" s="1181"/>
      <c r="O79" s="1182"/>
      <c r="P79" s="1182"/>
      <c r="Q79" s="1182"/>
      <c r="R79" s="1182"/>
      <c r="S79" s="1182"/>
      <c r="T79" s="1182"/>
      <c r="U79" s="1183"/>
      <c r="V79" s="1181"/>
      <c r="W79" s="1182"/>
      <c r="X79" s="1182"/>
      <c r="Y79" s="1182"/>
      <c r="Z79" s="1182"/>
      <c r="AA79" s="1191"/>
      <c r="AB79" s="46"/>
    </row>
    <row r="80" spans="2:28" ht="15" thickBot="1" x14ac:dyDescent="0.35">
      <c r="B80" s="43"/>
      <c r="C80" s="1275" t="s">
        <v>521</v>
      </c>
      <c r="D80" s="1276"/>
      <c r="E80" s="1276"/>
      <c r="F80" s="1276"/>
      <c r="G80" s="1276"/>
      <c r="H80" s="442"/>
      <c r="I80" s="442"/>
      <c r="J80" s="442"/>
      <c r="K80" s="442"/>
      <c r="L80" s="442"/>
      <c r="M80" s="442"/>
      <c r="N80" s="441"/>
      <c r="O80" s="439"/>
      <c r="P80" s="439"/>
      <c r="Q80" s="439"/>
      <c r="R80" s="439"/>
      <c r="S80" s="439"/>
      <c r="T80" s="439"/>
      <c r="U80" s="440"/>
      <c r="V80" s="441"/>
      <c r="W80" s="439"/>
      <c r="X80" s="439"/>
      <c r="Y80" s="439"/>
      <c r="Z80" s="439"/>
      <c r="AA80" s="443"/>
      <c r="AB80" s="46"/>
    </row>
    <row r="81" spans="2:28" x14ac:dyDescent="0.3">
      <c r="B81" s="148"/>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7"/>
    </row>
    <row r="120" ht="6" customHeight="1" x14ac:dyDescent="0.3"/>
  </sheetData>
  <mergeCells count="14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39:G39"/>
    <mergeCell ref="K39:AA39"/>
    <mergeCell ref="C34:G34"/>
    <mergeCell ref="K34:AA34"/>
    <mergeCell ref="C35:G35"/>
    <mergeCell ref="K35:AA35"/>
    <mergeCell ref="C36:G36"/>
    <mergeCell ref="K36:AA36"/>
    <mergeCell ref="C43:G43"/>
    <mergeCell ref="K43:AA43"/>
    <mergeCell ref="C44:G44"/>
    <mergeCell ref="K44:AA44"/>
    <mergeCell ref="C45:G45"/>
    <mergeCell ref="K45:AA45"/>
    <mergeCell ref="C40:G40"/>
    <mergeCell ref="K40:AA40"/>
    <mergeCell ref="C41:G41"/>
    <mergeCell ref="K41:AA41"/>
    <mergeCell ref="C42:G42"/>
    <mergeCell ref="K42:AA42"/>
    <mergeCell ref="C46:G46"/>
    <mergeCell ref="K46:AA46"/>
    <mergeCell ref="C49:AA50"/>
    <mergeCell ref="C51:AA63"/>
    <mergeCell ref="C66:G68"/>
    <mergeCell ref="H66:I68"/>
    <mergeCell ref="J66:M68"/>
    <mergeCell ref="N66:U68"/>
    <mergeCell ref="V66: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s>
  <printOptions horizontalCentered="1" vertic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7" min="1" max="25"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7F7DA-8A11-4D0E-8A6B-DC85DAA5F979}">
  <sheetPr>
    <pageSetUpPr fitToPage="1"/>
  </sheetPr>
  <dimension ref="B1:AB110"/>
  <sheetViews>
    <sheetView view="pageBreakPreview" topLeftCell="A4" zoomScale="85" zoomScaleSheetLayoutView="85"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5.44140625" style="1" customWidth="1"/>
    <col min="18" max="18" width="3.6640625" style="1"/>
    <col min="19" max="19" width="3.33203125" style="1" customWidth="1"/>
    <col min="20" max="20" width="11" style="1" customWidth="1"/>
    <col min="21" max="21" width="3.4414062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498</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562</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563</v>
      </c>
      <c r="S11" s="567"/>
      <c r="T11" s="567"/>
      <c r="U11" s="568"/>
      <c r="V11" s="550" t="s">
        <v>68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1218" t="s">
        <v>564</v>
      </c>
      <c r="J13" s="1219"/>
      <c r="K13" s="1219"/>
      <c r="L13" s="1219"/>
      <c r="M13" s="1219"/>
      <c r="N13" s="1219"/>
      <c r="O13" s="1219"/>
      <c r="P13" s="1219"/>
      <c r="Q13" s="1219"/>
      <c r="R13" s="1219"/>
      <c r="S13" s="1220"/>
      <c r="T13" s="551" t="s">
        <v>14</v>
      </c>
      <c r="U13" s="552"/>
      <c r="V13" s="552"/>
      <c r="W13" s="552"/>
      <c r="X13" s="552"/>
      <c r="Y13" s="552"/>
      <c r="Z13" s="552"/>
      <c r="AA13" s="553"/>
      <c r="AB13" s="16"/>
    </row>
    <row r="14" spans="2:28" ht="30" customHeight="1" thickBot="1" x14ac:dyDescent="0.35">
      <c r="B14" s="14"/>
      <c r="C14" s="554"/>
      <c r="D14" s="555"/>
      <c r="E14" s="555"/>
      <c r="F14" s="555"/>
      <c r="G14" s="555"/>
      <c r="H14" s="556"/>
      <c r="I14" s="1221"/>
      <c r="J14" s="1222"/>
      <c r="K14" s="1222"/>
      <c r="L14" s="1222"/>
      <c r="M14" s="1222"/>
      <c r="N14" s="1222"/>
      <c r="O14" s="1222"/>
      <c r="P14" s="1222"/>
      <c r="Q14" s="1222"/>
      <c r="R14" s="1222"/>
      <c r="S14" s="1223"/>
      <c r="T14" s="593" t="s">
        <v>70</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565</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2.75" customHeight="1" thickBot="1" x14ac:dyDescent="0.35">
      <c r="B18" s="14"/>
      <c r="C18" s="517" t="s">
        <v>18</v>
      </c>
      <c r="D18" s="518"/>
      <c r="E18" s="518"/>
      <c r="F18" s="518"/>
      <c r="G18" s="518"/>
      <c r="H18" s="519"/>
      <c r="I18" s="520" t="s">
        <v>566</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504</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85</v>
      </c>
      <c r="N21" s="548"/>
      <c r="O21" s="548"/>
      <c r="P21" s="548"/>
      <c r="Q21" s="548"/>
      <c r="R21" s="548"/>
      <c r="S21" s="549"/>
      <c r="T21" s="550" t="s">
        <v>527</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3.75" customHeight="1" thickBot="1" x14ac:dyDescent="0.35">
      <c r="B24" s="14"/>
      <c r="C24" s="526" t="s">
        <v>507</v>
      </c>
      <c r="D24" s="527"/>
      <c r="E24" s="527"/>
      <c r="F24" s="527"/>
      <c r="G24" s="527"/>
      <c r="H24" s="527"/>
      <c r="I24" s="528"/>
      <c r="J24" s="526" t="s">
        <v>508</v>
      </c>
      <c r="K24" s="527"/>
      <c r="L24" s="527"/>
      <c r="M24" s="527"/>
      <c r="N24" s="527"/>
      <c r="O24" s="527"/>
      <c r="P24" s="528"/>
      <c r="Q24" s="529" t="s">
        <v>31</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567</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35</v>
      </c>
      <c r="J28" s="520"/>
      <c r="K28" s="991" t="s">
        <v>36</v>
      </c>
      <c r="L28" s="992"/>
      <c r="M28" s="992"/>
      <c r="N28" s="993"/>
      <c r="O28" s="523" t="s">
        <v>37</v>
      </c>
      <c r="P28" s="524"/>
      <c r="Q28" s="525"/>
      <c r="R28" s="124"/>
      <c r="S28" s="523" t="s">
        <v>38</v>
      </c>
      <c r="T28" s="524"/>
      <c r="U28" s="124" t="s">
        <v>40</v>
      </c>
      <c r="V28" s="994" t="s">
        <v>39</v>
      </c>
      <c r="W28" s="995"/>
      <c r="X28" s="995"/>
      <c r="Y28" s="995"/>
      <c r="Z28" s="996"/>
      <c r="AA28" s="56"/>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89</v>
      </c>
      <c r="D34" s="466"/>
      <c r="E34" s="466"/>
      <c r="F34" s="466"/>
      <c r="G34" s="467"/>
      <c r="H34" s="321"/>
      <c r="I34" s="322"/>
      <c r="J34" s="323" t="e">
        <f>(+H34/I34)*100000</f>
        <v>#DIV/0!</v>
      </c>
      <c r="K34" s="686"/>
      <c r="L34" s="687"/>
      <c r="M34" s="687"/>
      <c r="N34" s="687"/>
      <c r="O34" s="687"/>
      <c r="P34" s="687"/>
      <c r="Q34" s="687"/>
      <c r="R34" s="687"/>
      <c r="S34" s="687"/>
      <c r="T34" s="687"/>
      <c r="U34" s="687"/>
      <c r="V34" s="687"/>
      <c r="W34" s="687"/>
      <c r="X34" s="687"/>
      <c r="Y34" s="687"/>
      <c r="Z34" s="687"/>
      <c r="AA34" s="703"/>
      <c r="AB34" s="16"/>
    </row>
    <row r="35" spans="2:28" s="22" customFormat="1" ht="15" thickBot="1" x14ac:dyDescent="0.35">
      <c r="B35" s="21"/>
      <c r="C35" s="465" t="s">
        <v>531</v>
      </c>
      <c r="D35" s="466"/>
      <c r="E35" s="466"/>
      <c r="F35" s="466"/>
      <c r="G35" s="467"/>
      <c r="H35" s="324"/>
      <c r="I35" s="324"/>
      <c r="J35" s="323" t="e">
        <f t="shared" ref="J35" si="0">+H35/I35</f>
        <v>#DIV/0!</v>
      </c>
      <c r="K35" s="783"/>
      <c r="L35" s="739"/>
      <c r="M35" s="739"/>
      <c r="N35" s="739"/>
      <c r="O35" s="739"/>
      <c r="P35" s="739"/>
      <c r="Q35" s="739"/>
      <c r="R35" s="739"/>
      <c r="S35" s="739"/>
      <c r="T35" s="739"/>
      <c r="U35" s="739"/>
      <c r="V35" s="739"/>
      <c r="W35" s="739"/>
      <c r="X35" s="739"/>
      <c r="Y35" s="739"/>
      <c r="Z35" s="739"/>
      <c r="AA35" s="740"/>
      <c r="AB35" s="16"/>
    </row>
    <row r="36" spans="2:28" s="22" customFormat="1" ht="15.75" customHeight="1" thickBot="1" x14ac:dyDescent="0.35">
      <c r="B36" s="21"/>
      <c r="C36" s="471" t="s">
        <v>51</v>
      </c>
      <c r="D36" s="472"/>
      <c r="E36" s="472"/>
      <c r="F36" s="472"/>
      <c r="G36" s="473"/>
      <c r="H36" s="125"/>
      <c r="I36" s="125"/>
      <c r="J36" s="126"/>
      <c r="K36" s="1039"/>
      <c r="L36" s="1040"/>
      <c r="M36" s="1040"/>
      <c r="N36" s="1040"/>
      <c r="O36" s="1040"/>
      <c r="P36" s="1040"/>
      <c r="Q36" s="1040"/>
      <c r="R36" s="1040"/>
      <c r="S36" s="1040"/>
      <c r="T36" s="1040"/>
      <c r="U36" s="1040"/>
      <c r="V36" s="1040"/>
      <c r="W36" s="1040"/>
      <c r="X36" s="1040"/>
      <c r="Y36" s="1040"/>
      <c r="Z36" s="1040"/>
      <c r="AA36" s="1041"/>
      <c r="AB36" s="16"/>
    </row>
    <row r="37" spans="2:28" s="22" customFormat="1" ht="5.25" customHeight="1" x14ac:dyDescent="0.3">
      <c r="B37" s="21"/>
      <c r="C37" s="54"/>
      <c r="D37" s="54"/>
      <c r="E37" s="54"/>
      <c r="F37" s="54"/>
      <c r="G37" s="54"/>
      <c r="H37" s="127"/>
      <c r="I37" s="127"/>
      <c r="J37" s="128"/>
      <c r="K37" s="54"/>
      <c r="L37" s="54"/>
      <c r="M37" s="54"/>
      <c r="N37" s="54"/>
      <c r="O37" s="54"/>
      <c r="P37" s="54"/>
      <c r="Q37" s="54"/>
      <c r="R37" s="54"/>
      <c r="S37" s="54"/>
      <c r="T37" s="54"/>
      <c r="U37" s="54"/>
      <c r="V37" s="54"/>
      <c r="W37" s="54"/>
      <c r="X37" s="54"/>
      <c r="Y37" s="54"/>
      <c r="Z37" s="54"/>
      <c r="AA37" s="54"/>
      <c r="AB37" s="16"/>
    </row>
    <row r="38" spans="2:28" s="22" customFormat="1" ht="15" thickBot="1" x14ac:dyDescent="0.35">
      <c r="B38" s="21"/>
      <c r="C38" s="54"/>
      <c r="D38" s="54"/>
      <c r="E38" s="54"/>
      <c r="F38" s="54"/>
      <c r="G38" s="54"/>
      <c r="H38" s="127"/>
      <c r="I38" s="127"/>
      <c r="J38" s="128"/>
      <c r="K38" s="54"/>
      <c r="L38" s="54"/>
      <c r="M38" s="54"/>
      <c r="N38" s="54"/>
      <c r="O38" s="54"/>
      <c r="P38" s="54"/>
      <c r="Q38" s="54"/>
      <c r="R38" s="54"/>
      <c r="S38" s="54"/>
      <c r="T38" s="54"/>
      <c r="U38" s="54"/>
      <c r="V38" s="54"/>
      <c r="W38" s="54"/>
      <c r="X38" s="54"/>
      <c r="Y38" s="54"/>
      <c r="Z38" s="54"/>
      <c r="AA38" s="54"/>
      <c r="AB38" s="16"/>
    </row>
    <row r="39" spans="2:28" s="22" customFormat="1" x14ac:dyDescent="0.3">
      <c r="B39" s="21"/>
      <c r="C39" s="829" t="s">
        <v>52</v>
      </c>
      <c r="D39" s="830"/>
      <c r="E39" s="830"/>
      <c r="F39" s="830"/>
      <c r="G39" s="830"/>
      <c r="H39" s="830"/>
      <c r="I39" s="830"/>
      <c r="J39" s="830"/>
      <c r="K39" s="830"/>
      <c r="L39" s="830"/>
      <c r="M39" s="830"/>
      <c r="N39" s="830"/>
      <c r="O39" s="830"/>
      <c r="P39" s="830"/>
      <c r="Q39" s="830"/>
      <c r="R39" s="830"/>
      <c r="S39" s="830"/>
      <c r="T39" s="830"/>
      <c r="U39" s="830"/>
      <c r="V39" s="830"/>
      <c r="W39" s="830"/>
      <c r="X39" s="830"/>
      <c r="Y39" s="830"/>
      <c r="Z39" s="830"/>
      <c r="AA39" s="831"/>
      <c r="AB39" s="16"/>
    </row>
    <row r="40" spans="2:28" ht="15" thickBot="1" x14ac:dyDescent="0.35">
      <c r="B40" s="14"/>
      <c r="C40" s="832"/>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4"/>
      <c r="AB40" s="16"/>
    </row>
    <row r="41" spans="2:28" ht="24.75" customHeight="1" x14ac:dyDescent="0.3">
      <c r="B41" s="14"/>
      <c r="C41" s="483"/>
      <c r="D41" s="484"/>
      <c r="E41" s="484"/>
      <c r="F41" s="484"/>
      <c r="G41" s="484"/>
      <c r="H41" s="484"/>
      <c r="I41" s="484"/>
      <c r="J41" s="484"/>
      <c r="K41" s="484"/>
      <c r="L41" s="484"/>
      <c r="M41" s="484"/>
      <c r="N41" s="484"/>
      <c r="O41" s="484"/>
      <c r="P41" s="484"/>
      <c r="Q41" s="484"/>
      <c r="R41" s="484"/>
      <c r="S41" s="484"/>
      <c r="T41" s="484"/>
      <c r="U41" s="484"/>
      <c r="V41" s="484"/>
      <c r="W41" s="484"/>
      <c r="X41" s="484"/>
      <c r="Y41" s="484"/>
      <c r="Z41" s="484"/>
      <c r="AA41" s="485"/>
      <c r="AB41" s="16"/>
    </row>
    <row r="42" spans="2:28" ht="24.75" customHeight="1" x14ac:dyDescent="0.3">
      <c r="B42" s="14"/>
      <c r="C42" s="486"/>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8"/>
      <c r="AB42" s="16"/>
    </row>
    <row r="43" spans="2:28" ht="24.75" customHeight="1"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8"/>
      <c r="AB43" s="16"/>
    </row>
    <row r="44" spans="2:28" ht="24.75" customHeight="1"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ht="24.75" customHeight="1"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ht="24.75" customHeight="1"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ht="24.75" customHeight="1"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ht="24.75" customHeight="1"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ht="24.75" customHeight="1"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ht="24.75" customHeight="1"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ht="24.75" customHeight="1"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ht="24.75" customHeight="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ht="24.75" customHeight="1" thickBot="1" x14ac:dyDescent="0.35">
      <c r="B53" s="14"/>
      <c r="C53" s="489"/>
      <c r="D53" s="490"/>
      <c r="E53" s="490"/>
      <c r="F53" s="490"/>
      <c r="G53" s="490"/>
      <c r="H53" s="490"/>
      <c r="I53" s="490"/>
      <c r="J53" s="490"/>
      <c r="K53" s="490"/>
      <c r="L53" s="490"/>
      <c r="M53" s="490"/>
      <c r="N53" s="490"/>
      <c r="O53" s="490"/>
      <c r="P53" s="490"/>
      <c r="Q53" s="490"/>
      <c r="R53" s="490"/>
      <c r="S53" s="490"/>
      <c r="T53" s="490"/>
      <c r="U53" s="490"/>
      <c r="V53" s="490"/>
      <c r="W53" s="490"/>
      <c r="X53" s="490"/>
      <c r="Y53" s="490"/>
      <c r="Z53" s="490"/>
      <c r="AA53" s="491"/>
      <c r="AB53" s="16"/>
    </row>
    <row r="54" spans="2:28" x14ac:dyDescent="0.3">
      <c r="B54" s="39"/>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40"/>
    </row>
    <row r="55" spans="2:28" ht="15" thickBot="1" x14ac:dyDescent="0.35">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42"/>
    </row>
    <row r="56" spans="2:28" ht="15.6" x14ac:dyDescent="0.3">
      <c r="B56" s="43"/>
      <c r="C56" s="450" t="s">
        <v>42</v>
      </c>
      <c r="D56" s="451"/>
      <c r="E56" s="451"/>
      <c r="F56" s="451"/>
      <c r="G56" s="452"/>
      <c r="H56" s="450" t="s">
        <v>54</v>
      </c>
      <c r="I56" s="452"/>
      <c r="J56" s="450" t="s">
        <v>55</v>
      </c>
      <c r="K56" s="451"/>
      <c r="L56" s="451"/>
      <c r="M56" s="452"/>
      <c r="N56" s="450" t="s">
        <v>56</v>
      </c>
      <c r="O56" s="451"/>
      <c r="P56" s="451"/>
      <c r="Q56" s="451"/>
      <c r="R56" s="451"/>
      <c r="S56" s="451"/>
      <c r="T56" s="451"/>
      <c r="U56" s="452"/>
      <c r="V56" s="1026" t="s">
        <v>57</v>
      </c>
      <c r="W56" s="1026"/>
      <c r="X56" s="1026"/>
      <c r="Y56" s="1026"/>
      <c r="Z56" s="1026"/>
      <c r="AA56" s="1027"/>
      <c r="AB56" s="44"/>
    </row>
    <row r="57" spans="2:28" ht="15.6" x14ac:dyDescent="0.3">
      <c r="B57" s="45"/>
      <c r="C57" s="453"/>
      <c r="D57" s="454"/>
      <c r="E57" s="454"/>
      <c r="F57" s="454"/>
      <c r="G57" s="455"/>
      <c r="H57" s="453"/>
      <c r="I57" s="455"/>
      <c r="J57" s="453"/>
      <c r="K57" s="454"/>
      <c r="L57" s="454"/>
      <c r="M57" s="455"/>
      <c r="N57" s="453"/>
      <c r="O57" s="454"/>
      <c r="P57" s="454"/>
      <c r="Q57" s="454"/>
      <c r="R57" s="454"/>
      <c r="S57" s="454"/>
      <c r="T57" s="454"/>
      <c r="U57" s="455"/>
      <c r="V57" s="1028"/>
      <c r="W57" s="1028"/>
      <c r="X57" s="1028"/>
      <c r="Y57" s="1028"/>
      <c r="Z57" s="1028"/>
      <c r="AA57" s="1029"/>
      <c r="AB57" s="44"/>
    </row>
    <row r="58" spans="2:28" ht="16.2" thickBot="1" x14ac:dyDescent="0.35">
      <c r="B58" s="45"/>
      <c r="C58" s="453"/>
      <c r="D58" s="454"/>
      <c r="E58" s="454"/>
      <c r="F58" s="454"/>
      <c r="G58" s="455"/>
      <c r="H58" s="453"/>
      <c r="I58" s="455"/>
      <c r="J58" s="453"/>
      <c r="K58" s="454"/>
      <c r="L58" s="454"/>
      <c r="M58" s="455"/>
      <c r="N58" s="456"/>
      <c r="O58" s="457"/>
      <c r="P58" s="457"/>
      <c r="Q58" s="457"/>
      <c r="R58" s="457"/>
      <c r="S58" s="457"/>
      <c r="T58" s="457"/>
      <c r="U58" s="458"/>
      <c r="V58" s="1030"/>
      <c r="W58" s="1030"/>
      <c r="X58" s="1030"/>
      <c r="Y58" s="1030"/>
      <c r="Z58" s="1030"/>
      <c r="AA58" s="1031"/>
      <c r="AB58" s="44"/>
    </row>
    <row r="59" spans="2:28" ht="15" customHeight="1" x14ac:dyDescent="0.3">
      <c r="B59" s="43"/>
      <c r="C59" s="571"/>
      <c r="D59" s="572"/>
      <c r="E59" s="572"/>
      <c r="F59" s="572"/>
      <c r="G59" s="572"/>
      <c r="H59" s="572"/>
      <c r="I59" s="572"/>
      <c r="J59" s="572"/>
      <c r="K59" s="572"/>
      <c r="L59" s="572"/>
      <c r="M59" s="572"/>
      <c r="N59" s="1032"/>
      <c r="O59" s="1033"/>
      <c r="P59" s="1033"/>
      <c r="Q59" s="1033"/>
      <c r="R59" s="1033"/>
      <c r="S59" s="1033"/>
      <c r="T59" s="1033"/>
      <c r="U59" s="1034"/>
      <c r="V59" s="1032"/>
      <c r="W59" s="1033"/>
      <c r="X59" s="1033"/>
      <c r="Y59" s="1033"/>
      <c r="Z59" s="1033"/>
      <c r="AA59" s="1035"/>
      <c r="AB59" s="46"/>
    </row>
    <row r="60" spans="2:28" x14ac:dyDescent="0.3">
      <c r="B60" s="43"/>
      <c r="C60" s="573"/>
      <c r="D60" s="448"/>
      <c r="E60" s="448"/>
      <c r="F60" s="448"/>
      <c r="G60" s="448"/>
      <c r="H60" s="448"/>
      <c r="I60" s="448"/>
      <c r="J60" s="448"/>
      <c r="K60" s="448"/>
      <c r="L60" s="448"/>
      <c r="M60" s="448"/>
      <c r="N60" s="447"/>
      <c r="O60" s="445"/>
      <c r="P60" s="445"/>
      <c r="Q60" s="445"/>
      <c r="R60" s="445"/>
      <c r="S60" s="445"/>
      <c r="T60" s="445"/>
      <c r="U60" s="446"/>
      <c r="V60" s="447"/>
      <c r="W60" s="445"/>
      <c r="X60" s="445"/>
      <c r="Y60" s="445"/>
      <c r="Z60" s="445"/>
      <c r="AA60" s="449"/>
      <c r="AB60" s="46"/>
    </row>
    <row r="61" spans="2:28" x14ac:dyDescent="0.3">
      <c r="B61" s="43"/>
      <c r="C61" s="573"/>
      <c r="D61" s="448"/>
      <c r="E61" s="448"/>
      <c r="F61" s="448"/>
      <c r="G61" s="448"/>
      <c r="H61" s="448"/>
      <c r="I61" s="448"/>
      <c r="J61" s="448"/>
      <c r="K61" s="448"/>
      <c r="L61" s="448"/>
      <c r="M61" s="448"/>
      <c r="N61" s="447"/>
      <c r="O61" s="445"/>
      <c r="P61" s="445"/>
      <c r="Q61" s="445"/>
      <c r="R61" s="445"/>
      <c r="S61" s="445"/>
      <c r="T61" s="445"/>
      <c r="U61" s="446"/>
      <c r="V61" s="447"/>
      <c r="W61" s="445"/>
      <c r="X61" s="445"/>
      <c r="Y61" s="445"/>
      <c r="Z61" s="445"/>
      <c r="AA61" s="449"/>
      <c r="AB61" s="46"/>
    </row>
    <row r="62" spans="2:28" x14ac:dyDescent="0.3">
      <c r="B62" s="43"/>
      <c r="C62" s="573"/>
      <c r="D62" s="448"/>
      <c r="E62" s="448"/>
      <c r="F62" s="448"/>
      <c r="G62" s="448"/>
      <c r="H62" s="448"/>
      <c r="I62" s="448"/>
      <c r="J62" s="448"/>
      <c r="K62" s="448"/>
      <c r="L62" s="448"/>
      <c r="M62" s="448"/>
      <c r="N62" s="447"/>
      <c r="O62" s="445"/>
      <c r="P62" s="445"/>
      <c r="Q62" s="445"/>
      <c r="R62" s="445"/>
      <c r="S62" s="445"/>
      <c r="T62" s="445"/>
      <c r="U62" s="446"/>
      <c r="V62" s="447"/>
      <c r="W62" s="445"/>
      <c r="X62" s="445"/>
      <c r="Y62" s="445"/>
      <c r="Z62" s="445"/>
      <c r="AA62" s="449"/>
      <c r="AB62" s="46"/>
    </row>
    <row r="63" spans="2:28" x14ac:dyDescent="0.3">
      <c r="B63" s="43"/>
      <c r="C63" s="573"/>
      <c r="D63" s="448"/>
      <c r="E63" s="448"/>
      <c r="F63" s="448"/>
      <c r="G63" s="448"/>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ht="15.75" customHeight="1" thickBot="1" x14ac:dyDescent="0.35">
      <c r="B70" s="43"/>
      <c r="C70" s="574"/>
      <c r="D70" s="442"/>
      <c r="E70" s="442"/>
      <c r="F70" s="442"/>
      <c r="G70" s="442"/>
      <c r="H70" s="442"/>
      <c r="I70" s="442"/>
      <c r="J70" s="442"/>
      <c r="K70" s="442"/>
      <c r="L70" s="442"/>
      <c r="M70" s="442"/>
      <c r="N70" s="441"/>
      <c r="O70" s="439"/>
      <c r="P70" s="439"/>
      <c r="Q70" s="439"/>
      <c r="R70" s="439"/>
      <c r="S70" s="439"/>
      <c r="T70" s="439"/>
      <c r="U70" s="440"/>
      <c r="V70" s="441"/>
      <c r="W70" s="439"/>
      <c r="X70" s="439"/>
      <c r="Y70" s="439"/>
      <c r="Z70" s="439"/>
      <c r="AA70" s="443"/>
      <c r="AB70" s="46"/>
    </row>
    <row r="71" spans="2:28" x14ac:dyDescent="0.3">
      <c r="B71" s="148"/>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7"/>
    </row>
    <row r="110" ht="6" customHeight="1" x14ac:dyDescent="0.3"/>
  </sheetData>
  <mergeCells count="12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9:AA40"/>
    <mergeCell ref="C41:AA53"/>
    <mergeCell ref="C56:G58"/>
    <mergeCell ref="H56:I58"/>
    <mergeCell ref="J56:M58"/>
    <mergeCell ref="N56:U58"/>
    <mergeCell ref="V56:AA58"/>
    <mergeCell ref="C34:G34"/>
    <mergeCell ref="K34:AA34"/>
    <mergeCell ref="C35:G35"/>
    <mergeCell ref="K35:AA35"/>
    <mergeCell ref="C36:G36"/>
    <mergeCell ref="K36:AA36"/>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s>
  <printOptions horizontalCentered="1" verticalCentered="1"/>
  <pageMargins left="0.70866141732283472" right="0.70866141732283472" top="0.74803149606299213" bottom="1.102362204724409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37" min="1" max="25"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EE0C2-CBC6-46F1-A33F-0FFB7C088AB8}">
  <sheetPr>
    <pageSetUpPr fitToPage="1"/>
  </sheetPr>
  <dimension ref="B1:AB110"/>
  <sheetViews>
    <sheetView view="pageBreakPreview" zoomScale="85" zoomScaleSheetLayoutView="85"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7.88671875" style="1" customWidth="1"/>
    <col min="18" max="18" width="3.6640625" style="1"/>
    <col min="19" max="19" width="3.33203125" style="1" customWidth="1"/>
    <col min="20" max="20" width="10.33203125" style="1" customWidth="1"/>
    <col min="21" max="21" width="3.4414062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498</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568</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569</v>
      </c>
      <c r="S11" s="567"/>
      <c r="T11" s="567"/>
      <c r="U11" s="568"/>
      <c r="V11" s="550" t="s">
        <v>68</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570</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70</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571</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84.75" customHeight="1" thickBot="1" x14ac:dyDescent="0.35">
      <c r="B18" s="14"/>
      <c r="C18" s="517" t="s">
        <v>18</v>
      </c>
      <c r="D18" s="518"/>
      <c r="E18" s="518"/>
      <c r="F18" s="518"/>
      <c r="G18" s="518"/>
      <c r="H18" s="519"/>
      <c r="I18" s="520" t="s">
        <v>572</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504</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85</v>
      </c>
      <c r="N21" s="548"/>
      <c r="O21" s="548"/>
      <c r="P21" s="548"/>
      <c r="Q21" s="548"/>
      <c r="R21" s="548"/>
      <c r="S21" s="549"/>
      <c r="T21" s="550" t="s">
        <v>573</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3.75" customHeight="1" thickBot="1" x14ac:dyDescent="0.35">
      <c r="B24" s="14"/>
      <c r="C24" s="526" t="s">
        <v>507</v>
      </c>
      <c r="D24" s="527"/>
      <c r="E24" s="527"/>
      <c r="F24" s="527"/>
      <c r="G24" s="527"/>
      <c r="H24" s="527"/>
      <c r="I24" s="528"/>
      <c r="J24" s="526" t="s">
        <v>508</v>
      </c>
      <c r="K24" s="527"/>
      <c r="L24" s="527"/>
      <c r="M24" s="527"/>
      <c r="N24" s="527"/>
      <c r="O24" s="527"/>
      <c r="P24" s="528"/>
      <c r="Q24" s="529" t="s">
        <v>31</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574</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35</v>
      </c>
      <c r="J28" s="520"/>
      <c r="K28" s="991" t="s">
        <v>36</v>
      </c>
      <c r="L28" s="992"/>
      <c r="M28" s="992"/>
      <c r="N28" s="993"/>
      <c r="O28" s="523" t="s">
        <v>37</v>
      </c>
      <c r="P28" s="524"/>
      <c r="Q28" s="525"/>
      <c r="R28" s="124"/>
      <c r="S28" s="523" t="s">
        <v>38</v>
      </c>
      <c r="T28" s="524"/>
      <c r="U28" s="124" t="s">
        <v>40</v>
      </c>
      <c r="V28" s="994" t="s">
        <v>39</v>
      </c>
      <c r="W28" s="995"/>
      <c r="X28" s="995"/>
      <c r="Y28" s="995"/>
      <c r="Z28" s="996"/>
      <c r="AA28" s="56"/>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530</v>
      </c>
      <c r="D34" s="466"/>
      <c r="E34" s="466"/>
      <c r="F34" s="466"/>
      <c r="G34" s="467"/>
      <c r="H34" s="57"/>
      <c r="I34" s="57"/>
      <c r="J34" s="323" t="e">
        <f>+H34/I34</f>
        <v>#DIV/0!</v>
      </c>
      <c r="K34" s="686"/>
      <c r="L34" s="687"/>
      <c r="M34" s="687"/>
      <c r="N34" s="687"/>
      <c r="O34" s="687"/>
      <c r="P34" s="687"/>
      <c r="Q34" s="687"/>
      <c r="R34" s="687"/>
      <c r="S34" s="687"/>
      <c r="T34" s="687"/>
      <c r="U34" s="687"/>
      <c r="V34" s="687"/>
      <c r="W34" s="687"/>
      <c r="X34" s="687"/>
      <c r="Y34" s="687"/>
      <c r="Z34" s="687"/>
      <c r="AA34" s="703"/>
      <c r="AB34" s="16"/>
    </row>
    <row r="35" spans="2:28" s="22" customFormat="1" ht="15" customHeight="1" thickBot="1" x14ac:dyDescent="0.35">
      <c r="B35" s="21"/>
      <c r="C35" s="465" t="s">
        <v>531</v>
      </c>
      <c r="D35" s="466"/>
      <c r="E35" s="466"/>
      <c r="F35" s="466"/>
      <c r="G35" s="467"/>
      <c r="H35" s="59"/>
      <c r="I35" s="59"/>
      <c r="J35" s="323" t="e">
        <f t="shared" ref="J35" si="0">+H35/I35</f>
        <v>#DIV/0!</v>
      </c>
      <c r="K35" s="783"/>
      <c r="L35" s="739"/>
      <c r="M35" s="739"/>
      <c r="N35" s="739"/>
      <c r="O35" s="739"/>
      <c r="P35" s="739"/>
      <c r="Q35" s="739"/>
      <c r="R35" s="739"/>
      <c r="S35" s="739"/>
      <c r="T35" s="739"/>
      <c r="U35" s="739"/>
      <c r="V35" s="739"/>
      <c r="W35" s="739"/>
      <c r="X35" s="739"/>
      <c r="Y35" s="739"/>
      <c r="Z35" s="739"/>
      <c r="AA35" s="740"/>
      <c r="AB35" s="16"/>
    </row>
    <row r="36" spans="2:28" s="22" customFormat="1" ht="15.75" customHeight="1" thickBot="1" x14ac:dyDescent="0.35">
      <c r="B36" s="21"/>
      <c r="C36" s="471" t="s">
        <v>51</v>
      </c>
      <c r="D36" s="472"/>
      <c r="E36" s="472"/>
      <c r="F36" s="472"/>
      <c r="G36" s="473"/>
      <c r="H36" s="125"/>
      <c r="I36" s="125"/>
      <c r="J36" s="126"/>
      <c r="K36" s="1039"/>
      <c r="L36" s="1040"/>
      <c r="M36" s="1040"/>
      <c r="N36" s="1040"/>
      <c r="O36" s="1040"/>
      <c r="P36" s="1040"/>
      <c r="Q36" s="1040"/>
      <c r="R36" s="1040"/>
      <c r="S36" s="1040"/>
      <c r="T36" s="1040"/>
      <c r="U36" s="1040"/>
      <c r="V36" s="1040"/>
      <c r="W36" s="1040"/>
      <c r="X36" s="1040"/>
      <c r="Y36" s="1040"/>
      <c r="Z36" s="1040"/>
      <c r="AA36" s="1041"/>
      <c r="AB36" s="16"/>
    </row>
    <row r="37" spans="2:28" s="22" customFormat="1" ht="5.25" customHeight="1" x14ac:dyDescent="0.3">
      <c r="B37" s="21"/>
      <c r="C37" s="54"/>
      <c r="D37" s="54"/>
      <c r="E37" s="54"/>
      <c r="F37" s="54"/>
      <c r="G37" s="54"/>
      <c r="H37" s="127"/>
      <c r="I37" s="127"/>
      <c r="J37" s="128"/>
      <c r="K37" s="54"/>
      <c r="L37" s="54"/>
      <c r="M37" s="54"/>
      <c r="N37" s="54"/>
      <c r="O37" s="54"/>
      <c r="P37" s="54"/>
      <c r="Q37" s="54"/>
      <c r="R37" s="54"/>
      <c r="S37" s="54"/>
      <c r="T37" s="54"/>
      <c r="U37" s="54"/>
      <c r="V37" s="54"/>
      <c r="W37" s="54"/>
      <c r="X37" s="54"/>
      <c r="Y37" s="54"/>
      <c r="Z37" s="54"/>
      <c r="AA37" s="54"/>
      <c r="AB37" s="16"/>
    </row>
    <row r="38" spans="2:28" s="22" customFormat="1" ht="15" thickBot="1" x14ac:dyDescent="0.35">
      <c r="B38" s="21"/>
      <c r="C38" s="54"/>
      <c r="D38" s="54"/>
      <c r="E38" s="54"/>
      <c r="F38" s="54"/>
      <c r="G38" s="54"/>
      <c r="H38" s="127"/>
      <c r="I38" s="127"/>
      <c r="J38" s="128"/>
      <c r="K38" s="54"/>
      <c r="L38" s="54"/>
      <c r="M38" s="54"/>
      <c r="N38" s="54"/>
      <c r="O38" s="54"/>
      <c r="P38" s="54"/>
      <c r="Q38" s="54"/>
      <c r="R38" s="54"/>
      <c r="S38" s="54"/>
      <c r="T38" s="54"/>
      <c r="U38" s="54"/>
      <c r="V38" s="54"/>
      <c r="W38" s="54"/>
      <c r="X38" s="54"/>
      <c r="Y38" s="54"/>
      <c r="Z38" s="54"/>
      <c r="AA38" s="54"/>
      <c r="AB38" s="16"/>
    </row>
    <row r="39" spans="2:28" s="22" customFormat="1" x14ac:dyDescent="0.3">
      <c r="B39" s="21"/>
      <c r="C39" s="829" t="s">
        <v>52</v>
      </c>
      <c r="D39" s="830"/>
      <c r="E39" s="830"/>
      <c r="F39" s="830"/>
      <c r="G39" s="830"/>
      <c r="H39" s="830"/>
      <c r="I39" s="830"/>
      <c r="J39" s="830"/>
      <c r="K39" s="830"/>
      <c r="L39" s="830"/>
      <c r="M39" s="830"/>
      <c r="N39" s="830"/>
      <c r="O39" s="830"/>
      <c r="P39" s="830"/>
      <c r="Q39" s="830"/>
      <c r="R39" s="830"/>
      <c r="S39" s="830"/>
      <c r="T39" s="830"/>
      <c r="U39" s="830"/>
      <c r="V39" s="830"/>
      <c r="W39" s="830"/>
      <c r="X39" s="830"/>
      <c r="Y39" s="830"/>
      <c r="Z39" s="830"/>
      <c r="AA39" s="831"/>
      <c r="AB39" s="16"/>
    </row>
    <row r="40" spans="2:28" ht="15" thickBot="1" x14ac:dyDescent="0.35">
      <c r="B40" s="14"/>
      <c r="C40" s="832"/>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4"/>
      <c r="AB40" s="16"/>
    </row>
    <row r="41" spans="2:28" ht="18" customHeight="1" x14ac:dyDescent="0.3">
      <c r="B41" s="14"/>
      <c r="C41" s="483"/>
      <c r="D41" s="484"/>
      <c r="E41" s="484"/>
      <c r="F41" s="484"/>
      <c r="G41" s="484"/>
      <c r="H41" s="484"/>
      <c r="I41" s="484"/>
      <c r="J41" s="484"/>
      <c r="K41" s="484"/>
      <c r="L41" s="484"/>
      <c r="M41" s="484"/>
      <c r="N41" s="484"/>
      <c r="O41" s="484"/>
      <c r="P41" s="484"/>
      <c r="Q41" s="484"/>
      <c r="R41" s="484"/>
      <c r="S41" s="484"/>
      <c r="T41" s="484"/>
      <c r="U41" s="484"/>
      <c r="V41" s="484"/>
      <c r="W41" s="484"/>
      <c r="X41" s="484"/>
      <c r="Y41" s="484"/>
      <c r="Z41" s="484"/>
      <c r="AA41" s="485"/>
      <c r="AB41" s="16"/>
    </row>
    <row r="42" spans="2:28" ht="18" customHeight="1" x14ac:dyDescent="0.3">
      <c r="B42" s="14"/>
      <c r="C42" s="486"/>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8"/>
      <c r="AB42" s="16"/>
    </row>
    <row r="43" spans="2:28" ht="18" customHeight="1"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8"/>
      <c r="AB43" s="16"/>
    </row>
    <row r="44" spans="2:28" ht="18" customHeight="1"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ht="18" customHeight="1"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ht="18" customHeight="1"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ht="18" customHeight="1"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ht="18" customHeight="1"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ht="18" customHeight="1"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ht="18" customHeight="1"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ht="18" customHeight="1"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ht="18" customHeight="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ht="18" customHeight="1" thickBot="1" x14ac:dyDescent="0.35">
      <c r="B53" s="14"/>
      <c r="C53" s="489"/>
      <c r="D53" s="490"/>
      <c r="E53" s="490"/>
      <c r="F53" s="490"/>
      <c r="G53" s="490"/>
      <c r="H53" s="490"/>
      <c r="I53" s="490"/>
      <c r="J53" s="490"/>
      <c r="K53" s="490"/>
      <c r="L53" s="490"/>
      <c r="M53" s="490"/>
      <c r="N53" s="490"/>
      <c r="O53" s="490"/>
      <c r="P53" s="490"/>
      <c r="Q53" s="490"/>
      <c r="R53" s="490"/>
      <c r="S53" s="490"/>
      <c r="T53" s="490"/>
      <c r="U53" s="490"/>
      <c r="V53" s="490"/>
      <c r="W53" s="490"/>
      <c r="X53" s="490"/>
      <c r="Y53" s="490"/>
      <c r="Z53" s="490"/>
      <c r="AA53" s="491"/>
      <c r="AB53" s="16"/>
    </row>
    <row r="54" spans="2:28" x14ac:dyDescent="0.3">
      <c r="B54" s="39"/>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40"/>
    </row>
    <row r="55" spans="2:28" ht="15" thickBot="1" x14ac:dyDescent="0.35">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42"/>
    </row>
    <row r="56" spans="2:28" ht="15.6" x14ac:dyDescent="0.3">
      <c r="B56" s="43"/>
      <c r="C56" s="450" t="s">
        <v>42</v>
      </c>
      <c r="D56" s="451"/>
      <c r="E56" s="451"/>
      <c r="F56" s="451"/>
      <c r="G56" s="452"/>
      <c r="H56" s="450" t="s">
        <v>54</v>
      </c>
      <c r="I56" s="452"/>
      <c r="J56" s="450" t="s">
        <v>55</v>
      </c>
      <c r="K56" s="451"/>
      <c r="L56" s="451"/>
      <c r="M56" s="452"/>
      <c r="N56" s="450" t="s">
        <v>56</v>
      </c>
      <c r="O56" s="451"/>
      <c r="P56" s="451"/>
      <c r="Q56" s="451"/>
      <c r="R56" s="451"/>
      <c r="S56" s="451"/>
      <c r="T56" s="451"/>
      <c r="U56" s="452"/>
      <c r="V56" s="1026" t="s">
        <v>57</v>
      </c>
      <c r="W56" s="1026"/>
      <c r="X56" s="1026"/>
      <c r="Y56" s="1026"/>
      <c r="Z56" s="1026"/>
      <c r="AA56" s="1027"/>
      <c r="AB56" s="44"/>
    </row>
    <row r="57" spans="2:28" ht="15.6" x14ac:dyDescent="0.3">
      <c r="B57" s="45"/>
      <c r="C57" s="453"/>
      <c r="D57" s="454"/>
      <c r="E57" s="454"/>
      <c r="F57" s="454"/>
      <c r="G57" s="455"/>
      <c r="H57" s="453"/>
      <c r="I57" s="455"/>
      <c r="J57" s="453"/>
      <c r="K57" s="454"/>
      <c r="L57" s="454"/>
      <c r="M57" s="455"/>
      <c r="N57" s="453"/>
      <c r="O57" s="454"/>
      <c r="P57" s="454"/>
      <c r="Q57" s="454"/>
      <c r="R57" s="454"/>
      <c r="S57" s="454"/>
      <c r="T57" s="454"/>
      <c r="U57" s="455"/>
      <c r="V57" s="1028"/>
      <c r="W57" s="1028"/>
      <c r="X57" s="1028"/>
      <c r="Y57" s="1028"/>
      <c r="Z57" s="1028"/>
      <c r="AA57" s="1029"/>
      <c r="AB57" s="44"/>
    </row>
    <row r="58" spans="2:28" ht="16.2" thickBot="1" x14ac:dyDescent="0.35">
      <c r="B58" s="45"/>
      <c r="C58" s="453"/>
      <c r="D58" s="454"/>
      <c r="E58" s="454"/>
      <c r="F58" s="454"/>
      <c r="G58" s="455"/>
      <c r="H58" s="453"/>
      <c r="I58" s="455"/>
      <c r="J58" s="453"/>
      <c r="K58" s="454"/>
      <c r="L58" s="454"/>
      <c r="M58" s="455"/>
      <c r="N58" s="456"/>
      <c r="O58" s="457"/>
      <c r="P58" s="457"/>
      <c r="Q58" s="457"/>
      <c r="R58" s="457"/>
      <c r="S58" s="457"/>
      <c r="T58" s="457"/>
      <c r="U58" s="458"/>
      <c r="V58" s="1030"/>
      <c r="W58" s="1030"/>
      <c r="X58" s="1030"/>
      <c r="Y58" s="1030"/>
      <c r="Z58" s="1030"/>
      <c r="AA58" s="1031"/>
      <c r="AB58" s="44"/>
    </row>
    <row r="59" spans="2:28" ht="15" customHeight="1" x14ac:dyDescent="0.3">
      <c r="B59" s="43"/>
      <c r="C59" s="571"/>
      <c r="D59" s="572"/>
      <c r="E59" s="572"/>
      <c r="F59" s="572"/>
      <c r="G59" s="572"/>
      <c r="H59" s="572"/>
      <c r="I59" s="572"/>
      <c r="J59" s="572"/>
      <c r="K59" s="572"/>
      <c r="L59" s="572"/>
      <c r="M59" s="572"/>
      <c r="N59" s="1032"/>
      <c r="O59" s="1033"/>
      <c r="P59" s="1033"/>
      <c r="Q59" s="1033"/>
      <c r="R59" s="1033"/>
      <c r="S59" s="1033"/>
      <c r="T59" s="1033"/>
      <c r="U59" s="1034"/>
      <c r="V59" s="1032"/>
      <c r="W59" s="1033"/>
      <c r="X59" s="1033"/>
      <c r="Y59" s="1033"/>
      <c r="Z59" s="1033"/>
      <c r="AA59" s="1035"/>
      <c r="AB59" s="46"/>
    </row>
    <row r="60" spans="2:28" x14ac:dyDescent="0.3">
      <c r="B60" s="43"/>
      <c r="C60" s="573"/>
      <c r="D60" s="448"/>
      <c r="E60" s="448"/>
      <c r="F60" s="448"/>
      <c r="G60" s="448"/>
      <c r="H60" s="448"/>
      <c r="I60" s="448"/>
      <c r="J60" s="448"/>
      <c r="K60" s="448"/>
      <c r="L60" s="448"/>
      <c r="M60" s="448"/>
      <c r="N60" s="447"/>
      <c r="O60" s="445"/>
      <c r="P60" s="445"/>
      <c r="Q60" s="445"/>
      <c r="R60" s="445"/>
      <c r="S60" s="445"/>
      <c r="T60" s="445"/>
      <c r="U60" s="446"/>
      <c r="V60" s="447"/>
      <c r="W60" s="445"/>
      <c r="X60" s="445"/>
      <c r="Y60" s="445"/>
      <c r="Z60" s="445"/>
      <c r="AA60" s="449"/>
      <c r="AB60" s="46"/>
    </row>
    <row r="61" spans="2:28" x14ac:dyDescent="0.3">
      <c r="B61" s="43"/>
      <c r="C61" s="573"/>
      <c r="D61" s="448"/>
      <c r="E61" s="448"/>
      <c r="F61" s="448"/>
      <c r="G61" s="448"/>
      <c r="H61" s="448"/>
      <c r="I61" s="448"/>
      <c r="J61" s="448"/>
      <c r="K61" s="448"/>
      <c r="L61" s="448"/>
      <c r="M61" s="448"/>
      <c r="N61" s="447"/>
      <c r="O61" s="445"/>
      <c r="P61" s="445"/>
      <c r="Q61" s="445"/>
      <c r="R61" s="445"/>
      <c r="S61" s="445"/>
      <c r="T61" s="445"/>
      <c r="U61" s="446"/>
      <c r="V61" s="447"/>
      <c r="W61" s="445"/>
      <c r="X61" s="445"/>
      <c r="Y61" s="445"/>
      <c r="Z61" s="445"/>
      <c r="AA61" s="449"/>
      <c r="AB61" s="46"/>
    </row>
    <row r="62" spans="2:28" x14ac:dyDescent="0.3">
      <c r="B62" s="43"/>
      <c r="C62" s="573"/>
      <c r="D62" s="448"/>
      <c r="E62" s="448"/>
      <c r="F62" s="448"/>
      <c r="G62" s="448"/>
      <c r="H62" s="448"/>
      <c r="I62" s="448"/>
      <c r="J62" s="448"/>
      <c r="K62" s="448"/>
      <c r="L62" s="448"/>
      <c r="M62" s="448"/>
      <c r="N62" s="447"/>
      <c r="O62" s="445"/>
      <c r="P62" s="445"/>
      <c r="Q62" s="445"/>
      <c r="R62" s="445"/>
      <c r="S62" s="445"/>
      <c r="T62" s="445"/>
      <c r="U62" s="446"/>
      <c r="V62" s="447"/>
      <c r="W62" s="445"/>
      <c r="X62" s="445"/>
      <c r="Y62" s="445"/>
      <c r="Z62" s="445"/>
      <c r="AA62" s="449"/>
      <c r="AB62" s="46"/>
    </row>
    <row r="63" spans="2:28" x14ac:dyDescent="0.3">
      <c r="B63" s="43"/>
      <c r="C63" s="573"/>
      <c r="D63" s="448"/>
      <c r="E63" s="448"/>
      <c r="F63" s="448"/>
      <c r="G63" s="448"/>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ht="15.75" customHeight="1" thickBot="1" x14ac:dyDescent="0.35">
      <c r="B70" s="43"/>
      <c r="C70" s="574"/>
      <c r="D70" s="442"/>
      <c r="E70" s="442"/>
      <c r="F70" s="442"/>
      <c r="G70" s="442"/>
      <c r="H70" s="442"/>
      <c r="I70" s="442"/>
      <c r="J70" s="442"/>
      <c r="K70" s="442"/>
      <c r="L70" s="442"/>
      <c r="M70" s="442"/>
      <c r="N70" s="441"/>
      <c r="O70" s="439"/>
      <c r="P70" s="439"/>
      <c r="Q70" s="439"/>
      <c r="R70" s="439"/>
      <c r="S70" s="439"/>
      <c r="T70" s="439"/>
      <c r="U70" s="440"/>
      <c r="V70" s="441"/>
      <c r="W70" s="439"/>
      <c r="X70" s="439"/>
      <c r="Y70" s="439"/>
      <c r="Z70" s="439"/>
      <c r="AA70" s="443"/>
      <c r="AB70" s="46"/>
    </row>
    <row r="71" spans="2:28" x14ac:dyDescent="0.3">
      <c r="B71" s="148"/>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7"/>
    </row>
    <row r="110" ht="6" customHeight="1" x14ac:dyDescent="0.3"/>
  </sheetData>
  <mergeCells count="12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9:AA40"/>
    <mergeCell ref="C41:AA53"/>
    <mergeCell ref="C56:G58"/>
    <mergeCell ref="H56:I58"/>
    <mergeCell ref="J56:M58"/>
    <mergeCell ref="N56:U58"/>
    <mergeCell ref="V56:AA58"/>
    <mergeCell ref="C34:G34"/>
    <mergeCell ref="K34:AA34"/>
    <mergeCell ref="C35:G35"/>
    <mergeCell ref="K35:AA35"/>
    <mergeCell ref="C36:G36"/>
    <mergeCell ref="K36:AA36"/>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s>
  <printOptions horizontalCentered="1" vertic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7" min="1" max="25"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CCBA0-ABF9-43BB-8D9C-FCAA0E08ECB1}">
  <sheetPr>
    <pageSetUpPr fitToPage="1"/>
  </sheetPr>
  <dimension ref="B1:AB120"/>
  <sheetViews>
    <sheetView view="pageBreakPreview" topLeftCell="A3" zoomScaleSheetLayoutView="100" workbookViewId="0">
      <selection activeCell="I7" sqref="I7:AA8"/>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5.5546875" style="1" customWidth="1"/>
    <col min="18" max="18" width="3.6640625" style="1"/>
    <col min="19" max="19" width="3.33203125" style="1" customWidth="1"/>
    <col min="20" max="20" width="11.6640625" style="1" customWidth="1"/>
    <col min="21" max="21" width="3.4414062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498</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575</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649" t="s">
        <v>576</v>
      </c>
      <c r="S11" s="650"/>
      <c r="T11" s="650"/>
      <c r="U11" s="651"/>
      <c r="V11" s="652" t="s">
        <v>68</v>
      </c>
      <c r="W11" s="653"/>
      <c r="X11" s="653"/>
      <c r="Y11" s="653"/>
      <c r="Z11" s="653"/>
      <c r="AA11" s="654"/>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577</v>
      </c>
      <c r="J13" s="638"/>
      <c r="K13" s="638"/>
      <c r="L13" s="638"/>
      <c r="M13" s="638"/>
      <c r="N13" s="638"/>
      <c r="O13" s="638"/>
      <c r="P13" s="638"/>
      <c r="Q13" s="638"/>
      <c r="R13" s="638"/>
      <c r="S13" s="639"/>
      <c r="T13" s="551" t="s">
        <v>14</v>
      </c>
      <c r="U13" s="552"/>
      <c r="V13" s="552"/>
      <c r="W13" s="552"/>
      <c r="X13" s="552"/>
      <c r="Y13" s="552"/>
      <c r="Z13" s="552"/>
      <c r="AA13" s="553"/>
      <c r="AB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70</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578</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08" customHeight="1" thickBot="1" x14ac:dyDescent="0.35">
      <c r="B18" s="14"/>
      <c r="C18" s="517" t="s">
        <v>18</v>
      </c>
      <c r="D18" s="518"/>
      <c r="E18" s="518"/>
      <c r="F18" s="518"/>
      <c r="G18" s="518"/>
      <c r="H18" s="519"/>
      <c r="I18" s="520" t="s">
        <v>579</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504</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560</v>
      </c>
      <c r="N21" s="548"/>
      <c r="O21" s="548"/>
      <c r="P21" s="548"/>
      <c r="Q21" s="548"/>
      <c r="R21" s="548"/>
      <c r="S21" s="549"/>
      <c r="T21" s="550" t="s">
        <v>506</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3.75" customHeight="1" thickBot="1" x14ac:dyDescent="0.35">
      <c r="B24" s="14"/>
      <c r="C24" s="526" t="s">
        <v>507</v>
      </c>
      <c r="D24" s="527"/>
      <c r="E24" s="527"/>
      <c r="F24" s="527"/>
      <c r="G24" s="527"/>
      <c r="H24" s="527"/>
      <c r="I24" s="528"/>
      <c r="J24" s="526" t="s">
        <v>508</v>
      </c>
      <c r="K24" s="527"/>
      <c r="L24" s="527"/>
      <c r="M24" s="527"/>
      <c r="N24" s="527"/>
      <c r="O24" s="527"/>
      <c r="P24" s="528"/>
      <c r="Q24" s="529" t="s">
        <v>31</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580</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23" t="s">
        <v>35</v>
      </c>
      <c r="J28" s="520"/>
      <c r="K28" s="991" t="s">
        <v>36</v>
      </c>
      <c r="L28" s="992"/>
      <c r="M28" s="992"/>
      <c r="N28" s="993"/>
      <c r="O28" s="523" t="s">
        <v>37</v>
      </c>
      <c r="P28" s="524"/>
      <c r="Q28" s="525"/>
      <c r="R28" s="124"/>
      <c r="S28" s="523" t="s">
        <v>38</v>
      </c>
      <c r="T28" s="524"/>
      <c r="U28" s="124" t="s">
        <v>40</v>
      </c>
      <c r="V28" s="994" t="s">
        <v>39</v>
      </c>
      <c r="W28" s="995"/>
      <c r="X28" s="995"/>
      <c r="Y28" s="995"/>
      <c r="Z28" s="996"/>
      <c r="AA28" s="56"/>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510</v>
      </c>
      <c r="D34" s="466"/>
      <c r="E34" s="466"/>
      <c r="F34" s="466"/>
      <c r="G34" s="467"/>
      <c r="H34" s="57"/>
      <c r="I34" s="57"/>
      <c r="J34" s="58" t="e">
        <f>+H34/I34</f>
        <v>#DIV/0!</v>
      </c>
      <c r="K34" s="686"/>
      <c r="L34" s="687"/>
      <c r="M34" s="687"/>
      <c r="N34" s="687"/>
      <c r="O34" s="687"/>
      <c r="P34" s="687"/>
      <c r="Q34" s="687"/>
      <c r="R34" s="687"/>
      <c r="S34" s="687"/>
      <c r="T34" s="687"/>
      <c r="U34" s="687"/>
      <c r="V34" s="687"/>
      <c r="W34" s="687"/>
      <c r="X34" s="687"/>
      <c r="Y34" s="687"/>
      <c r="Z34" s="687"/>
      <c r="AA34" s="703"/>
      <c r="AB34" s="16"/>
    </row>
    <row r="35" spans="2:28" s="22" customFormat="1" x14ac:dyDescent="0.3">
      <c r="B35" s="21"/>
      <c r="C35" s="465" t="s">
        <v>511</v>
      </c>
      <c r="D35" s="466"/>
      <c r="E35" s="466"/>
      <c r="F35" s="466"/>
      <c r="G35" s="467"/>
      <c r="H35" s="57"/>
      <c r="I35" s="57"/>
      <c r="J35" s="58" t="e">
        <f t="shared" ref="J35:J45" si="0">+H35/I35</f>
        <v>#DIV/0!</v>
      </c>
      <c r="K35" s="686"/>
      <c r="L35" s="687"/>
      <c r="M35" s="687"/>
      <c r="N35" s="687"/>
      <c r="O35" s="687"/>
      <c r="P35" s="687"/>
      <c r="Q35" s="687"/>
      <c r="R35" s="687"/>
      <c r="S35" s="687"/>
      <c r="T35" s="687"/>
      <c r="U35" s="687"/>
      <c r="V35" s="687"/>
      <c r="W35" s="687"/>
      <c r="X35" s="687"/>
      <c r="Y35" s="687"/>
      <c r="Z35" s="687"/>
      <c r="AA35" s="703"/>
      <c r="AB35" s="16"/>
    </row>
    <row r="36" spans="2:28" s="22" customFormat="1" x14ac:dyDescent="0.3">
      <c r="B36" s="21"/>
      <c r="C36" s="465" t="s">
        <v>512</v>
      </c>
      <c r="D36" s="466"/>
      <c r="E36" s="466"/>
      <c r="F36" s="466"/>
      <c r="G36" s="467"/>
      <c r="H36" s="57"/>
      <c r="I36" s="57"/>
      <c r="J36" s="58" t="e">
        <f t="shared" si="0"/>
        <v>#DIV/0!</v>
      </c>
      <c r="K36" s="686"/>
      <c r="L36" s="687"/>
      <c r="M36" s="687"/>
      <c r="N36" s="687"/>
      <c r="O36" s="687"/>
      <c r="P36" s="687"/>
      <c r="Q36" s="687"/>
      <c r="R36" s="687"/>
      <c r="S36" s="687"/>
      <c r="T36" s="687"/>
      <c r="U36" s="687"/>
      <c r="V36" s="687"/>
      <c r="W36" s="687"/>
      <c r="X36" s="687"/>
      <c r="Y36" s="687"/>
      <c r="Z36" s="687"/>
      <c r="AA36" s="703"/>
      <c r="AB36" s="16"/>
    </row>
    <row r="37" spans="2:28" s="22" customFormat="1" x14ac:dyDescent="0.3">
      <c r="B37" s="21"/>
      <c r="C37" s="465" t="s">
        <v>513</v>
      </c>
      <c r="D37" s="466"/>
      <c r="E37" s="466"/>
      <c r="F37" s="466"/>
      <c r="G37" s="467"/>
      <c r="H37" s="57"/>
      <c r="I37" s="57"/>
      <c r="J37" s="58" t="e">
        <f t="shared" si="0"/>
        <v>#DIV/0!</v>
      </c>
      <c r="K37" s="686"/>
      <c r="L37" s="687"/>
      <c r="M37" s="687"/>
      <c r="N37" s="687"/>
      <c r="O37" s="687"/>
      <c r="P37" s="687"/>
      <c r="Q37" s="687"/>
      <c r="R37" s="687"/>
      <c r="S37" s="687"/>
      <c r="T37" s="687"/>
      <c r="U37" s="687"/>
      <c r="V37" s="687"/>
      <c r="W37" s="687"/>
      <c r="X37" s="687"/>
      <c r="Y37" s="687"/>
      <c r="Z37" s="687"/>
      <c r="AA37" s="703"/>
      <c r="AB37" s="16"/>
    </row>
    <row r="38" spans="2:28" s="22" customFormat="1" x14ac:dyDescent="0.3">
      <c r="B38" s="21"/>
      <c r="C38" s="465" t="s">
        <v>514</v>
      </c>
      <c r="D38" s="466"/>
      <c r="E38" s="466"/>
      <c r="F38" s="466"/>
      <c r="G38" s="467"/>
      <c r="H38" s="57"/>
      <c r="I38" s="57"/>
      <c r="J38" s="58" t="e">
        <f t="shared" si="0"/>
        <v>#DIV/0!</v>
      </c>
      <c r="K38" s="686"/>
      <c r="L38" s="687"/>
      <c r="M38" s="687"/>
      <c r="N38" s="687"/>
      <c r="O38" s="687"/>
      <c r="P38" s="687"/>
      <c r="Q38" s="687"/>
      <c r="R38" s="687"/>
      <c r="S38" s="687"/>
      <c r="T38" s="687"/>
      <c r="U38" s="687"/>
      <c r="V38" s="687"/>
      <c r="W38" s="687"/>
      <c r="X38" s="687"/>
      <c r="Y38" s="687"/>
      <c r="Z38" s="687"/>
      <c r="AA38" s="703"/>
      <c r="AB38" s="16"/>
    </row>
    <row r="39" spans="2:28" s="22" customFormat="1" x14ac:dyDescent="0.3">
      <c r="B39" s="21"/>
      <c r="C39" s="465" t="s">
        <v>515</v>
      </c>
      <c r="D39" s="466"/>
      <c r="E39" s="466"/>
      <c r="F39" s="466"/>
      <c r="G39" s="467"/>
      <c r="H39" s="57"/>
      <c r="I39" s="57"/>
      <c r="J39" s="58" t="e">
        <f t="shared" si="0"/>
        <v>#DIV/0!</v>
      </c>
      <c r="K39" s="686"/>
      <c r="L39" s="687"/>
      <c r="M39" s="687"/>
      <c r="N39" s="687"/>
      <c r="O39" s="687"/>
      <c r="P39" s="687"/>
      <c r="Q39" s="687"/>
      <c r="R39" s="687"/>
      <c r="S39" s="687"/>
      <c r="T39" s="687"/>
      <c r="U39" s="687"/>
      <c r="V39" s="687"/>
      <c r="W39" s="687"/>
      <c r="X39" s="687"/>
      <c r="Y39" s="687"/>
      <c r="Z39" s="687"/>
      <c r="AA39" s="703"/>
      <c r="AB39" s="16"/>
    </row>
    <row r="40" spans="2:28" s="22" customFormat="1" x14ac:dyDescent="0.3">
      <c r="B40" s="21"/>
      <c r="C40" s="465" t="s">
        <v>516</v>
      </c>
      <c r="D40" s="466"/>
      <c r="E40" s="466"/>
      <c r="F40" s="466"/>
      <c r="G40" s="467"/>
      <c r="H40" s="57"/>
      <c r="I40" s="57"/>
      <c r="J40" s="58" t="e">
        <f t="shared" si="0"/>
        <v>#DIV/0!</v>
      </c>
      <c r="K40" s="686"/>
      <c r="L40" s="687"/>
      <c r="M40" s="687"/>
      <c r="N40" s="687"/>
      <c r="O40" s="687"/>
      <c r="P40" s="687"/>
      <c r="Q40" s="687"/>
      <c r="R40" s="687"/>
      <c r="S40" s="687"/>
      <c r="T40" s="687"/>
      <c r="U40" s="687"/>
      <c r="V40" s="687"/>
      <c r="W40" s="687"/>
      <c r="X40" s="687"/>
      <c r="Y40" s="687"/>
      <c r="Z40" s="687"/>
      <c r="AA40" s="703"/>
      <c r="AB40" s="16"/>
    </row>
    <row r="41" spans="2:28" s="22" customFormat="1" x14ac:dyDescent="0.3">
      <c r="B41" s="21"/>
      <c r="C41" s="465" t="s">
        <v>517</v>
      </c>
      <c r="D41" s="466"/>
      <c r="E41" s="466"/>
      <c r="F41" s="466"/>
      <c r="G41" s="467"/>
      <c r="H41" s="57"/>
      <c r="I41" s="57"/>
      <c r="J41" s="58" t="e">
        <f t="shared" si="0"/>
        <v>#DIV/0!</v>
      </c>
      <c r="K41" s="686"/>
      <c r="L41" s="687"/>
      <c r="M41" s="687"/>
      <c r="N41" s="687"/>
      <c r="O41" s="687"/>
      <c r="P41" s="687"/>
      <c r="Q41" s="687"/>
      <c r="R41" s="687"/>
      <c r="S41" s="687"/>
      <c r="T41" s="687"/>
      <c r="U41" s="687"/>
      <c r="V41" s="687"/>
      <c r="W41" s="687"/>
      <c r="X41" s="687"/>
      <c r="Y41" s="687"/>
      <c r="Z41" s="687"/>
      <c r="AA41" s="703"/>
      <c r="AB41" s="16"/>
    </row>
    <row r="42" spans="2:28" s="31" customFormat="1" x14ac:dyDescent="0.3">
      <c r="B42" s="26"/>
      <c r="C42" s="495" t="s">
        <v>518</v>
      </c>
      <c r="D42" s="496"/>
      <c r="E42" s="496"/>
      <c r="F42" s="496"/>
      <c r="G42" s="497"/>
      <c r="H42" s="325"/>
      <c r="I42" s="325"/>
      <c r="J42" s="326" t="e">
        <f t="shared" si="0"/>
        <v>#DIV/0!</v>
      </c>
      <c r="K42" s="1289"/>
      <c r="L42" s="1290"/>
      <c r="M42" s="1290"/>
      <c r="N42" s="1290"/>
      <c r="O42" s="1290"/>
      <c r="P42" s="1290"/>
      <c r="Q42" s="1290"/>
      <c r="R42" s="1290"/>
      <c r="S42" s="1290"/>
      <c r="T42" s="1290"/>
      <c r="U42" s="1290"/>
      <c r="V42" s="1290"/>
      <c r="W42" s="1290"/>
      <c r="X42" s="1290"/>
      <c r="Y42" s="1290"/>
      <c r="Z42" s="1290"/>
      <c r="AA42" s="1291"/>
      <c r="AB42" s="30"/>
    </row>
    <row r="43" spans="2:28" s="22" customFormat="1" x14ac:dyDescent="0.3">
      <c r="B43" s="21"/>
      <c r="C43" s="495" t="s">
        <v>519</v>
      </c>
      <c r="D43" s="496"/>
      <c r="E43" s="496"/>
      <c r="F43" s="496"/>
      <c r="G43" s="497"/>
      <c r="H43" s="327"/>
      <c r="I43" s="327"/>
      <c r="J43" s="326" t="e">
        <f t="shared" si="0"/>
        <v>#DIV/0!</v>
      </c>
      <c r="K43" s="1288"/>
      <c r="L43" s="1258"/>
      <c r="M43" s="1258"/>
      <c r="N43" s="1258"/>
      <c r="O43" s="1258"/>
      <c r="P43" s="1258"/>
      <c r="Q43" s="1258"/>
      <c r="R43" s="1258"/>
      <c r="S43" s="1258"/>
      <c r="T43" s="1258"/>
      <c r="U43" s="1258"/>
      <c r="V43" s="1258"/>
      <c r="W43" s="1258"/>
      <c r="X43" s="1258"/>
      <c r="Y43" s="1258"/>
      <c r="Z43" s="1258"/>
      <c r="AA43" s="1259"/>
      <c r="AB43" s="16"/>
    </row>
    <row r="44" spans="2:28" s="22" customFormat="1" x14ac:dyDescent="0.3">
      <c r="B44" s="21"/>
      <c r="C44" s="465" t="s">
        <v>520</v>
      </c>
      <c r="D44" s="466"/>
      <c r="E44" s="466"/>
      <c r="F44" s="466"/>
      <c r="G44" s="467"/>
      <c r="H44" s="59"/>
      <c r="I44" s="59"/>
      <c r="J44" s="326" t="e">
        <f t="shared" si="0"/>
        <v>#DIV/0!</v>
      </c>
      <c r="K44" s="783"/>
      <c r="L44" s="739"/>
      <c r="M44" s="739"/>
      <c r="N44" s="739"/>
      <c r="O44" s="739"/>
      <c r="P44" s="739"/>
      <c r="Q44" s="739"/>
      <c r="R44" s="739"/>
      <c r="S44" s="739"/>
      <c r="T44" s="739"/>
      <c r="U44" s="739"/>
      <c r="V44" s="739"/>
      <c r="W44" s="739"/>
      <c r="X44" s="739"/>
      <c r="Y44" s="739"/>
      <c r="Z44" s="739"/>
      <c r="AA44" s="740"/>
      <c r="AB44" s="16"/>
    </row>
    <row r="45" spans="2:28" s="22" customFormat="1" ht="15" customHeight="1" thickBot="1" x14ac:dyDescent="0.35">
      <c r="B45" s="21"/>
      <c r="C45" s="465" t="s">
        <v>521</v>
      </c>
      <c r="D45" s="466"/>
      <c r="E45" s="466"/>
      <c r="F45" s="466"/>
      <c r="G45" s="467"/>
      <c r="H45" s="59"/>
      <c r="I45" s="59"/>
      <c r="J45" s="58" t="e">
        <f t="shared" si="0"/>
        <v>#DIV/0!</v>
      </c>
      <c r="K45" s="783"/>
      <c r="L45" s="739"/>
      <c r="M45" s="739"/>
      <c r="N45" s="739"/>
      <c r="O45" s="739"/>
      <c r="P45" s="739"/>
      <c r="Q45" s="739"/>
      <c r="R45" s="739"/>
      <c r="S45" s="739"/>
      <c r="T45" s="739"/>
      <c r="U45" s="739"/>
      <c r="V45" s="739"/>
      <c r="W45" s="739"/>
      <c r="X45" s="739"/>
      <c r="Y45" s="739"/>
      <c r="Z45" s="739"/>
      <c r="AA45" s="740"/>
      <c r="AB45" s="16"/>
    </row>
    <row r="46" spans="2:28" s="22" customFormat="1" ht="15.75" customHeight="1" thickBot="1" x14ac:dyDescent="0.35">
      <c r="B46" s="21"/>
      <c r="C46" s="471" t="s">
        <v>51</v>
      </c>
      <c r="D46" s="472"/>
      <c r="E46" s="472"/>
      <c r="F46" s="472"/>
      <c r="G46" s="473"/>
      <c r="H46" s="125"/>
      <c r="I46" s="125"/>
      <c r="J46" s="126"/>
      <c r="K46" s="1039"/>
      <c r="L46" s="1040"/>
      <c r="M46" s="1040"/>
      <c r="N46" s="1040"/>
      <c r="O46" s="1040"/>
      <c r="P46" s="1040"/>
      <c r="Q46" s="1040"/>
      <c r="R46" s="1040"/>
      <c r="S46" s="1040"/>
      <c r="T46" s="1040"/>
      <c r="U46" s="1040"/>
      <c r="V46" s="1040"/>
      <c r="W46" s="1040"/>
      <c r="X46" s="1040"/>
      <c r="Y46" s="1040"/>
      <c r="Z46" s="1040"/>
      <c r="AA46" s="1041"/>
      <c r="AB46" s="16"/>
    </row>
    <row r="47" spans="2:28" s="22" customFormat="1" ht="5.25" customHeight="1" x14ac:dyDescent="0.3">
      <c r="B47" s="21"/>
      <c r="C47" s="54"/>
      <c r="D47" s="54"/>
      <c r="E47" s="54"/>
      <c r="F47" s="54"/>
      <c r="G47" s="54"/>
      <c r="H47" s="127"/>
      <c r="I47" s="127"/>
      <c r="J47" s="128"/>
      <c r="K47" s="54"/>
      <c r="L47" s="54"/>
      <c r="M47" s="54"/>
      <c r="N47" s="54"/>
      <c r="O47" s="54"/>
      <c r="P47" s="54"/>
      <c r="Q47" s="54"/>
      <c r="R47" s="54"/>
      <c r="S47" s="54"/>
      <c r="T47" s="54"/>
      <c r="U47" s="54"/>
      <c r="V47" s="54"/>
      <c r="W47" s="54"/>
      <c r="X47" s="54"/>
      <c r="Y47" s="54"/>
      <c r="Z47" s="54"/>
      <c r="AA47" s="54"/>
      <c r="AB47" s="16"/>
    </row>
    <row r="48" spans="2:28" s="22" customFormat="1" ht="15" thickBot="1" x14ac:dyDescent="0.35">
      <c r="B48" s="21"/>
      <c r="C48" s="54"/>
      <c r="D48" s="54"/>
      <c r="E48" s="54"/>
      <c r="F48" s="54"/>
      <c r="G48" s="54"/>
      <c r="H48" s="127"/>
      <c r="I48" s="127"/>
      <c r="J48" s="128"/>
      <c r="K48" s="54"/>
      <c r="L48" s="54"/>
      <c r="M48" s="54"/>
      <c r="N48" s="54"/>
      <c r="O48" s="54"/>
      <c r="P48" s="54"/>
      <c r="Q48" s="54"/>
      <c r="R48" s="54"/>
      <c r="S48" s="54"/>
      <c r="T48" s="54"/>
      <c r="U48" s="54"/>
      <c r="V48" s="54"/>
      <c r="W48" s="54"/>
      <c r="X48" s="54"/>
      <c r="Y48" s="54"/>
      <c r="Z48" s="54"/>
      <c r="AA48" s="54"/>
      <c r="AB48" s="16"/>
    </row>
    <row r="49" spans="2:28" s="22" customFormat="1" x14ac:dyDescent="0.3">
      <c r="B49" s="21"/>
      <c r="C49" s="829" t="s">
        <v>52</v>
      </c>
      <c r="D49" s="830"/>
      <c r="E49" s="830"/>
      <c r="F49" s="830"/>
      <c r="G49" s="830"/>
      <c r="H49" s="830"/>
      <c r="I49" s="830"/>
      <c r="J49" s="830"/>
      <c r="K49" s="830"/>
      <c r="L49" s="830"/>
      <c r="M49" s="830"/>
      <c r="N49" s="830"/>
      <c r="O49" s="830"/>
      <c r="P49" s="830"/>
      <c r="Q49" s="830"/>
      <c r="R49" s="830"/>
      <c r="S49" s="830"/>
      <c r="T49" s="830"/>
      <c r="U49" s="830"/>
      <c r="V49" s="830"/>
      <c r="W49" s="830"/>
      <c r="X49" s="830"/>
      <c r="Y49" s="830"/>
      <c r="Z49" s="830"/>
      <c r="AA49" s="831"/>
      <c r="AB49" s="16"/>
    </row>
    <row r="50" spans="2:28" ht="15" thickBot="1" x14ac:dyDescent="0.35">
      <c r="B50" s="14"/>
      <c r="C50" s="832"/>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4"/>
      <c r="AB50" s="16"/>
    </row>
    <row r="51" spans="2:28" ht="20.25" customHeight="1" x14ac:dyDescent="0.3">
      <c r="B51" s="14"/>
      <c r="C51" s="483"/>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5"/>
      <c r="AB51" s="16"/>
    </row>
    <row r="52" spans="2:28" ht="20.25" customHeight="1"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ht="20.25" customHeight="1"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ht="20.25" customHeight="1"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20.25" customHeight="1"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8"/>
      <c r="AB55" s="16"/>
    </row>
    <row r="56" spans="2:28" ht="20.25" customHeight="1"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8"/>
      <c r="AB56" s="16"/>
    </row>
    <row r="57" spans="2:28" ht="20.25" customHeight="1"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8"/>
      <c r="AB57" s="16"/>
    </row>
    <row r="58" spans="2:28" ht="20.25" customHeight="1" x14ac:dyDescent="0.3">
      <c r="B58" s="14"/>
      <c r="C58" s="486"/>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8"/>
      <c r="AB58" s="16"/>
    </row>
    <row r="59" spans="2:28" ht="20.25" customHeight="1" x14ac:dyDescent="0.3">
      <c r="B59" s="14"/>
      <c r="C59" s="486"/>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8"/>
      <c r="AB59" s="16"/>
    </row>
    <row r="60" spans="2:28" ht="20.25" customHeight="1" x14ac:dyDescent="0.3">
      <c r="B60" s="14"/>
      <c r="C60" s="486"/>
      <c r="D60" s="487"/>
      <c r="E60" s="487"/>
      <c r="F60" s="487"/>
      <c r="G60" s="487"/>
      <c r="H60" s="487"/>
      <c r="I60" s="487"/>
      <c r="J60" s="487"/>
      <c r="K60" s="487"/>
      <c r="L60" s="487"/>
      <c r="M60" s="487"/>
      <c r="N60" s="487"/>
      <c r="O60" s="487"/>
      <c r="P60" s="487"/>
      <c r="Q60" s="487"/>
      <c r="R60" s="487"/>
      <c r="S60" s="487"/>
      <c r="T60" s="487"/>
      <c r="U60" s="487"/>
      <c r="V60" s="487"/>
      <c r="W60" s="487"/>
      <c r="X60" s="487"/>
      <c r="Y60" s="487"/>
      <c r="Z60" s="487"/>
      <c r="AA60" s="488"/>
      <c r="AB60" s="16"/>
    </row>
    <row r="61" spans="2:28" ht="20.25" customHeight="1" x14ac:dyDescent="0.3">
      <c r="B61" s="14"/>
      <c r="C61" s="486"/>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8"/>
      <c r="AB61" s="16"/>
    </row>
    <row r="62" spans="2:28" ht="20.25" customHeight="1" x14ac:dyDescent="0.3">
      <c r="B62" s="14"/>
      <c r="C62" s="486"/>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8"/>
      <c r="AB62" s="16"/>
    </row>
    <row r="63" spans="2:28" ht="20.25" customHeight="1" thickBot="1" x14ac:dyDescent="0.35">
      <c r="B63" s="14"/>
      <c r="C63" s="489"/>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1"/>
      <c r="AB63" s="16"/>
    </row>
    <row r="64" spans="2:28" x14ac:dyDescent="0.3">
      <c r="B64" s="39"/>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40"/>
    </row>
    <row r="65" spans="2:28" ht="15" thickBot="1" x14ac:dyDescent="0.35">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42"/>
    </row>
    <row r="66" spans="2:28" ht="15.6" x14ac:dyDescent="0.3">
      <c r="B66" s="43"/>
      <c r="C66" s="450" t="s">
        <v>42</v>
      </c>
      <c r="D66" s="451"/>
      <c r="E66" s="451"/>
      <c r="F66" s="451"/>
      <c r="G66" s="452"/>
      <c r="H66" s="450" t="s">
        <v>54</v>
      </c>
      <c r="I66" s="452"/>
      <c r="J66" s="450" t="s">
        <v>55</v>
      </c>
      <c r="K66" s="451"/>
      <c r="L66" s="451"/>
      <c r="M66" s="452"/>
      <c r="N66" s="450" t="s">
        <v>56</v>
      </c>
      <c r="O66" s="451"/>
      <c r="P66" s="451"/>
      <c r="Q66" s="451"/>
      <c r="R66" s="451"/>
      <c r="S66" s="451"/>
      <c r="T66" s="451"/>
      <c r="U66" s="452"/>
      <c r="V66" s="1026" t="s">
        <v>57</v>
      </c>
      <c r="W66" s="1026"/>
      <c r="X66" s="1026"/>
      <c r="Y66" s="1026"/>
      <c r="Z66" s="1026"/>
      <c r="AA66" s="1027"/>
      <c r="AB66" s="44"/>
    </row>
    <row r="67" spans="2:28" ht="15.6" x14ac:dyDescent="0.3">
      <c r="B67" s="45"/>
      <c r="C67" s="453"/>
      <c r="D67" s="454"/>
      <c r="E67" s="454"/>
      <c r="F67" s="454"/>
      <c r="G67" s="455"/>
      <c r="H67" s="453"/>
      <c r="I67" s="455"/>
      <c r="J67" s="453"/>
      <c r="K67" s="454"/>
      <c r="L67" s="454"/>
      <c r="M67" s="455"/>
      <c r="N67" s="453"/>
      <c r="O67" s="454"/>
      <c r="P67" s="454"/>
      <c r="Q67" s="454"/>
      <c r="R67" s="454"/>
      <c r="S67" s="454"/>
      <c r="T67" s="454"/>
      <c r="U67" s="455"/>
      <c r="V67" s="1028"/>
      <c r="W67" s="1028"/>
      <c r="X67" s="1028"/>
      <c r="Y67" s="1028"/>
      <c r="Z67" s="1028"/>
      <c r="AA67" s="1029"/>
      <c r="AB67" s="44"/>
    </row>
    <row r="68" spans="2:28" ht="16.2" thickBot="1" x14ac:dyDescent="0.35">
      <c r="B68" s="45"/>
      <c r="C68" s="453"/>
      <c r="D68" s="454"/>
      <c r="E68" s="454"/>
      <c r="F68" s="454"/>
      <c r="G68" s="455"/>
      <c r="H68" s="453"/>
      <c r="I68" s="455"/>
      <c r="J68" s="453"/>
      <c r="K68" s="454"/>
      <c r="L68" s="454"/>
      <c r="M68" s="455"/>
      <c r="N68" s="456"/>
      <c r="O68" s="457"/>
      <c r="P68" s="457"/>
      <c r="Q68" s="457"/>
      <c r="R68" s="457"/>
      <c r="S68" s="457"/>
      <c r="T68" s="457"/>
      <c r="U68" s="458"/>
      <c r="V68" s="1030"/>
      <c r="W68" s="1030"/>
      <c r="X68" s="1030"/>
      <c r="Y68" s="1030"/>
      <c r="Z68" s="1030"/>
      <c r="AA68" s="1031"/>
      <c r="AB68" s="44"/>
    </row>
    <row r="69" spans="2:28" x14ac:dyDescent="0.3">
      <c r="B69" s="43"/>
      <c r="C69" s="620" t="s">
        <v>581</v>
      </c>
      <c r="D69" s="621"/>
      <c r="E69" s="621"/>
      <c r="F69" s="621"/>
      <c r="G69" s="621"/>
      <c r="H69" s="621"/>
      <c r="I69" s="621"/>
      <c r="J69" s="1192"/>
      <c r="K69" s="621"/>
      <c r="L69" s="621"/>
      <c r="M69" s="621"/>
      <c r="N69" s="1186"/>
      <c r="O69" s="1187"/>
      <c r="P69" s="1187"/>
      <c r="Q69" s="1187"/>
      <c r="R69" s="1187"/>
      <c r="S69" s="1187"/>
      <c r="T69" s="1187"/>
      <c r="U69" s="1188"/>
      <c r="V69" s="1186"/>
      <c r="W69" s="1187"/>
      <c r="X69" s="1187"/>
      <c r="Y69" s="1187"/>
      <c r="Z69" s="1187"/>
      <c r="AA69" s="1196"/>
      <c r="AB69" s="46"/>
    </row>
    <row r="70" spans="2:28" x14ac:dyDescent="0.3">
      <c r="B70" s="43"/>
      <c r="C70" s="1190" t="s">
        <v>511</v>
      </c>
      <c r="D70" s="716"/>
      <c r="E70" s="716"/>
      <c r="F70" s="716"/>
      <c r="G70" s="716"/>
      <c r="H70" s="716"/>
      <c r="I70" s="716"/>
      <c r="J70" s="716"/>
      <c r="K70" s="716"/>
      <c r="L70" s="716"/>
      <c r="M70" s="716"/>
      <c r="N70" s="1181"/>
      <c r="O70" s="1182"/>
      <c r="P70" s="1182"/>
      <c r="Q70" s="1182"/>
      <c r="R70" s="1182"/>
      <c r="S70" s="1182"/>
      <c r="T70" s="1182"/>
      <c r="U70" s="1183"/>
      <c r="V70" s="1184"/>
      <c r="W70" s="1179"/>
      <c r="X70" s="1179"/>
      <c r="Y70" s="1179"/>
      <c r="Z70" s="1179"/>
      <c r="AA70" s="1185"/>
      <c r="AB70" s="46"/>
    </row>
    <row r="71" spans="2:28" x14ac:dyDescent="0.3">
      <c r="B71" s="43"/>
      <c r="C71" s="1190" t="s">
        <v>512</v>
      </c>
      <c r="D71" s="716"/>
      <c r="E71" s="716"/>
      <c r="F71" s="716"/>
      <c r="G71" s="716"/>
      <c r="H71" s="716"/>
      <c r="I71" s="716"/>
      <c r="J71" s="1092"/>
      <c r="K71" s="716"/>
      <c r="L71" s="716"/>
      <c r="M71" s="716"/>
      <c r="N71" s="1181"/>
      <c r="O71" s="1182"/>
      <c r="P71" s="1182"/>
      <c r="Q71" s="1182"/>
      <c r="R71" s="1182"/>
      <c r="S71" s="1182"/>
      <c r="T71" s="1182"/>
      <c r="U71" s="1183"/>
      <c r="V71" s="447"/>
      <c r="W71" s="445"/>
      <c r="X71" s="445"/>
      <c r="Y71" s="445"/>
      <c r="Z71" s="445"/>
      <c r="AA71" s="449"/>
      <c r="AB71" s="46"/>
    </row>
    <row r="72" spans="2:28" x14ac:dyDescent="0.3">
      <c r="B72" s="43"/>
      <c r="C72" s="573" t="s">
        <v>513</v>
      </c>
      <c r="D72" s="448"/>
      <c r="E72" s="448"/>
      <c r="F72" s="448"/>
      <c r="G72" s="448"/>
      <c r="H72" s="448"/>
      <c r="I72" s="448"/>
      <c r="J72" s="448"/>
      <c r="K72" s="448"/>
      <c r="L72" s="448"/>
      <c r="M72" s="448"/>
      <c r="N72" s="447"/>
      <c r="O72" s="445"/>
      <c r="P72" s="445"/>
      <c r="Q72" s="445"/>
      <c r="R72" s="445"/>
      <c r="S72" s="445"/>
      <c r="T72" s="445"/>
      <c r="U72" s="446"/>
      <c r="V72" s="447"/>
      <c r="W72" s="445"/>
      <c r="X72" s="445"/>
      <c r="Y72" s="445"/>
      <c r="Z72" s="445"/>
      <c r="AA72" s="449"/>
      <c r="AB72" s="46"/>
    </row>
    <row r="73" spans="2:28" x14ac:dyDescent="0.3">
      <c r="B73" s="43"/>
      <c r="C73" s="573" t="s">
        <v>514</v>
      </c>
      <c r="D73" s="448"/>
      <c r="E73" s="448"/>
      <c r="F73" s="448"/>
      <c r="G73" s="448"/>
      <c r="H73" s="448"/>
      <c r="I73" s="448"/>
      <c r="J73" s="448"/>
      <c r="K73" s="448"/>
      <c r="L73" s="448"/>
      <c r="M73" s="448"/>
      <c r="N73" s="447"/>
      <c r="O73" s="445"/>
      <c r="P73" s="445"/>
      <c r="Q73" s="445"/>
      <c r="R73" s="445"/>
      <c r="S73" s="445"/>
      <c r="T73" s="445"/>
      <c r="U73" s="446"/>
      <c r="V73" s="447"/>
      <c r="W73" s="445"/>
      <c r="X73" s="445"/>
      <c r="Y73" s="445"/>
      <c r="Z73" s="445"/>
      <c r="AA73" s="449"/>
      <c r="AB73" s="46"/>
    </row>
    <row r="74" spans="2:28" x14ac:dyDescent="0.3">
      <c r="B74" s="43"/>
      <c r="C74" s="573" t="s">
        <v>515</v>
      </c>
      <c r="D74" s="448"/>
      <c r="E74" s="448"/>
      <c r="F74" s="448"/>
      <c r="G74" s="448"/>
      <c r="H74" s="448"/>
      <c r="I74" s="448"/>
      <c r="J74" s="448"/>
      <c r="K74" s="448"/>
      <c r="L74" s="448"/>
      <c r="M74" s="448"/>
      <c r="N74" s="447"/>
      <c r="O74" s="445"/>
      <c r="P74" s="445"/>
      <c r="Q74" s="445"/>
      <c r="R74" s="445"/>
      <c r="S74" s="445"/>
      <c r="T74" s="445"/>
      <c r="U74" s="446"/>
      <c r="V74" s="447"/>
      <c r="W74" s="445"/>
      <c r="X74" s="445"/>
      <c r="Y74" s="445"/>
      <c r="Z74" s="445"/>
      <c r="AA74" s="449"/>
      <c r="AB74" s="46"/>
    </row>
    <row r="75" spans="2:28" x14ac:dyDescent="0.3">
      <c r="B75" s="43"/>
      <c r="C75" s="573" t="s">
        <v>516</v>
      </c>
      <c r="D75" s="448"/>
      <c r="E75" s="448"/>
      <c r="F75" s="448"/>
      <c r="G75" s="448"/>
      <c r="H75" s="448"/>
      <c r="I75" s="448"/>
      <c r="J75" s="448"/>
      <c r="K75" s="448"/>
      <c r="L75" s="448"/>
      <c r="M75" s="448"/>
      <c r="N75" s="447"/>
      <c r="O75" s="445"/>
      <c r="P75" s="445"/>
      <c r="Q75" s="445"/>
      <c r="R75" s="445"/>
      <c r="S75" s="445"/>
      <c r="T75" s="445"/>
      <c r="U75" s="446"/>
      <c r="V75" s="447"/>
      <c r="W75" s="445"/>
      <c r="X75" s="445"/>
      <c r="Y75" s="445"/>
      <c r="Z75" s="445"/>
      <c r="AA75" s="449"/>
      <c r="AB75" s="46"/>
    </row>
    <row r="76" spans="2:28" x14ac:dyDescent="0.3">
      <c r="B76" s="43"/>
      <c r="C76" s="573" t="s">
        <v>517</v>
      </c>
      <c r="D76" s="448"/>
      <c r="E76" s="448"/>
      <c r="F76" s="448"/>
      <c r="G76" s="448"/>
      <c r="H76" s="448"/>
      <c r="I76" s="448"/>
      <c r="J76" s="448"/>
      <c r="K76" s="448"/>
      <c r="L76" s="448"/>
      <c r="M76" s="448"/>
      <c r="N76" s="447"/>
      <c r="O76" s="445"/>
      <c r="P76" s="445"/>
      <c r="Q76" s="445"/>
      <c r="R76" s="445"/>
      <c r="S76" s="445"/>
      <c r="T76" s="445"/>
      <c r="U76" s="446"/>
      <c r="V76" s="447"/>
      <c r="W76" s="445"/>
      <c r="X76" s="445"/>
      <c r="Y76" s="445"/>
      <c r="Z76" s="445"/>
      <c r="AA76" s="449"/>
      <c r="AB76" s="46"/>
    </row>
    <row r="77" spans="2:28" x14ac:dyDescent="0.3">
      <c r="B77" s="43"/>
      <c r="C77" s="573" t="s">
        <v>518</v>
      </c>
      <c r="D77" s="448"/>
      <c r="E77" s="448"/>
      <c r="F77" s="448"/>
      <c r="G77" s="448"/>
      <c r="H77" s="448"/>
      <c r="I77" s="448"/>
      <c r="J77" s="448"/>
      <c r="K77" s="448"/>
      <c r="L77" s="448"/>
      <c r="M77" s="448"/>
      <c r="N77" s="447"/>
      <c r="O77" s="445"/>
      <c r="P77" s="445"/>
      <c r="Q77" s="445"/>
      <c r="R77" s="445"/>
      <c r="S77" s="445"/>
      <c r="T77" s="445"/>
      <c r="U77" s="446"/>
      <c r="V77" s="447"/>
      <c r="W77" s="445"/>
      <c r="X77" s="445"/>
      <c r="Y77" s="445"/>
      <c r="Z77" s="445"/>
      <c r="AA77" s="449"/>
      <c r="AB77" s="46"/>
    </row>
    <row r="78" spans="2:28" x14ac:dyDescent="0.3">
      <c r="B78" s="43"/>
      <c r="C78" s="573" t="s">
        <v>519</v>
      </c>
      <c r="D78" s="448"/>
      <c r="E78" s="448"/>
      <c r="F78" s="448"/>
      <c r="G78" s="448"/>
      <c r="H78" s="448"/>
      <c r="I78" s="448"/>
      <c r="J78" s="448"/>
      <c r="K78" s="448"/>
      <c r="L78" s="448"/>
      <c r="M78" s="448"/>
      <c r="N78" s="447"/>
      <c r="O78" s="445"/>
      <c r="P78" s="445"/>
      <c r="Q78" s="445"/>
      <c r="R78" s="445"/>
      <c r="S78" s="445"/>
      <c r="T78" s="445"/>
      <c r="U78" s="446"/>
      <c r="V78" s="447"/>
      <c r="W78" s="445"/>
      <c r="X78" s="445"/>
      <c r="Y78" s="445"/>
      <c r="Z78" s="445"/>
      <c r="AA78" s="449"/>
      <c r="AB78" s="46"/>
    </row>
    <row r="79" spans="2:28" x14ac:dyDescent="0.3">
      <c r="B79" s="43"/>
      <c r="C79" s="573" t="s">
        <v>520</v>
      </c>
      <c r="D79" s="448"/>
      <c r="E79" s="448"/>
      <c r="F79" s="448"/>
      <c r="G79" s="448"/>
      <c r="H79" s="448"/>
      <c r="I79" s="448"/>
      <c r="J79" s="448"/>
      <c r="K79" s="448"/>
      <c r="L79" s="448"/>
      <c r="M79" s="448"/>
      <c r="N79" s="447"/>
      <c r="O79" s="445"/>
      <c r="P79" s="445"/>
      <c r="Q79" s="445"/>
      <c r="R79" s="445"/>
      <c r="S79" s="445"/>
      <c r="T79" s="445"/>
      <c r="U79" s="446"/>
      <c r="V79" s="447"/>
      <c r="W79" s="445"/>
      <c r="X79" s="445"/>
      <c r="Y79" s="445"/>
      <c r="Z79" s="445"/>
      <c r="AA79" s="449"/>
      <c r="AB79" s="46"/>
    </row>
    <row r="80" spans="2:28" ht="15.75" customHeight="1" thickBot="1" x14ac:dyDescent="0.35">
      <c r="B80" s="43"/>
      <c r="C80" s="574" t="s">
        <v>521</v>
      </c>
      <c r="D80" s="442"/>
      <c r="E80" s="442"/>
      <c r="F80" s="442"/>
      <c r="G80" s="442"/>
      <c r="H80" s="442"/>
      <c r="I80" s="442"/>
      <c r="J80" s="442"/>
      <c r="K80" s="442"/>
      <c r="L80" s="442"/>
      <c r="M80" s="442"/>
      <c r="N80" s="441"/>
      <c r="O80" s="439"/>
      <c r="P80" s="439"/>
      <c r="Q80" s="439"/>
      <c r="R80" s="439"/>
      <c r="S80" s="439"/>
      <c r="T80" s="439"/>
      <c r="U80" s="440"/>
      <c r="V80" s="441"/>
      <c r="W80" s="439"/>
      <c r="X80" s="439"/>
      <c r="Y80" s="439"/>
      <c r="Z80" s="439"/>
      <c r="AA80" s="443"/>
      <c r="AB80" s="46"/>
    </row>
    <row r="81" spans="2:28" x14ac:dyDescent="0.3">
      <c r="B81" s="148"/>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7"/>
    </row>
    <row r="120" ht="6" customHeight="1" x14ac:dyDescent="0.3"/>
  </sheetData>
  <mergeCells count="140">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39:G39"/>
    <mergeCell ref="K39:AA39"/>
    <mergeCell ref="C34:G34"/>
    <mergeCell ref="K34:AA34"/>
    <mergeCell ref="C35:G35"/>
    <mergeCell ref="K35:AA35"/>
    <mergeCell ref="C36:G36"/>
    <mergeCell ref="K36:AA36"/>
    <mergeCell ref="C43:G43"/>
    <mergeCell ref="K43:AA43"/>
    <mergeCell ref="C44:G44"/>
    <mergeCell ref="K44:AA44"/>
    <mergeCell ref="C45:G45"/>
    <mergeCell ref="K45:AA45"/>
    <mergeCell ref="C40:G40"/>
    <mergeCell ref="K40:AA40"/>
    <mergeCell ref="C41:G41"/>
    <mergeCell ref="K41:AA41"/>
    <mergeCell ref="C42:G42"/>
    <mergeCell ref="K42:AA42"/>
    <mergeCell ref="C46:G46"/>
    <mergeCell ref="K46:AA46"/>
    <mergeCell ref="C49:AA50"/>
    <mergeCell ref="C51:AA63"/>
    <mergeCell ref="C66:G68"/>
    <mergeCell ref="H66:I68"/>
    <mergeCell ref="J66:M68"/>
    <mergeCell ref="N66:U68"/>
    <mergeCell ref="V66: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s>
  <printOptions horizontalCentered="1" verticalCentered="1"/>
  <pageMargins left="0.70866141732283472" right="0.70866141732283472" top="0.74803149606299213" bottom="1.102362204724409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29" min="1" max="27"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0C6FD-371E-4FB4-A05A-D3F8877E2D1E}">
  <sheetPr>
    <pageSetUpPr fitToPage="1"/>
  </sheetPr>
  <dimension ref="B1:AB112"/>
  <sheetViews>
    <sheetView view="pageBreakPreview" topLeftCell="B1" zoomScaleNormal="100" zoomScaleSheetLayoutView="100" zoomScalePageLayoutView="7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15" width="2.6640625" style="1" customWidth="1"/>
    <col min="16" max="16" width="3.44140625" style="1" customWidth="1"/>
    <col min="17" max="17" width="6.33203125" style="1" customWidth="1"/>
    <col min="18" max="18" width="3.6640625" style="1"/>
    <col min="19" max="19" width="3.33203125" style="1" customWidth="1"/>
    <col min="20" max="20" width="10.33203125" style="1" customWidth="1"/>
    <col min="21" max="21" width="3.5546875" style="1" customWidth="1"/>
    <col min="22" max="22" width="3.6640625" style="1"/>
    <col min="23" max="25" width="5" style="1" customWidth="1"/>
    <col min="26" max="26" width="6.6640625" style="1" customWidth="1"/>
    <col min="27" max="27" width="4.109375" style="1" customWidth="1"/>
    <col min="28" max="28" width="2" style="1" customWidth="1"/>
    <col min="29"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6"/>
    </row>
    <row r="3" spans="2:28" x14ac:dyDescent="0.3">
      <c r="B3" s="573"/>
      <c r="C3" s="448"/>
      <c r="D3" s="448"/>
      <c r="E3" s="448"/>
      <c r="F3" s="448"/>
      <c r="G3" s="448"/>
      <c r="H3" s="577" t="s">
        <v>1</v>
      </c>
      <c r="I3" s="577"/>
      <c r="J3" s="577"/>
      <c r="K3" s="577"/>
      <c r="L3" s="577"/>
      <c r="M3" s="577"/>
      <c r="N3" s="577"/>
      <c r="O3" s="577"/>
      <c r="P3" s="577" t="s">
        <v>2</v>
      </c>
      <c r="Q3" s="577"/>
      <c r="R3" s="577"/>
      <c r="S3" s="577"/>
      <c r="T3" s="577"/>
      <c r="U3" s="577"/>
      <c r="V3" s="577"/>
      <c r="W3" s="577"/>
      <c r="X3" s="577"/>
      <c r="Y3" s="577"/>
      <c r="Z3" s="577"/>
      <c r="AA3" s="577"/>
      <c r="AB3" s="578"/>
    </row>
    <row r="4" spans="2:2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80"/>
    </row>
    <row r="5" spans="2:28" x14ac:dyDescent="0.3">
      <c r="H5" s="3"/>
      <c r="I5" s="3"/>
      <c r="J5" s="3"/>
      <c r="K5" s="3"/>
      <c r="L5" s="3"/>
      <c r="M5" s="3"/>
      <c r="N5" s="3"/>
      <c r="O5" s="3"/>
      <c r="P5" s="3"/>
      <c r="Q5" s="3"/>
      <c r="R5" s="3"/>
      <c r="S5" s="3"/>
      <c r="T5" s="3"/>
      <c r="U5" s="3"/>
      <c r="V5" s="3"/>
      <c r="W5" s="3"/>
      <c r="X5" s="3"/>
      <c r="Y5" s="3"/>
      <c r="Z5" s="3"/>
      <c r="AA5" s="3"/>
      <c r="AB5" s="3"/>
    </row>
    <row r="6" spans="2:28" ht="15" thickBot="1" x14ac:dyDescent="0.3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3">
      <c r="B7" s="9"/>
      <c r="C7" s="551" t="s">
        <v>4</v>
      </c>
      <c r="D7" s="552"/>
      <c r="E7" s="552"/>
      <c r="F7" s="552"/>
      <c r="G7" s="552"/>
      <c r="H7" s="553"/>
      <c r="I7" s="856" t="s">
        <v>582</v>
      </c>
      <c r="J7" s="857"/>
      <c r="K7" s="857"/>
      <c r="L7" s="857"/>
      <c r="M7" s="857"/>
      <c r="N7" s="857"/>
      <c r="O7" s="857"/>
      <c r="P7" s="857"/>
      <c r="Q7" s="857"/>
      <c r="R7" s="857"/>
      <c r="S7" s="857"/>
      <c r="T7" s="857"/>
      <c r="U7" s="857"/>
      <c r="V7" s="857"/>
      <c r="W7" s="857"/>
      <c r="X7" s="857"/>
      <c r="Y7" s="857"/>
      <c r="Z7" s="857"/>
      <c r="AA7" s="858"/>
      <c r="AB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1"/>
      <c r="AB8" s="10"/>
    </row>
    <row r="9" spans="2:28"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35">
      <c r="B10" s="9"/>
      <c r="C10" s="551" t="s">
        <v>6</v>
      </c>
      <c r="D10" s="552"/>
      <c r="E10" s="552"/>
      <c r="F10" s="552"/>
      <c r="G10" s="552"/>
      <c r="H10" s="553"/>
      <c r="I10" s="610" t="s">
        <v>583</v>
      </c>
      <c r="J10" s="611"/>
      <c r="K10" s="611"/>
      <c r="L10" s="611"/>
      <c r="M10" s="611"/>
      <c r="N10" s="611"/>
      <c r="O10" s="611"/>
      <c r="P10" s="611"/>
      <c r="Q10" s="612"/>
      <c r="R10" s="563" t="s">
        <v>8</v>
      </c>
      <c r="S10" s="564"/>
      <c r="T10" s="564"/>
      <c r="U10" s="565"/>
      <c r="V10" s="544" t="s">
        <v>9</v>
      </c>
      <c r="W10" s="545"/>
      <c r="X10" s="545"/>
      <c r="Y10" s="545"/>
      <c r="Z10" s="545"/>
      <c r="AA10" s="546"/>
      <c r="AB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584</v>
      </c>
      <c r="S11" s="567"/>
      <c r="T11" s="567"/>
      <c r="U11" s="568"/>
      <c r="V11" s="550" t="s">
        <v>2</v>
      </c>
      <c r="W11" s="569"/>
      <c r="X11" s="569"/>
      <c r="Y11" s="569"/>
      <c r="Z11" s="569"/>
      <c r="AA11" s="570"/>
      <c r="AB11" s="10"/>
    </row>
    <row r="12" spans="2:2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3">
      <c r="B13" s="14"/>
      <c r="C13" s="551" t="s">
        <v>12</v>
      </c>
      <c r="D13" s="552"/>
      <c r="E13" s="552"/>
      <c r="F13" s="552"/>
      <c r="G13" s="552"/>
      <c r="H13" s="553"/>
      <c r="I13" s="637" t="s">
        <v>585</v>
      </c>
      <c r="J13" s="638"/>
      <c r="K13" s="638"/>
      <c r="L13" s="638"/>
      <c r="M13" s="638"/>
      <c r="N13" s="638"/>
      <c r="O13" s="638"/>
      <c r="P13" s="638"/>
      <c r="Q13" s="638"/>
      <c r="R13" s="638"/>
      <c r="S13" s="639"/>
      <c r="T13" s="551" t="s">
        <v>14</v>
      </c>
      <c r="U13" s="552"/>
      <c r="V13" s="552"/>
      <c r="W13" s="552"/>
      <c r="X13" s="552"/>
      <c r="Y13" s="552"/>
      <c r="Z13" s="552"/>
      <c r="AA13" s="553"/>
      <c r="AB13" s="16"/>
    </row>
    <row r="14" spans="2:28" ht="42.75" customHeight="1" thickBot="1" x14ac:dyDescent="0.35">
      <c r="B14" s="14"/>
      <c r="C14" s="554"/>
      <c r="D14" s="555"/>
      <c r="E14" s="555"/>
      <c r="F14" s="555"/>
      <c r="G14" s="555"/>
      <c r="H14" s="556"/>
      <c r="I14" s="640"/>
      <c r="J14" s="641"/>
      <c r="K14" s="641"/>
      <c r="L14" s="641"/>
      <c r="M14" s="641"/>
      <c r="N14" s="641"/>
      <c r="O14" s="641"/>
      <c r="P14" s="641"/>
      <c r="Q14" s="641"/>
      <c r="R14" s="641"/>
      <c r="S14" s="642"/>
      <c r="T14" s="593" t="s">
        <v>15</v>
      </c>
      <c r="U14" s="594"/>
      <c r="V14" s="594"/>
      <c r="W14" s="594"/>
      <c r="X14" s="594"/>
      <c r="Y14" s="594"/>
      <c r="Z14" s="594"/>
      <c r="AA14" s="595"/>
      <c r="AB14" s="16"/>
    </row>
    <row r="15" spans="2:2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35">
      <c r="B16" s="14"/>
      <c r="C16" s="517" t="s">
        <v>16</v>
      </c>
      <c r="D16" s="518"/>
      <c r="E16" s="518"/>
      <c r="F16" s="518"/>
      <c r="G16" s="518"/>
      <c r="H16" s="519"/>
      <c r="I16" s="520" t="s">
        <v>586</v>
      </c>
      <c r="J16" s="521"/>
      <c r="K16" s="521"/>
      <c r="L16" s="521"/>
      <c r="M16" s="521"/>
      <c r="N16" s="521"/>
      <c r="O16" s="521"/>
      <c r="P16" s="521"/>
      <c r="Q16" s="521"/>
      <c r="R16" s="521"/>
      <c r="S16" s="521"/>
      <c r="T16" s="521"/>
      <c r="U16" s="521"/>
      <c r="V16" s="521"/>
      <c r="W16" s="521"/>
      <c r="X16" s="521"/>
      <c r="Y16" s="521"/>
      <c r="Z16" s="521"/>
      <c r="AA16" s="522"/>
      <c r="AB16" s="16"/>
    </row>
    <row r="17" spans="2:2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35">
      <c r="B18" s="14"/>
      <c r="C18" s="517" t="s">
        <v>18</v>
      </c>
      <c r="D18" s="518"/>
      <c r="E18" s="518"/>
      <c r="F18" s="518"/>
      <c r="G18" s="518"/>
      <c r="H18" s="519"/>
      <c r="I18" s="520" t="s">
        <v>587</v>
      </c>
      <c r="J18" s="521"/>
      <c r="K18" s="521"/>
      <c r="L18" s="521"/>
      <c r="M18" s="521"/>
      <c r="N18" s="521"/>
      <c r="O18" s="521"/>
      <c r="P18" s="521"/>
      <c r="Q18" s="521"/>
      <c r="R18" s="521"/>
      <c r="S18" s="521"/>
      <c r="T18" s="521"/>
      <c r="U18" s="521"/>
      <c r="V18" s="521"/>
      <c r="W18" s="521"/>
      <c r="X18" s="521"/>
      <c r="Y18" s="521"/>
      <c r="Z18" s="521"/>
      <c r="AA18" s="522"/>
      <c r="AB18" s="16"/>
    </row>
    <row r="19" spans="2:2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3">
      <c r="B20" s="14"/>
      <c r="C20" s="532" t="s">
        <v>20</v>
      </c>
      <c r="D20" s="533"/>
      <c r="E20" s="533"/>
      <c r="F20" s="533"/>
      <c r="G20" s="533"/>
      <c r="H20" s="534"/>
      <c r="I20" s="538" t="s">
        <v>21</v>
      </c>
      <c r="J20" s="539"/>
      <c r="K20" s="539"/>
      <c r="L20" s="540"/>
      <c r="M20" s="544" t="s">
        <v>22</v>
      </c>
      <c r="N20" s="545"/>
      <c r="O20" s="545"/>
      <c r="P20" s="545"/>
      <c r="Q20" s="545"/>
      <c r="R20" s="545"/>
      <c r="S20" s="546"/>
      <c r="T20" s="544" t="s">
        <v>23</v>
      </c>
      <c r="U20" s="545"/>
      <c r="V20" s="545"/>
      <c r="W20" s="545"/>
      <c r="X20" s="545"/>
      <c r="Y20" s="545"/>
      <c r="Z20" s="545"/>
      <c r="AA20" s="546"/>
      <c r="AB20" s="16"/>
    </row>
    <row r="21" spans="2:28" ht="30.75" customHeight="1" thickBot="1" x14ac:dyDescent="0.35">
      <c r="B21" s="14"/>
      <c r="C21" s="535"/>
      <c r="D21" s="536"/>
      <c r="E21" s="536"/>
      <c r="F21" s="536"/>
      <c r="G21" s="536"/>
      <c r="H21" s="537"/>
      <c r="I21" s="541"/>
      <c r="J21" s="542"/>
      <c r="K21" s="542"/>
      <c r="L21" s="543"/>
      <c r="M21" s="547" t="s">
        <v>160</v>
      </c>
      <c r="N21" s="548"/>
      <c r="O21" s="548"/>
      <c r="P21" s="548"/>
      <c r="Q21" s="548"/>
      <c r="R21" s="548"/>
      <c r="S21" s="549"/>
      <c r="T21" s="550" t="s">
        <v>25</v>
      </c>
      <c r="U21" s="548"/>
      <c r="V21" s="548"/>
      <c r="W21" s="548"/>
      <c r="X21" s="548"/>
      <c r="Y21" s="548"/>
      <c r="Z21" s="548"/>
      <c r="AA21" s="549"/>
      <c r="AB21" s="16"/>
    </row>
    <row r="22" spans="2:2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5"/>
      <c r="Z23" s="545"/>
      <c r="AA23" s="546"/>
      <c r="AB23" s="16"/>
    </row>
    <row r="24" spans="2:28" ht="31.5" customHeight="1" thickBot="1" x14ac:dyDescent="0.35">
      <c r="B24" s="14"/>
      <c r="C24" s="526" t="s">
        <v>588</v>
      </c>
      <c r="D24" s="527"/>
      <c r="E24" s="527"/>
      <c r="F24" s="527"/>
      <c r="G24" s="527"/>
      <c r="H24" s="527"/>
      <c r="I24" s="528"/>
      <c r="J24" s="526" t="s">
        <v>582</v>
      </c>
      <c r="K24" s="527"/>
      <c r="L24" s="527"/>
      <c r="M24" s="527"/>
      <c r="N24" s="527"/>
      <c r="O24" s="527"/>
      <c r="P24" s="528"/>
      <c r="Q24" s="529" t="s">
        <v>31</v>
      </c>
      <c r="R24" s="530"/>
      <c r="S24" s="530"/>
      <c r="T24" s="530"/>
      <c r="U24" s="530"/>
      <c r="V24" s="530"/>
      <c r="W24" s="530"/>
      <c r="X24" s="530"/>
      <c r="Y24" s="530"/>
      <c r="Z24" s="530"/>
      <c r="AA24" s="531"/>
      <c r="AB24" s="16"/>
    </row>
    <row r="25" spans="2:2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35">
      <c r="B26" s="14"/>
      <c r="C26" s="517" t="s">
        <v>32</v>
      </c>
      <c r="D26" s="518"/>
      <c r="E26" s="518"/>
      <c r="F26" s="518"/>
      <c r="G26" s="518"/>
      <c r="H26" s="519"/>
      <c r="I26" s="520" t="s">
        <v>589</v>
      </c>
      <c r="J26" s="521"/>
      <c r="K26" s="521"/>
      <c r="L26" s="521"/>
      <c r="M26" s="521"/>
      <c r="N26" s="521"/>
      <c r="O26" s="521"/>
      <c r="P26" s="521"/>
      <c r="Q26" s="521"/>
      <c r="R26" s="521"/>
      <c r="S26" s="521"/>
      <c r="T26" s="521"/>
      <c r="U26" s="521"/>
      <c r="V26" s="521"/>
      <c r="W26" s="521"/>
      <c r="X26" s="521"/>
      <c r="Y26" s="521"/>
      <c r="Z26" s="521"/>
      <c r="AA26" s="522"/>
      <c r="AB26" s="16"/>
    </row>
    <row r="27" spans="2:2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35">
      <c r="B28" s="14"/>
      <c r="C28" s="517" t="s">
        <v>34</v>
      </c>
      <c r="D28" s="518"/>
      <c r="E28" s="518"/>
      <c r="F28" s="518"/>
      <c r="G28" s="518"/>
      <c r="H28" s="519"/>
      <c r="I28" s="566">
        <v>1</v>
      </c>
      <c r="J28" s="520"/>
      <c r="K28" s="991" t="s">
        <v>36</v>
      </c>
      <c r="L28" s="992"/>
      <c r="M28" s="992"/>
      <c r="N28" s="993"/>
      <c r="O28" s="523" t="s">
        <v>37</v>
      </c>
      <c r="P28" s="524"/>
      <c r="Q28" s="525"/>
      <c r="R28" s="124" t="s">
        <v>40</v>
      </c>
      <c r="S28" s="523" t="s">
        <v>38</v>
      </c>
      <c r="T28" s="524"/>
      <c r="U28" s="124"/>
      <c r="V28" s="994" t="s">
        <v>39</v>
      </c>
      <c r="W28" s="995"/>
      <c r="X28" s="995"/>
      <c r="Y28" s="995"/>
      <c r="Z28" s="996"/>
      <c r="AA28" s="20"/>
      <c r="AB28" s="16"/>
    </row>
    <row r="29" spans="2:2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9"/>
      <c r="AB30" s="16"/>
    </row>
    <row r="31" spans="2:28"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2"/>
      <c r="AB31" s="16"/>
    </row>
    <row r="32" spans="2:28" s="22" customFormat="1" ht="15" customHeight="1" x14ac:dyDescent="0.3">
      <c r="B32" s="21"/>
      <c r="C32" s="507" t="s">
        <v>42</v>
      </c>
      <c r="D32" s="508"/>
      <c r="E32" s="508"/>
      <c r="F32" s="508"/>
      <c r="G32" s="509"/>
      <c r="H32" s="513" t="s">
        <v>198</v>
      </c>
      <c r="I32" s="513" t="s">
        <v>199</v>
      </c>
      <c r="J32" s="513" t="s">
        <v>45</v>
      </c>
      <c r="K32" s="985" t="s">
        <v>46</v>
      </c>
      <c r="L32" s="986"/>
      <c r="M32" s="986"/>
      <c r="N32" s="986"/>
      <c r="O32" s="986"/>
      <c r="P32" s="986"/>
      <c r="Q32" s="986"/>
      <c r="R32" s="986"/>
      <c r="S32" s="986"/>
      <c r="T32" s="986"/>
      <c r="U32" s="986"/>
      <c r="V32" s="986"/>
      <c r="W32" s="986"/>
      <c r="X32" s="986"/>
      <c r="Y32" s="986"/>
      <c r="Z32" s="986"/>
      <c r="AA32" s="987"/>
      <c r="AB32" s="16"/>
    </row>
    <row r="33" spans="2:28" s="22" customFormat="1" ht="31.5" customHeight="1" thickBot="1" x14ac:dyDescent="0.35">
      <c r="B33" s="21"/>
      <c r="C33" s="510"/>
      <c r="D33" s="511"/>
      <c r="E33" s="511"/>
      <c r="F33" s="511"/>
      <c r="G33" s="512"/>
      <c r="H33" s="514"/>
      <c r="I33" s="514"/>
      <c r="J33" s="514"/>
      <c r="K33" s="988"/>
      <c r="L33" s="989"/>
      <c r="M33" s="989"/>
      <c r="N33" s="989"/>
      <c r="O33" s="989"/>
      <c r="P33" s="989"/>
      <c r="Q33" s="989"/>
      <c r="R33" s="989"/>
      <c r="S33" s="989"/>
      <c r="T33" s="989"/>
      <c r="U33" s="989"/>
      <c r="V33" s="989"/>
      <c r="W33" s="989"/>
      <c r="X33" s="989"/>
      <c r="Y33" s="989"/>
      <c r="Z33" s="989"/>
      <c r="AA33" s="990"/>
      <c r="AB33" s="16"/>
    </row>
    <row r="34" spans="2:28" s="22" customFormat="1" x14ac:dyDescent="0.3">
      <c r="B34" s="21"/>
      <c r="C34" s="465" t="s">
        <v>47</v>
      </c>
      <c r="D34" s="466"/>
      <c r="E34" s="466"/>
      <c r="F34" s="466"/>
      <c r="G34" s="467"/>
      <c r="H34" s="57"/>
      <c r="I34" s="57"/>
      <c r="J34" s="58" t="e">
        <f>+H34/I34</f>
        <v>#DIV/0!</v>
      </c>
      <c r="K34" s="686"/>
      <c r="L34" s="687"/>
      <c r="M34" s="687"/>
      <c r="N34" s="687"/>
      <c r="O34" s="687"/>
      <c r="P34" s="687"/>
      <c r="Q34" s="687"/>
      <c r="R34" s="687"/>
      <c r="S34" s="687"/>
      <c r="T34" s="687"/>
      <c r="U34" s="687"/>
      <c r="V34" s="687"/>
      <c r="W34" s="687"/>
      <c r="X34" s="687"/>
      <c r="Y34" s="687"/>
      <c r="Z34" s="687"/>
      <c r="AA34" s="703"/>
      <c r="AB34" s="16"/>
    </row>
    <row r="35" spans="2:28" s="22" customFormat="1" x14ac:dyDescent="0.3">
      <c r="B35" s="21"/>
      <c r="C35" s="465" t="s">
        <v>48</v>
      </c>
      <c r="D35" s="466"/>
      <c r="E35" s="466"/>
      <c r="F35" s="466"/>
      <c r="G35" s="467"/>
      <c r="H35" s="59"/>
      <c r="I35" s="59"/>
      <c r="J35" s="58" t="e">
        <f t="shared" ref="J35:J37" si="0">+H35/I35</f>
        <v>#DIV/0!</v>
      </c>
      <c r="K35" s="783"/>
      <c r="L35" s="739"/>
      <c r="M35" s="739"/>
      <c r="N35" s="739"/>
      <c r="O35" s="739"/>
      <c r="P35" s="739"/>
      <c r="Q35" s="739"/>
      <c r="R35" s="739"/>
      <c r="S35" s="739"/>
      <c r="T35" s="739"/>
      <c r="U35" s="739"/>
      <c r="V35" s="739"/>
      <c r="W35" s="739"/>
      <c r="X35" s="739"/>
      <c r="Y35" s="739"/>
      <c r="Z35" s="739"/>
      <c r="AA35" s="740"/>
      <c r="AB35" s="16"/>
    </row>
    <row r="36" spans="2:28" s="22" customFormat="1" x14ac:dyDescent="0.3">
      <c r="B36" s="21"/>
      <c r="C36" s="465" t="s">
        <v>49</v>
      </c>
      <c r="D36" s="466"/>
      <c r="E36" s="466"/>
      <c r="F36" s="466"/>
      <c r="G36" s="467"/>
      <c r="H36" s="59"/>
      <c r="I36" s="59"/>
      <c r="J36" s="58" t="e">
        <f t="shared" si="0"/>
        <v>#DIV/0!</v>
      </c>
      <c r="K36" s="783"/>
      <c r="L36" s="739"/>
      <c r="M36" s="739"/>
      <c r="N36" s="739"/>
      <c r="O36" s="739"/>
      <c r="P36" s="739"/>
      <c r="Q36" s="739"/>
      <c r="R36" s="739"/>
      <c r="S36" s="739"/>
      <c r="T36" s="739"/>
      <c r="U36" s="739"/>
      <c r="V36" s="739"/>
      <c r="W36" s="739"/>
      <c r="X36" s="739"/>
      <c r="Y36" s="739"/>
      <c r="Z36" s="739"/>
      <c r="AA36" s="740"/>
      <c r="AB36" s="16"/>
    </row>
    <row r="37" spans="2:28" s="22" customFormat="1" ht="15" thickBot="1" x14ac:dyDescent="0.35">
      <c r="B37" s="21"/>
      <c r="C37" s="465" t="s">
        <v>50</v>
      </c>
      <c r="D37" s="466"/>
      <c r="E37" s="466"/>
      <c r="F37" s="466"/>
      <c r="G37" s="467"/>
      <c r="H37" s="59"/>
      <c r="I37" s="59"/>
      <c r="J37" s="58" t="e">
        <f t="shared" si="0"/>
        <v>#DIV/0!</v>
      </c>
      <c r="K37" s="783"/>
      <c r="L37" s="739"/>
      <c r="M37" s="739"/>
      <c r="N37" s="739"/>
      <c r="O37" s="739"/>
      <c r="P37" s="739"/>
      <c r="Q37" s="739"/>
      <c r="R37" s="739"/>
      <c r="S37" s="739"/>
      <c r="T37" s="739"/>
      <c r="U37" s="739"/>
      <c r="V37" s="739"/>
      <c r="W37" s="739"/>
      <c r="X37" s="739"/>
      <c r="Y37" s="739"/>
      <c r="Z37" s="739"/>
      <c r="AA37" s="740"/>
      <c r="AB37" s="16"/>
    </row>
    <row r="38" spans="2:28" s="22" customFormat="1" ht="15.75" customHeight="1" thickBot="1" x14ac:dyDescent="0.35">
      <c r="B38" s="21"/>
      <c r="C38" s="471" t="s">
        <v>51</v>
      </c>
      <c r="D38" s="472"/>
      <c r="E38" s="472"/>
      <c r="F38" s="472"/>
      <c r="G38" s="473"/>
      <c r="H38" s="125"/>
      <c r="I38" s="125"/>
      <c r="J38" s="126"/>
      <c r="K38" s="1039"/>
      <c r="L38" s="1040"/>
      <c r="M38" s="1040"/>
      <c r="N38" s="1040"/>
      <c r="O38" s="1040"/>
      <c r="P38" s="1040"/>
      <c r="Q38" s="1040"/>
      <c r="R38" s="1040"/>
      <c r="S38" s="1040"/>
      <c r="T38" s="1040"/>
      <c r="U38" s="1040"/>
      <c r="V38" s="1040"/>
      <c r="W38" s="1040"/>
      <c r="X38" s="1040"/>
      <c r="Y38" s="1040"/>
      <c r="Z38" s="1040"/>
      <c r="AA38" s="1041"/>
      <c r="AB38" s="16"/>
    </row>
    <row r="39" spans="2:28" s="22" customFormat="1" ht="5.25" customHeight="1" x14ac:dyDescent="0.3">
      <c r="B39" s="21"/>
      <c r="C39" s="54"/>
      <c r="D39" s="54"/>
      <c r="E39" s="54"/>
      <c r="F39" s="54"/>
      <c r="G39" s="54"/>
      <c r="H39" s="127"/>
      <c r="I39" s="127"/>
      <c r="J39" s="128"/>
      <c r="K39" s="54"/>
      <c r="L39" s="54"/>
      <c r="M39" s="54"/>
      <c r="N39" s="54"/>
      <c r="O39" s="54"/>
      <c r="P39" s="54"/>
      <c r="Q39" s="54"/>
      <c r="R39" s="54"/>
      <c r="S39" s="54"/>
      <c r="T39" s="54"/>
      <c r="U39" s="54"/>
      <c r="V39" s="54"/>
      <c r="W39" s="54"/>
      <c r="X39" s="54"/>
      <c r="Y39" s="54"/>
      <c r="Z39" s="54"/>
      <c r="AA39" s="54"/>
      <c r="AB39" s="16"/>
    </row>
    <row r="40" spans="2:28" s="22" customFormat="1" ht="15" thickBot="1" x14ac:dyDescent="0.35">
      <c r="B40" s="21"/>
      <c r="C40" s="54"/>
      <c r="D40" s="54"/>
      <c r="E40" s="54"/>
      <c r="F40" s="54"/>
      <c r="G40" s="54"/>
      <c r="H40" s="127"/>
      <c r="I40" s="127"/>
      <c r="J40" s="128"/>
      <c r="K40" s="54"/>
      <c r="L40" s="54"/>
      <c r="M40" s="54"/>
      <c r="N40" s="54"/>
      <c r="O40" s="54"/>
      <c r="P40" s="54"/>
      <c r="Q40" s="54"/>
      <c r="R40" s="54"/>
      <c r="S40" s="54"/>
      <c r="T40" s="54"/>
      <c r="U40" s="54"/>
      <c r="V40" s="54"/>
      <c r="W40" s="54"/>
      <c r="X40" s="54"/>
      <c r="Y40" s="54"/>
      <c r="Z40" s="54"/>
      <c r="AA40" s="54"/>
      <c r="AB40" s="16"/>
    </row>
    <row r="41" spans="2:28"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1"/>
      <c r="AB41" s="16"/>
    </row>
    <row r="42" spans="2:28"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4"/>
      <c r="AB42" s="16"/>
    </row>
    <row r="43" spans="2:28" x14ac:dyDescent="0.3">
      <c r="B43" s="14"/>
      <c r="C43" s="483"/>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5"/>
      <c r="AB43" s="16"/>
    </row>
    <row r="44" spans="2:28"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8"/>
      <c r="AB44" s="16"/>
    </row>
    <row r="45" spans="2:28"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8"/>
      <c r="AB45" s="16"/>
    </row>
    <row r="46" spans="2:28"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8"/>
      <c r="AB46" s="16"/>
    </row>
    <row r="47" spans="2:28"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8"/>
      <c r="AB47" s="16"/>
    </row>
    <row r="48" spans="2:28"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8"/>
      <c r="AB48" s="16"/>
    </row>
    <row r="49" spans="2:2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8"/>
      <c r="AB49" s="16"/>
    </row>
    <row r="50" spans="2:2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8"/>
      <c r="AB50" s="16"/>
    </row>
    <row r="51" spans="2:2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8"/>
      <c r="AB51" s="16"/>
    </row>
    <row r="52" spans="2:2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8"/>
      <c r="AB52" s="16"/>
    </row>
    <row r="53" spans="2:2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16"/>
    </row>
    <row r="54" spans="2:2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8"/>
      <c r="AB54" s="16"/>
    </row>
    <row r="55" spans="2:2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1"/>
      <c r="AB55" s="16"/>
    </row>
    <row r="56" spans="2:28" x14ac:dyDescent="0.3">
      <c r="B56" s="39"/>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40"/>
    </row>
    <row r="57" spans="2:2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42"/>
    </row>
    <row r="58" spans="2:28" ht="15.6" x14ac:dyDescent="0.3">
      <c r="B58" s="43"/>
      <c r="C58" s="450" t="s">
        <v>42</v>
      </c>
      <c r="D58" s="451"/>
      <c r="E58" s="451"/>
      <c r="F58" s="451"/>
      <c r="G58" s="452"/>
      <c r="H58" s="450" t="s">
        <v>54</v>
      </c>
      <c r="I58" s="452"/>
      <c r="J58" s="450" t="s">
        <v>55</v>
      </c>
      <c r="K58" s="451"/>
      <c r="L58" s="451"/>
      <c r="M58" s="452"/>
      <c r="N58" s="450" t="s">
        <v>56</v>
      </c>
      <c r="O58" s="451"/>
      <c r="P58" s="451"/>
      <c r="Q58" s="451"/>
      <c r="R58" s="451"/>
      <c r="S58" s="451"/>
      <c r="T58" s="451"/>
      <c r="U58" s="452"/>
      <c r="V58" s="1026" t="s">
        <v>57</v>
      </c>
      <c r="W58" s="1026"/>
      <c r="X58" s="1026"/>
      <c r="Y58" s="1026"/>
      <c r="Z58" s="1026"/>
      <c r="AA58" s="1027"/>
      <c r="AB58" s="44"/>
    </row>
    <row r="59" spans="2:28" ht="15.6" x14ac:dyDescent="0.3">
      <c r="B59" s="45"/>
      <c r="C59" s="453"/>
      <c r="D59" s="454"/>
      <c r="E59" s="454"/>
      <c r="F59" s="454"/>
      <c r="G59" s="455"/>
      <c r="H59" s="453"/>
      <c r="I59" s="455"/>
      <c r="J59" s="453"/>
      <c r="K59" s="454"/>
      <c r="L59" s="454"/>
      <c r="M59" s="455"/>
      <c r="N59" s="453"/>
      <c r="O59" s="454"/>
      <c r="P59" s="454"/>
      <c r="Q59" s="454"/>
      <c r="R59" s="454"/>
      <c r="S59" s="454"/>
      <c r="T59" s="454"/>
      <c r="U59" s="455"/>
      <c r="V59" s="1028"/>
      <c r="W59" s="1028"/>
      <c r="X59" s="1028"/>
      <c r="Y59" s="1028"/>
      <c r="Z59" s="1028"/>
      <c r="AA59" s="1029"/>
      <c r="AB59" s="44"/>
    </row>
    <row r="60" spans="2:28" ht="16.2" thickBot="1" x14ac:dyDescent="0.35">
      <c r="B60" s="45"/>
      <c r="C60" s="453"/>
      <c r="D60" s="454"/>
      <c r="E60" s="454"/>
      <c r="F60" s="454"/>
      <c r="G60" s="455"/>
      <c r="H60" s="453"/>
      <c r="I60" s="455"/>
      <c r="J60" s="453"/>
      <c r="K60" s="454"/>
      <c r="L60" s="454"/>
      <c r="M60" s="455"/>
      <c r="N60" s="456"/>
      <c r="O60" s="457"/>
      <c r="P60" s="457"/>
      <c r="Q60" s="457"/>
      <c r="R60" s="457"/>
      <c r="S60" s="457"/>
      <c r="T60" s="457"/>
      <c r="U60" s="458"/>
      <c r="V60" s="1030"/>
      <c r="W60" s="1030"/>
      <c r="X60" s="1030"/>
      <c r="Y60" s="1030"/>
      <c r="Z60" s="1030"/>
      <c r="AA60" s="1031"/>
      <c r="AB60" s="44"/>
    </row>
    <row r="61" spans="2:28" ht="15" customHeight="1" x14ac:dyDescent="0.3">
      <c r="B61" s="43"/>
      <c r="C61" s="571"/>
      <c r="D61" s="572"/>
      <c r="E61" s="572"/>
      <c r="F61" s="572"/>
      <c r="G61" s="572"/>
      <c r="H61" s="572"/>
      <c r="I61" s="572"/>
      <c r="J61" s="572"/>
      <c r="K61" s="572"/>
      <c r="L61" s="572"/>
      <c r="M61" s="572"/>
      <c r="N61" s="1032"/>
      <c r="O61" s="1033"/>
      <c r="P61" s="1033"/>
      <c r="Q61" s="1033"/>
      <c r="R61" s="1033"/>
      <c r="S61" s="1033"/>
      <c r="T61" s="1033"/>
      <c r="U61" s="1034"/>
      <c r="V61" s="1032"/>
      <c r="W61" s="1033"/>
      <c r="X61" s="1033"/>
      <c r="Y61" s="1033"/>
      <c r="Z61" s="1033"/>
      <c r="AA61" s="1035"/>
      <c r="AB61" s="46"/>
    </row>
    <row r="62" spans="2:28" x14ac:dyDescent="0.3">
      <c r="B62" s="43"/>
      <c r="C62" s="573"/>
      <c r="D62" s="448"/>
      <c r="E62" s="448"/>
      <c r="F62" s="448"/>
      <c r="G62" s="448"/>
      <c r="H62" s="448"/>
      <c r="I62" s="448"/>
      <c r="J62" s="448"/>
      <c r="K62" s="448"/>
      <c r="L62" s="448"/>
      <c r="M62" s="448"/>
      <c r="N62" s="447"/>
      <c r="O62" s="445"/>
      <c r="P62" s="445"/>
      <c r="Q62" s="445"/>
      <c r="R62" s="445"/>
      <c r="S62" s="445"/>
      <c r="T62" s="445"/>
      <c r="U62" s="446"/>
      <c r="V62" s="447"/>
      <c r="W62" s="445"/>
      <c r="X62" s="445"/>
      <c r="Y62" s="445"/>
      <c r="Z62" s="445"/>
      <c r="AA62" s="449"/>
      <c r="AB62" s="46"/>
    </row>
    <row r="63" spans="2:28" x14ac:dyDescent="0.3">
      <c r="B63" s="43"/>
      <c r="C63" s="573"/>
      <c r="D63" s="448"/>
      <c r="E63" s="448"/>
      <c r="F63" s="448"/>
      <c r="G63" s="448"/>
      <c r="H63" s="448"/>
      <c r="I63" s="448"/>
      <c r="J63" s="448"/>
      <c r="K63" s="448"/>
      <c r="L63" s="448"/>
      <c r="M63" s="448"/>
      <c r="N63" s="447"/>
      <c r="O63" s="445"/>
      <c r="P63" s="445"/>
      <c r="Q63" s="445"/>
      <c r="R63" s="445"/>
      <c r="S63" s="445"/>
      <c r="T63" s="445"/>
      <c r="U63" s="446"/>
      <c r="V63" s="447"/>
      <c r="W63" s="445"/>
      <c r="X63" s="445"/>
      <c r="Y63" s="445"/>
      <c r="Z63" s="445"/>
      <c r="AA63" s="449"/>
      <c r="AB63" s="46"/>
    </row>
    <row r="64" spans="2:28" x14ac:dyDescent="0.3">
      <c r="B64" s="43"/>
      <c r="C64" s="573"/>
      <c r="D64" s="448"/>
      <c r="E64" s="448"/>
      <c r="F64" s="448"/>
      <c r="G64" s="448"/>
      <c r="H64" s="448"/>
      <c r="I64" s="448"/>
      <c r="J64" s="448"/>
      <c r="K64" s="448"/>
      <c r="L64" s="448"/>
      <c r="M64" s="448"/>
      <c r="N64" s="447"/>
      <c r="O64" s="445"/>
      <c r="P64" s="445"/>
      <c r="Q64" s="445"/>
      <c r="R64" s="445"/>
      <c r="S64" s="445"/>
      <c r="T64" s="445"/>
      <c r="U64" s="446"/>
      <c r="V64" s="447"/>
      <c r="W64" s="445"/>
      <c r="X64" s="445"/>
      <c r="Y64" s="445"/>
      <c r="Z64" s="445"/>
      <c r="AA64" s="449"/>
      <c r="AB64" s="46"/>
    </row>
    <row r="65" spans="2:28" x14ac:dyDescent="0.3">
      <c r="B65" s="43"/>
      <c r="C65" s="573"/>
      <c r="D65" s="448"/>
      <c r="E65" s="448"/>
      <c r="F65" s="448"/>
      <c r="G65" s="448"/>
      <c r="H65" s="448"/>
      <c r="I65" s="448"/>
      <c r="J65" s="448"/>
      <c r="K65" s="448"/>
      <c r="L65" s="448"/>
      <c r="M65" s="448"/>
      <c r="N65" s="447"/>
      <c r="O65" s="445"/>
      <c r="P65" s="445"/>
      <c r="Q65" s="445"/>
      <c r="R65" s="445"/>
      <c r="S65" s="445"/>
      <c r="T65" s="445"/>
      <c r="U65" s="446"/>
      <c r="V65" s="447"/>
      <c r="W65" s="445"/>
      <c r="X65" s="445"/>
      <c r="Y65" s="445"/>
      <c r="Z65" s="445"/>
      <c r="AA65" s="449"/>
      <c r="AB65" s="46"/>
    </row>
    <row r="66" spans="2:28" x14ac:dyDescent="0.3">
      <c r="B66" s="43"/>
      <c r="C66" s="573"/>
      <c r="D66" s="448"/>
      <c r="E66" s="448"/>
      <c r="F66" s="448"/>
      <c r="G66" s="448"/>
      <c r="H66" s="448"/>
      <c r="I66" s="448"/>
      <c r="J66" s="448"/>
      <c r="K66" s="448"/>
      <c r="L66" s="448"/>
      <c r="M66" s="448"/>
      <c r="N66" s="447"/>
      <c r="O66" s="445"/>
      <c r="P66" s="445"/>
      <c r="Q66" s="445"/>
      <c r="R66" s="445"/>
      <c r="S66" s="445"/>
      <c r="T66" s="445"/>
      <c r="U66" s="446"/>
      <c r="V66" s="447"/>
      <c r="W66" s="445"/>
      <c r="X66" s="445"/>
      <c r="Y66" s="445"/>
      <c r="Z66" s="445"/>
      <c r="AA66" s="449"/>
      <c r="AB66" s="46"/>
    </row>
    <row r="67" spans="2:28" x14ac:dyDescent="0.3">
      <c r="B67" s="43"/>
      <c r="C67" s="573"/>
      <c r="D67" s="448"/>
      <c r="E67" s="448"/>
      <c r="F67" s="448"/>
      <c r="G67" s="448"/>
      <c r="H67" s="448"/>
      <c r="I67" s="448"/>
      <c r="J67" s="448"/>
      <c r="K67" s="448"/>
      <c r="L67" s="448"/>
      <c r="M67" s="448"/>
      <c r="N67" s="447"/>
      <c r="O67" s="445"/>
      <c r="P67" s="445"/>
      <c r="Q67" s="445"/>
      <c r="R67" s="445"/>
      <c r="S67" s="445"/>
      <c r="T67" s="445"/>
      <c r="U67" s="446"/>
      <c r="V67" s="447"/>
      <c r="W67" s="445"/>
      <c r="X67" s="445"/>
      <c r="Y67" s="445"/>
      <c r="Z67" s="445"/>
      <c r="AA67" s="449"/>
      <c r="AB67" s="46"/>
    </row>
    <row r="68" spans="2:28" x14ac:dyDescent="0.3">
      <c r="B68" s="43"/>
      <c r="C68" s="573"/>
      <c r="D68" s="448"/>
      <c r="E68" s="448"/>
      <c r="F68" s="448"/>
      <c r="G68" s="448"/>
      <c r="H68" s="448"/>
      <c r="I68" s="448"/>
      <c r="J68" s="448"/>
      <c r="K68" s="448"/>
      <c r="L68" s="448"/>
      <c r="M68" s="448"/>
      <c r="N68" s="447"/>
      <c r="O68" s="445"/>
      <c r="P68" s="445"/>
      <c r="Q68" s="445"/>
      <c r="R68" s="445"/>
      <c r="S68" s="445"/>
      <c r="T68" s="445"/>
      <c r="U68" s="446"/>
      <c r="V68" s="447"/>
      <c r="W68" s="445"/>
      <c r="X68" s="445"/>
      <c r="Y68" s="445"/>
      <c r="Z68" s="445"/>
      <c r="AA68" s="449"/>
      <c r="AB68" s="46"/>
    </row>
    <row r="69" spans="2:28" x14ac:dyDescent="0.3">
      <c r="B69" s="43"/>
      <c r="C69" s="573"/>
      <c r="D69" s="448"/>
      <c r="E69" s="448"/>
      <c r="F69" s="448"/>
      <c r="G69" s="448"/>
      <c r="H69" s="448"/>
      <c r="I69" s="448"/>
      <c r="J69" s="448"/>
      <c r="K69" s="448"/>
      <c r="L69" s="448"/>
      <c r="M69" s="448"/>
      <c r="N69" s="447"/>
      <c r="O69" s="445"/>
      <c r="P69" s="445"/>
      <c r="Q69" s="445"/>
      <c r="R69" s="445"/>
      <c r="S69" s="445"/>
      <c r="T69" s="445"/>
      <c r="U69" s="446"/>
      <c r="V69" s="447"/>
      <c r="W69" s="445"/>
      <c r="X69" s="445"/>
      <c r="Y69" s="445"/>
      <c r="Z69" s="445"/>
      <c r="AA69" s="449"/>
      <c r="AB69" s="46"/>
    </row>
    <row r="70" spans="2:28" x14ac:dyDescent="0.3">
      <c r="B70" s="43"/>
      <c r="C70" s="573"/>
      <c r="D70" s="448"/>
      <c r="E70" s="448"/>
      <c r="F70" s="448"/>
      <c r="G70" s="448"/>
      <c r="H70" s="448"/>
      <c r="I70" s="448"/>
      <c r="J70" s="448"/>
      <c r="K70" s="448"/>
      <c r="L70" s="448"/>
      <c r="M70" s="448"/>
      <c r="N70" s="447"/>
      <c r="O70" s="445"/>
      <c r="P70" s="445"/>
      <c r="Q70" s="445"/>
      <c r="R70" s="445"/>
      <c r="S70" s="445"/>
      <c r="T70" s="445"/>
      <c r="U70" s="446"/>
      <c r="V70" s="447"/>
      <c r="W70" s="445"/>
      <c r="X70" s="445"/>
      <c r="Y70" s="445"/>
      <c r="Z70" s="445"/>
      <c r="AA70" s="449"/>
      <c r="AB70" s="46"/>
    </row>
    <row r="71" spans="2:28" x14ac:dyDescent="0.3">
      <c r="B71" s="43"/>
      <c r="C71" s="573"/>
      <c r="D71" s="448"/>
      <c r="E71" s="448"/>
      <c r="F71" s="448"/>
      <c r="G71" s="448"/>
      <c r="H71" s="448"/>
      <c r="I71" s="448"/>
      <c r="J71" s="448"/>
      <c r="K71" s="448"/>
      <c r="L71" s="448"/>
      <c r="M71" s="448"/>
      <c r="N71" s="447"/>
      <c r="O71" s="445"/>
      <c r="P71" s="445"/>
      <c r="Q71" s="445"/>
      <c r="R71" s="445"/>
      <c r="S71" s="445"/>
      <c r="T71" s="445"/>
      <c r="U71" s="446"/>
      <c r="V71" s="447"/>
      <c r="W71" s="445"/>
      <c r="X71" s="445"/>
      <c r="Y71" s="445"/>
      <c r="Z71" s="445"/>
      <c r="AA71" s="449"/>
      <c r="AB71" s="46"/>
    </row>
    <row r="72" spans="2:28" ht="15.75" customHeight="1" thickBot="1" x14ac:dyDescent="0.35">
      <c r="B72" s="43"/>
      <c r="C72" s="574"/>
      <c r="D72" s="442"/>
      <c r="E72" s="442"/>
      <c r="F72" s="442"/>
      <c r="G72" s="442"/>
      <c r="H72" s="442"/>
      <c r="I72" s="442"/>
      <c r="J72" s="442"/>
      <c r="K72" s="442"/>
      <c r="L72" s="442"/>
      <c r="M72" s="442"/>
      <c r="N72" s="441"/>
      <c r="O72" s="439"/>
      <c r="P72" s="439"/>
      <c r="Q72" s="439"/>
      <c r="R72" s="439"/>
      <c r="S72" s="439"/>
      <c r="T72" s="439"/>
      <c r="U72" s="440"/>
      <c r="V72" s="441"/>
      <c r="W72" s="439"/>
      <c r="X72" s="439"/>
      <c r="Y72" s="439"/>
      <c r="Z72" s="439"/>
      <c r="AA72" s="443"/>
      <c r="AB72" s="46"/>
    </row>
    <row r="73" spans="2:28" x14ac:dyDescent="0.3">
      <c r="B73" s="148"/>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7"/>
    </row>
    <row r="112" ht="6" customHeight="1" x14ac:dyDescent="0.3"/>
  </sheetData>
  <mergeCells count="124">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30:AA31"/>
    <mergeCell ref="C32:G33"/>
    <mergeCell ref="H32:H33"/>
    <mergeCell ref="I32:I33"/>
    <mergeCell ref="J32:J33"/>
    <mergeCell ref="K32:AA33"/>
    <mergeCell ref="C26:H26"/>
    <mergeCell ref="I26:AA26"/>
    <mergeCell ref="C28:H28"/>
    <mergeCell ref="I28:J28"/>
    <mergeCell ref="K28:N28"/>
    <mergeCell ref="O28:Q28"/>
    <mergeCell ref="S28:T28"/>
    <mergeCell ref="V28:Z28"/>
    <mergeCell ref="C37:G37"/>
    <mergeCell ref="K37:AA37"/>
    <mergeCell ref="C38:G38"/>
    <mergeCell ref="K38:AA38"/>
    <mergeCell ref="C41:AA42"/>
    <mergeCell ref="C43:AA55"/>
    <mergeCell ref="C34:G34"/>
    <mergeCell ref="K34:AA34"/>
    <mergeCell ref="C35:G35"/>
    <mergeCell ref="K35:AA35"/>
    <mergeCell ref="C36:G36"/>
    <mergeCell ref="K36:AA36"/>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BE7BB-E998-4171-ACCE-EBBF64D22C31}">
  <sheetPr>
    <pageSetUpPr fitToPage="1"/>
  </sheetPr>
  <dimension ref="B1:AN113"/>
  <sheetViews>
    <sheetView view="pageBreakPreview" topLeftCell="A19" zoomScaleSheetLayoutView="100" workbookViewId="0">
      <selection activeCell="I26" sqref="I26:AM26"/>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27" width="2.6640625" style="1" customWidth="1"/>
    <col min="28" max="28" width="7.6640625" style="1" customWidth="1"/>
    <col min="29" max="29" width="3.44140625" style="1" customWidth="1"/>
    <col min="30" max="30" width="3.6640625" style="1"/>
    <col min="31" max="32" width="3.33203125" style="1" customWidth="1"/>
    <col min="33" max="33" width="13.33203125" style="1" customWidth="1"/>
    <col min="34" max="34" width="3.33203125" style="1" customWidth="1"/>
    <col min="35" max="35" width="6.44140625" style="1" customWidth="1"/>
    <col min="36" max="36" width="3.6640625" style="1" customWidth="1"/>
    <col min="37" max="38" width="5" style="1" customWidth="1"/>
    <col min="39" max="39" width="4.109375" style="1" customWidth="1"/>
    <col min="40" max="40" width="2" style="1" customWidth="1"/>
    <col min="41" max="51" width="3.6640625" style="1" customWidth="1"/>
    <col min="52" max="16384" width="3.6640625" style="1"/>
  </cols>
  <sheetData>
    <row r="1" spans="2:40" ht="15" thickBot="1" x14ac:dyDescent="0.35">
      <c r="B1" s="2"/>
      <c r="C1" s="2"/>
      <c r="D1" s="2"/>
      <c r="E1" s="2"/>
      <c r="F1" s="2"/>
    </row>
    <row r="2" spans="2:40"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6"/>
    </row>
    <row r="3" spans="2:40" x14ac:dyDescent="0.3">
      <c r="B3" s="573"/>
      <c r="C3" s="448"/>
      <c r="D3" s="448"/>
      <c r="E3" s="448"/>
      <c r="F3" s="448"/>
      <c r="G3" s="448"/>
      <c r="H3" s="577" t="s">
        <v>1</v>
      </c>
      <c r="I3" s="577"/>
      <c r="J3" s="577"/>
      <c r="K3" s="577"/>
      <c r="L3" s="577"/>
      <c r="M3" s="577"/>
      <c r="N3" s="577"/>
      <c r="O3" s="577"/>
      <c r="P3" s="577"/>
      <c r="Q3" s="577"/>
      <c r="R3" s="577"/>
      <c r="S3" s="577"/>
      <c r="T3" s="577"/>
      <c r="U3" s="577"/>
      <c r="V3" s="577"/>
      <c r="W3" s="577"/>
      <c r="X3" s="577"/>
      <c r="Y3" s="577"/>
      <c r="Z3" s="577"/>
      <c r="AA3" s="577"/>
      <c r="AB3" s="577" t="s">
        <v>2</v>
      </c>
      <c r="AC3" s="577"/>
      <c r="AD3" s="577"/>
      <c r="AE3" s="577"/>
      <c r="AF3" s="577"/>
      <c r="AG3" s="577"/>
      <c r="AH3" s="577"/>
      <c r="AI3" s="577"/>
      <c r="AJ3" s="577"/>
      <c r="AK3" s="577"/>
      <c r="AL3" s="577"/>
      <c r="AM3" s="577"/>
      <c r="AN3" s="578"/>
    </row>
    <row r="4" spans="2:40"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80"/>
    </row>
    <row r="5" spans="2:40" x14ac:dyDescent="0.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row>
    <row r="6" spans="2:40" ht="15" thickBot="1" x14ac:dyDescent="0.3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7"/>
      <c r="AJ6" s="7"/>
      <c r="AK6" s="5"/>
      <c r="AL6" s="5"/>
      <c r="AM6" s="5"/>
      <c r="AN6" s="8"/>
    </row>
    <row r="7" spans="2:40" ht="15" customHeight="1" x14ac:dyDescent="0.3">
      <c r="B7" s="9"/>
      <c r="C7" s="551" t="s">
        <v>4</v>
      </c>
      <c r="D7" s="552"/>
      <c r="E7" s="552"/>
      <c r="F7" s="552"/>
      <c r="G7" s="552"/>
      <c r="H7" s="553"/>
      <c r="I7" s="581" t="s">
        <v>5</v>
      </c>
      <c r="J7" s="582"/>
      <c r="K7" s="582"/>
      <c r="L7" s="58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2"/>
      <c r="AL7" s="582"/>
      <c r="AM7" s="583"/>
      <c r="AN7" s="10"/>
    </row>
    <row r="8" spans="2:40" ht="15" thickBot="1" x14ac:dyDescent="0.35">
      <c r="B8" s="9"/>
      <c r="C8" s="554"/>
      <c r="D8" s="555"/>
      <c r="E8" s="555"/>
      <c r="F8" s="555"/>
      <c r="G8" s="555"/>
      <c r="H8" s="556"/>
      <c r="I8" s="584"/>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6"/>
      <c r="AN8" s="10"/>
    </row>
    <row r="9" spans="2:40" ht="15" thickBot="1" x14ac:dyDescent="0.3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3"/>
      <c r="AJ9" s="13"/>
      <c r="AK9" s="11"/>
      <c r="AL9" s="11"/>
      <c r="AM9" s="11"/>
      <c r="AN9" s="10"/>
    </row>
    <row r="10" spans="2:40" ht="15" customHeight="1" thickBot="1" x14ac:dyDescent="0.35">
      <c r="B10" s="9"/>
      <c r="C10" s="551" t="s">
        <v>6</v>
      </c>
      <c r="D10" s="552"/>
      <c r="E10" s="552"/>
      <c r="F10" s="552"/>
      <c r="G10" s="552"/>
      <c r="H10" s="553"/>
      <c r="I10" s="610" t="s">
        <v>62</v>
      </c>
      <c r="J10" s="611"/>
      <c r="K10" s="611"/>
      <c r="L10" s="611"/>
      <c r="M10" s="611"/>
      <c r="N10" s="611"/>
      <c r="O10" s="611"/>
      <c r="P10" s="611"/>
      <c r="Q10" s="611"/>
      <c r="R10" s="611"/>
      <c r="S10" s="611"/>
      <c r="T10" s="611"/>
      <c r="U10" s="611"/>
      <c r="V10" s="611"/>
      <c r="W10" s="611"/>
      <c r="X10" s="611"/>
      <c r="Y10" s="611"/>
      <c r="Z10" s="611"/>
      <c r="AA10" s="611"/>
      <c r="AB10" s="611"/>
      <c r="AC10" s="612"/>
      <c r="AD10" s="563" t="s">
        <v>8</v>
      </c>
      <c r="AE10" s="564"/>
      <c r="AF10" s="564"/>
      <c r="AG10" s="564"/>
      <c r="AH10" s="564"/>
      <c r="AI10" s="565"/>
      <c r="AJ10" s="544" t="s">
        <v>9</v>
      </c>
      <c r="AK10" s="545"/>
      <c r="AL10" s="545"/>
      <c r="AM10" s="546"/>
      <c r="AN10" s="10"/>
    </row>
    <row r="11" spans="2:40" ht="28.5" customHeight="1" thickBot="1" x14ac:dyDescent="0.35">
      <c r="B11" s="9"/>
      <c r="C11" s="554"/>
      <c r="D11" s="555"/>
      <c r="E11" s="555"/>
      <c r="F11" s="555"/>
      <c r="G11" s="555"/>
      <c r="H11" s="556"/>
      <c r="I11" s="613"/>
      <c r="J11" s="614"/>
      <c r="K11" s="614"/>
      <c r="L11" s="614"/>
      <c r="M11" s="614"/>
      <c r="N11" s="614"/>
      <c r="O11" s="614"/>
      <c r="P11" s="614"/>
      <c r="Q11" s="614"/>
      <c r="R11" s="614"/>
      <c r="S11" s="614"/>
      <c r="T11" s="614"/>
      <c r="U11" s="614"/>
      <c r="V11" s="614"/>
      <c r="W11" s="614"/>
      <c r="X11" s="614"/>
      <c r="Y11" s="614"/>
      <c r="Z11" s="614"/>
      <c r="AA11" s="614"/>
      <c r="AB11" s="614"/>
      <c r="AC11" s="615"/>
      <c r="AD11" s="566" t="s">
        <v>10</v>
      </c>
      <c r="AE11" s="567"/>
      <c r="AF11" s="567"/>
      <c r="AG11" s="567"/>
      <c r="AH11" s="567"/>
      <c r="AI11" s="568"/>
      <c r="AJ11" s="550" t="s">
        <v>11</v>
      </c>
      <c r="AK11" s="569"/>
      <c r="AL11" s="569"/>
      <c r="AM11" s="570"/>
      <c r="AN11" s="10"/>
    </row>
    <row r="12" spans="2:40"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6"/>
    </row>
    <row r="13" spans="2:40" ht="15" customHeight="1" x14ac:dyDescent="0.3">
      <c r="B13" s="14"/>
      <c r="C13" s="551" t="s">
        <v>12</v>
      </c>
      <c r="D13" s="552"/>
      <c r="E13" s="552"/>
      <c r="F13" s="552"/>
      <c r="G13" s="552"/>
      <c r="H13" s="553"/>
      <c r="I13" s="587" t="s">
        <v>63</v>
      </c>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9"/>
      <c r="AH13" s="551" t="s">
        <v>14</v>
      </c>
      <c r="AI13" s="552"/>
      <c r="AJ13" s="552"/>
      <c r="AK13" s="552"/>
      <c r="AL13" s="552"/>
      <c r="AM13" s="553"/>
      <c r="AN13" s="16"/>
    </row>
    <row r="14" spans="2:40" ht="42.75" customHeight="1" thickBot="1" x14ac:dyDescent="0.35">
      <c r="B14" s="14"/>
      <c r="C14" s="554"/>
      <c r="D14" s="555"/>
      <c r="E14" s="555"/>
      <c r="F14" s="555"/>
      <c r="G14" s="555"/>
      <c r="H14" s="556"/>
      <c r="I14" s="590"/>
      <c r="J14" s="591"/>
      <c r="K14" s="591"/>
      <c r="L14" s="591"/>
      <c r="M14" s="591"/>
      <c r="N14" s="591"/>
      <c r="O14" s="591"/>
      <c r="P14" s="591"/>
      <c r="Q14" s="591"/>
      <c r="R14" s="591"/>
      <c r="S14" s="591"/>
      <c r="T14" s="591"/>
      <c r="U14" s="591"/>
      <c r="V14" s="591"/>
      <c r="W14" s="591"/>
      <c r="X14" s="591"/>
      <c r="Y14" s="591"/>
      <c r="Z14" s="591"/>
      <c r="AA14" s="591"/>
      <c r="AB14" s="591"/>
      <c r="AC14" s="591"/>
      <c r="AD14" s="591"/>
      <c r="AE14" s="591"/>
      <c r="AF14" s="591"/>
      <c r="AG14" s="592"/>
      <c r="AH14" s="593" t="s">
        <v>15</v>
      </c>
      <c r="AI14" s="594"/>
      <c r="AJ14" s="594"/>
      <c r="AK14" s="594"/>
      <c r="AL14" s="594"/>
      <c r="AM14" s="595"/>
      <c r="AN14" s="16"/>
    </row>
    <row r="15" spans="2:40"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6"/>
    </row>
    <row r="16" spans="2:40" ht="57.75" customHeight="1" thickBot="1" x14ac:dyDescent="0.35">
      <c r="B16" s="14"/>
      <c r="C16" s="517" t="s">
        <v>16</v>
      </c>
      <c r="D16" s="518"/>
      <c r="E16" s="518"/>
      <c r="F16" s="518"/>
      <c r="G16" s="518"/>
      <c r="H16" s="519"/>
      <c r="I16" s="520" t="s">
        <v>17</v>
      </c>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2"/>
      <c r="AN16" s="16"/>
    </row>
    <row r="17" spans="2:40"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6"/>
    </row>
    <row r="18" spans="2:40" ht="52.5" customHeight="1" thickBot="1" x14ac:dyDescent="0.35">
      <c r="B18" s="14"/>
      <c r="C18" s="517" t="s">
        <v>18</v>
      </c>
      <c r="D18" s="518"/>
      <c r="E18" s="518"/>
      <c r="F18" s="518"/>
      <c r="G18" s="518"/>
      <c r="H18" s="519"/>
      <c r="I18" s="520" t="s">
        <v>64</v>
      </c>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2"/>
      <c r="AN18" s="16"/>
    </row>
    <row r="19" spans="2:40"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6"/>
    </row>
    <row r="20" spans="2:40" ht="22.5" customHeight="1" x14ac:dyDescent="0.3">
      <c r="B20" s="14"/>
      <c r="C20" s="532" t="s">
        <v>20</v>
      </c>
      <c r="D20" s="533"/>
      <c r="E20" s="533"/>
      <c r="F20" s="533"/>
      <c r="G20" s="533"/>
      <c r="H20" s="534"/>
      <c r="I20" s="538" t="s">
        <v>21</v>
      </c>
      <c r="J20" s="539"/>
      <c r="K20" s="539"/>
      <c r="L20" s="540"/>
      <c r="M20" s="544" t="s">
        <v>22</v>
      </c>
      <c r="N20" s="545"/>
      <c r="O20" s="545"/>
      <c r="P20" s="545"/>
      <c r="Q20" s="545"/>
      <c r="R20" s="545"/>
      <c r="S20" s="545"/>
      <c r="T20" s="545"/>
      <c r="U20" s="545"/>
      <c r="V20" s="545"/>
      <c r="W20" s="545"/>
      <c r="X20" s="545"/>
      <c r="Y20" s="545"/>
      <c r="Z20" s="545"/>
      <c r="AA20" s="545"/>
      <c r="AB20" s="545"/>
      <c r="AC20" s="545"/>
      <c r="AD20" s="545"/>
      <c r="AE20" s="545"/>
      <c r="AF20" s="545"/>
      <c r="AG20" s="546"/>
      <c r="AH20" s="544" t="s">
        <v>23</v>
      </c>
      <c r="AI20" s="545"/>
      <c r="AJ20" s="545"/>
      <c r="AK20" s="545"/>
      <c r="AL20" s="545"/>
      <c r="AM20" s="546"/>
      <c r="AN20" s="16"/>
    </row>
    <row r="21" spans="2:40" ht="30.75" customHeight="1" thickBot="1" x14ac:dyDescent="0.35">
      <c r="B21" s="14"/>
      <c r="C21" s="535"/>
      <c r="D21" s="536"/>
      <c r="E21" s="536"/>
      <c r="F21" s="536"/>
      <c r="G21" s="536"/>
      <c r="H21" s="537"/>
      <c r="I21" s="541"/>
      <c r="J21" s="542"/>
      <c r="K21" s="542"/>
      <c r="L21" s="543"/>
      <c r="M21" s="547" t="s">
        <v>24</v>
      </c>
      <c r="N21" s="548"/>
      <c r="O21" s="548"/>
      <c r="P21" s="548"/>
      <c r="Q21" s="548"/>
      <c r="R21" s="548"/>
      <c r="S21" s="548"/>
      <c r="T21" s="548"/>
      <c r="U21" s="548"/>
      <c r="V21" s="548"/>
      <c r="W21" s="548"/>
      <c r="X21" s="548"/>
      <c r="Y21" s="548"/>
      <c r="Z21" s="548"/>
      <c r="AA21" s="548"/>
      <c r="AB21" s="548"/>
      <c r="AC21" s="548"/>
      <c r="AD21" s="548"/>
      <c r="AE21" s="548"/>
      <c r="AF21" s="548"/>
      <c r="AG21" s="549"/>
      <c r="AH21" s="550" t="s">
        <v>25</v>
      </c>
      <c r="AI21" s="548"/>
      <c r="AJ21" s="548"/>
      <c r="AK21" s="548"/>
      <c r="AL21" s="548"/>
      <c r="AM21" s="549"/>
      <c r="AN21" s="16"/>
    </row>
    <row r="22" spans="2:40"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6"/>
    </row>
    <row r="23" spans="2:40" ht="31.5" customHeight="1" x14ac:dyDescent="0.3">
      <c r="B23" s="14"/>
      <c r="C23" s="544" t="s">
        <v>26</v>
      </c>
      <c r="D23" s="545"/>
      <c r="E23" s="545"/>
      <c r="F23" s="545"/>
      <c r="G23" s="545"/>
      <c r="H23" s="545"/>
      <c r="I23" s="546"/>
      <c r="J23" s="544" t="s">
        <v>27</v>
      </c>
      <c r="K23" s="545"/>
      <c r="L23" s="545"/>
      <c r="M23" s="545"/>
      <c r="N23" s="545"/>
      <c r="O23" s="545"/>
      <c r="P23" s="545"/>
      <c r="Q23" s="545"/>
      <c r="R23" s="545"/>
      <c r="S23" s="545"/>
      <c r="T23" s="545"/>
      <c r="U23" s="545"/>
      <c r="V23" s="545"/>
      <c r="W23" s="545"/>
      <c r="X23" s="545"/>
      <c r="Y23" s="545"/>
      <c r="Z23" s="545"/>
      <c r="AA23" s="545"/>
      <c r="AB23" s="546"/>
      <c r="AC23" s="544" t="s">
        <v>28</v>
      </c>
      <c r="AD23" s="545"/>
      <c r="AE23" s="545"/>
      <c r="AF23" s="545"/>
      <c r="AG23" s="545"/>
      <c r="AH23" s="545"/>
      <c r="AI23" s="545"/>
      <c r="AJ23" s="545"/>
      <c r="AK23" s="545"/>
      <c r="AL23" s="545"/>
      <c r="AM23" s="546"/>
      <c r="AN23" s="16"/>
    </row>
    <row r="24" spans="2:40" ht="47.25" customHeight="1" thickBot="1" x14ac:dyDescent="0.35">
      <c r="B24" s="14"/>
      <c r="C24" s="526" t="s">
        <v>29</v>
      </c>
      <c r="D24" s="527"/>
      <c r="E24" s="527"/>
      <c r="F24" s="527"/>
      <c r="G24" s="527"/>
      <c r="H24" s="527"/>
      <c r="I24" s="528"/>
      <c r="J24" s="526" t="s">
        <v>30</v>
      </c>
      <c r="K24" s="527"/>
      <c r="L24" s="527"/>
      <c r="M24" s="527"/>
      <c r="N24" s="527"/>
      <c r="O24" s="527"/>
      <c r="P24" s="527"/>
      <c r="Q24" s="527"/>
      <c r="R24" s="527"/>
      <c r="S24" s="527"/>
      <c r="T24" s="527"/>
      <c r="U24" s="527"/>
      <c r="V24" s="527"/>
      <c r="W24" s="527"/>
      <c r="X24" s="527"/>
      <c r="Y24" s="527"/>
      <c r="Z24" s="527"/>
      <c r="AA24" s="527"/>
      <c r="AB24" s="528"/>
      <c r="AC24" s="529" t="s">
        <v>31</v>
      </c>
      <c r="AD24" s="530"/>
      <c r="AE24" s="530"/>
      <c r="AF24" s="530"/>
      <c r="AG24" s="530"/>
      <c r="AH24" s="530"/>
      <c r="AI24" s="530"/>
      <c r="AJ24" s="530"/>
      <c r="AK24" s="530"/>
      <c r="AL24" s="530"/>
      <c r="AM24" s="531"/>
      <c r="AN24" s="16"/>
    </row>
    <row r="25" spans="2:40"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6"/>
    </row>
    <row r="26" spans="2:40" ht="50.25" customHeight="1" thickBot="1" x14ac:dyDescent="0.35">
      <c r="B26" s="14"/>
      <c r="C26" s="517" t="s">
        <v>32</v>
      </c>
      <c r="D26" s="518"/>
      <c r="E26" s="518"/>
      <c r="F26" s="518"/>
      <c r="G26" s="518"/>
      <c r="H26" s="519"/>
      <c r="I26" s="520" t="s">
        <v>65</v>
      </c>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2"/>
      <c r="AN26" s="16"/>
    </row>
    <row r="27" spans="2:40"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6"/>
    </row>
    <row r="28" spans="2:40" ht="39.75" customHeight="1" thickBot="1" x14ac:dyDescent="0.35">
      <c r="B28" s="14"/>
      <c r="C28" s="517" t="s">
        <v>34</v>
      </c>
      <c r="D28" s="518"/>
      <c r="E28" s="518"/>
      <c r="F28" s="518"/>
      <c r="G28" s="518"/>
      <c r="H28" s="519"/>
      <c r="I28" s="523" t="s">
        <v>35</v>
      </c>
      <c r="J28" s="520"/>
      <c r="K28" s="517" t="s">
        <v>36</v>
      </c>
      <c r="L28" s="518"/>
      <c r="M28" s="518"/>
      <c r="N28" s="518"/>
      <c r="O28" s="518"/>
      <c r="P28" s="518"/>
      <c r="Q28" s="518"/>
      <c r="R28" s="518"/>
      <c r="S28" s="518"/>
      <c r="T28" s="518"/>
      <c r="U28" s="518"/>
      <c r="V28" s="518"/>
      <c r="W28" s="518"/>
      <c r="X28" s="518"/>
      <c r="Y28" s="518"/>
      <c r="Z28" s="518"/>
      <c r="AA28" s="518"/>
      <c r="AB28" s="519"/>
      <c r="AC28" s="523" t="s">
        <v>37</v>
      </c>
      <c r="AD28" s="524"/>
      <c r="AE28" s="525"/>
      <c r="AF28" s="18"/>
      <c r="AG28" s="123" t="s">
        <v>38</v>
      </c>
      <c r="AH28" s="19"/>
      <c r="AI28" s="524" t="s">
        <v>39</v>
      </c>
      <c r="AJ28" s="524"/>
      <c r="AK28" s="524"/>
      <c r="AL28" s="525"/>
      <c r="AM28" s="20" t="s">
        <v>40</v>
      </c>
      <c r="AN28" s="16"/>
    </row>
    <row r="29" spans="2:40"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6"/>
    </row>
    <row r="30" spans="2:40"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3"/>
      <c r="AN30" s="16"/>
    </row>
    <row r="31" spans="2:40"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c r="AM31" s="506"/>
      <c r="AN31" s="16"/>
    </row>
    <row r="32" spans="2:40" s="22" customFormat="1" ht="34.5" customHeight="1" x14ac:dyDescent="0.3">
      <c r="B32" s="21"/>
      <c r="C32" s="507" t="s">
        <v>42</v>
      </c>
      <c r="D32" s="508"/>
      <c r="E32" s="508"/>
      <c r="F32" s="508"/>
      <c r="G32" s="509"/>
      <c r="H32" s="513" t="s">
        <v>43</v>
      </c>
      <c r="I32" s="513" t="s">
        <v>44</v>
      </c>
      <c r="J32" s="513" t="s">
        <v>45</v>
      </c>
      <c r="K32" s="515" t="s">
        <v>46</v>
      </c>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9"/>
      <c r="AN32" s="16"/>
    </row>
    <row r="33" spans="2:40" s="22" customFormat="1" ht="34.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2"/>
      <c r="AN33" s="16"/>
    </row>
    <row r="34" spans="2:40" s="22" customFormat="1" x14ac:dyDescent="0.3">
      <c r="B34" s="21"/>
      <c r="C34" s="596" t="s">
        <v>47</v>
      </c>
      <c r="D34" s="597"/>
      <c r="E34" s="597"/>
      <c r="F34" s="597"/>
      <c r="G34" s="598"/>
      <c r="H34" s="23"/>
      <c r="I34" s="23"/>
      <c r="J34" s="24" t="e">
        <f>+H34/I34</f>
        <v>#DIV/0!</v>
      </c>
      <c r="K34" s="492"/>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4"/>
      <c r="AN34" s="16"/>
    </row>
    <row r="35" spans="2:40" s="22" customFormat="1" x14ac:dyDescent="0.3">
      <c r="B35" s="21"/>
      <c r="C35" s="596" t="s">
        <v>48</v>
      </c>
      <c r="D35" s="597"/>
      <c r="E35" s="597"/>
      <c r="F35" s="597"/>
      <c r="G35" s="598"/>
      <c r="H35" s="23"/>
      <c r="I35" s="25"/>
      <c r="J35" s="24" t="e">
        <f>+H35/I35</f>
        <v>#DIV/0!</v>
      </c>
      <c r="K35" s="492"/>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4"/>
      <c r="AN35" s="16"/>
    </row>
    <row r="36" spans="2:40" s="31" customFormat="1" x14ac:dyDescent="0.3">
      <c r="B36" s="26"/>
      <c r="C36" s="602" t="s">
        <v>49</v>
      </c>
      <c r="D36" s="603"/>
      <c r="E36" s="603"/>
      <c r="F36" s="603"/>
      <c r="G36" s="604"/>
      <c r="H36" s="27"/>
      <c r="I36" s="28"/>
      <c r="J36" s="29" t="e">
        <f t="shared" ref="J36:J37" si="0">+H36/I36</f>
        <v>#DIV/0!</v>
      </c>
      <c r="K36" s="498"/>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500"/>
      <c r="AN36" s="30"/>
    </row>
    <row r="37" spans="2:40" s="22" customFormat="1" ht="15" thickBot="1" x14ac:dyDescent="0.35">
      <c r="B37" s="21"/>
      <c r="C37" s="596" t="s">
        <v>50</v>
      </c>
      <c r="D37" s="597"/>
      <c r="E37" s="597"/>
      <c r="F37" s="597"/>
      <c r="G37" s="598"/>
      <c r="H37" s="23"/>
      <c r="I37" s="25"/>
      <c r="J37" s="29" t="e">
        <f t="shared" si="0"/>
        <v>#DIV/0!</v>
      </c>
      <c r="K37" s="468"/>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70"/>
      <c r="AN37" s="16"/>
    </row>
    <row r="38" spans="2:40" s="22" customFormat="1" ht="15" thickBot="1" x14ac:dyDescent="0.35">
      <c r="B38" s="21"/>
      <c r="C38" s="599" t="s">
        <v>51</v>
      </c>
      <c r="D38" s="600"/>
      <c r="E38" s="600"/>
      <c r="F38" s="600"/>
      <c r="G38" s="601"/>
      <c r="H38" s="32">
        <f>SUM(H34:H37)</f>
        <v>0</v>
      </c>
      <c r="I38" s="33">
        <f>SUM(I34:I37)</f>
        <v>0</v>
      </c>
      <c r="J38" s="34"/>
      <c r="K38" s="474"/>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c r="AL38" s="475"/>
      <c r="AM38" s="476"/>
      <c r="AN38" s="16"/>
    </row>
    <row r="39" spans="2:40" s="22" customForma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6"/>
    </row>
    <row r="40" spans="2:40"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6"/>
    </row>
    <row r="41" spans="2:40" s="22" customForma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9"/>
      <c r="AN41" s="16"/>
    </row>
    <row r="42" spans="2:40" s="22" customFormat="1" ht="15" thickBot="1" x14ac:dyDescent="0.35">
      <c r="B42" s="21"/>
      <c r="C42" s="480"/>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481"/>
      <c r="AE42" s="481"/>
      <c r="AF42" s="481"/>
      <c r="AG42" s="481"/>
      <c r="AH42" s="481"/>
      <c r="AI42" s="481"/>
      <c r="AJ42" s="481"/>
      <c r="AK42" s="481"/>
      <c r="AL42" s="481"/>
      <c r="AM42" s="482"/>
      <c r="AN42" s="16"/>
    </row>
    <row r="43" spans="2:40" s="22" customFormat="1" x14ac:dyDescent="0.3">
      <c r="B43" s="21"/>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4"/>
      <c r="AB43" s="484"/>
      <c r="AC43" s="484"/>
      <c r="AD43" s="484"/>
      <c r="AE43" s="484"/>
      <c r="AF43" s="484"/>
      <c r="AG43" s="484"/>
      <c r="AH43" s="484"/>
      <c r="AI43" s="484"/>
      <c r="AJ43" s="484"/>
      <c r="AK43" s="484"/>
      <c r="AL43" s="484"/>
      <c r="AM43" s="485"/>
      <c r="AN43" s="16"/>
    </row>
    <row r="44" spans="2:40" s="22" customFormat="1" x14ac:dyDescent="0.3">
      <c r="B44" s="21"/>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8"/>
      <c r="AN44" s="16"/>
    </row>
    <row r="45" spans="2:40" s="22" customFormat="1" x14ac:dyDescent="0.3">
      <c r="B45" s="21"/>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8"/>
      <c r="AN45" s="16"/>
    </row>
    <row r="46" spans="2:40" s="22" customFormat="1" ht="15.75" customHeight="1" x14ac:dyDescent="0.3">
      <c r="B46" s="21"/>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8"/>
      <c r="AN46" s="16"/>
    </row>
    <row r="47" spans="2:40" s="22" customFormat="1" ht="5.25" customHeight="1" x14ac:dyDescent="0.3">
      <c r="B47" s="21"/>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8"/>
      <c r="AN47" s="16"/>
    </row>
    <row r="48" spans="2:40" s="22" customFormat="1" x14ac:dyDescent="0.3">
      <c r="B48" s="21"/>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8"/>
      <c r="AN48" s="16"/>
    </row>
    <row r="49" spans="2:40" s="22" customFormat="1" x14ac:dyDescent="0.3">
      <c r="B49" s="21"/>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8"/>
      <c r="AN49" s="16"/>
    </row>
    <row r="50" spans="2:40"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8"/>
      <c r="AN50" s="16"/>
    </row>
    <row r="51" spans="2:40"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7"/>
      <c r="AL51" s="487"/>
      <c r="AM51" s="488"/>
      <c r="AN51" s="16"/>
    </row>
    <row r="52" spans="2:40"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7"/>
      <c r="AL52" s="487"/>
      <c r="AM52" s="488"/>
      <c r="AN52" s="16"/>
    </row>
    <row r="53" spans="2:40"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8"/>
      <c r="AN53" s="16"/>
    </row>
    <row r="54" spans="2:40"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8"/>
      <c r="AN54" s="16"/>
    </row>
    <row r="55" spans="2:40" ht="49.5" customHeight="1"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c r="AL55" s="490"/>
      <c r="AM55" s="491"/>
      <c r="AN55" s="16"/>
    </row>
    <row r="56" spans="2:40" x14ac:dyDescent="0.3">
      <c r="B56" s="14"/>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16"/>
    </row>
    <row r="57" spans="2:40" ht="15" thickBot="1" x14ac:dyDescent="0.35">
      <c r="B57" s="14"/>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16"/>
    </row>
    <row r="58" spans="2:40" ht="14.25" customHeight="1" x14ac:dyDescent="0.3">
      <c r="B58" s="14"/>
      <c r="C58" s="450" t="s">
        <v>42</v>
      </c>
      <c r="D58" s="451"/>
      <c r="E58" s="451"/>
      <c r="F58" s="451"/>
      <c r="G58" s="452"/>
      <c r="H58" s="450" t="s">
        <v>54</v>
      </c>
      <c r="I58" s="452"/>
      <c r="J58" s="450" t="s">
        <v>55</v>
      </c>
      <c r="K58" s="451"/>
      <c r="L58" s="451"/>
      <c r="M58" s="452"/>
      <c r="N58" s="450" t="s">
        <v>56</v>
      </c>
      <c r="O58" s="451"/>
      <c r="P58" s="451"/>
      <c r="Q58" s="451"/>
      <c r="R58" s="451"/>
      <c r="S58" s="451"/>
      <c r="T58" s="451"/>
      <c r="U58" s="451"/>
      <c r="V58" s="451"/>
      <c r="W58" s="451"/>
      <c r="X58" s="451"/>
      <c r="Y58" s="452"/>
      <c r="Z58" s="450" t="s">
        <v>57</v>
      </c>
      <c r="AA58" s="451"/>
      <c r="AB58" s="451"/>
      <c r="AC58" s="451"/>
      <c r="AD58" s="451"/>
      <c r="AE58" s="451"/>
      <c r="AF58" s="451"/>
      <c r="AG58" s="451"/>
      <c r="AH58" s="451"/>
      <c r="AI58" s="451"/>
      <c r="AJ58" s="451"/>
      <c r="AK58" s="451"/>
      <c r="AL58" s="451"/>
      <c r="AM58" s="452"/>
      <c r="AN58" s="16"/>
    </row>
    <row r="59" spans="2:40" ht="14.25" customHeight="1" x14ac:dyDescent="0.3">
      <c r="B59" s="14"/>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53"/>
      <c r="AA59" s="454"/>
      <c r="AB59" s="454"/>
      <c r="AC59" s="454"/>
      <c r="AD59" s="454"/>
      <c r="AE59" s="454"/>
      <c r="AF59" s="454"/>
      <c r="AG59" s="454"/>
      <c r="AH59" s="454"/>
      <c r="AI59" s="454"/>
      <c r="AJ59" s="454"/>
      <c r="AK59" s="454"/>
      <c r="AL59" s="454"/>
      <c r="AM59" s="455"/>
      <c r="AN59" s="16"/>
    </row>
    <row r="60" spans="2:40" ht="15" customHeight="1" thickBot="1" x14ac:dyDescent="0.35">
      <c r="B60" s="14"/>
      <c r="C60" s="456"/>
      <c r="D60" s="457"/>
      <c r="E60" s="457"/>
      <c r="F60" s="457"/>
      <c r="G60" s="458"/>
      <c r="H60" s="456"/>
      <c r="I60" s="458"/>
      <c r="J60" s="456"/>
      <c r="K60" s="457"/>
      <c r="L60" s="457"/>
      <c r="M60" s="458"/>
      <c r="N60" s="456"/>
      <c r="O60" s="457"/>
      <c r="P60" s="457"/>
      <c r="Q60" s="457"/>
      <c r="R60" s="457"/>
      <c r="S60" s="457"/>
      <c r="T60" s="457"/>
      <c r="U60" s="457"/>
      <c r="V60" s="457"/>
      <c r="W60" s="457"/>
      <c r="X60" s="457"/>
      <c r="Y60" s="458"/>
      <c r="Z60" s="456"/>
      <c r="AA60" s="457"/>
      <c r="AB60" s="457"/>
      <c r="AC60" s="457"/>
      <c r="AD60" s="457"/>
      <c r="AE60" s="457"/>
      <c r="AF60" s="457"/>
      <c r="AG60" s="457"/>
      <c r="AH60" s="457"/>
      <c r="AI60" s="457"/>
      <c r="AJ60" s="457"/>
      <c r="AK60" s="457"/>
      <c r="AL60" s="457"/>
      <c r="AM60" s="458"/>
      <c r="AN60" s="16"/>
    </row>
    <row r="61" spans="2:40" ht="15" customHeight="1" x14ac:dyDescent="0.3">
      <c r="B61" s="14"/>
      <c r="C61" s="459"/>
      <c r="D61" s="460"/>
      <c r="E61" s="460"/>
      <c r="F61" s="460"/>
      <c r="G61" s="461"/>
      <c r="H61" s="462"/>
      <c r="I61" s="461"/>
      <c r="J61" s="462"/>
      <c r="K61" s="460"/>
      <c r="L61" s="460"/>
      <c r="M61" s="461"/>
      <c r="N61" s="463"/>
      <c r="O61" s="463"/>
      <c r="P61" s="463"/>
      <c r="Q61" s="463"/>
      <c r="R61" s="463"/>
      <c r="S61" s="463"/>
      <c r="T61" s="463"/>
      <c r="U61" s="463"/>
      <c r="V61" s="463"/>
      <c r="W61" s="463"/>
      <c r="X61" s="463"/>
      <c r="Y61" s="463"/>
      <c r="Z61" s="462"/>
      <c r="AA61" s="460"/>
      <c r="AB61" s="460"/>
      <c r="AC61" s="460"/>
      <c r="AD61" s="460"/>
      <c r="AE61" s="460"/>
      <c r="AF61" s="460"/>
      <c r="AG61" s="460"/>
      <c r="AH61" s="460"/>
      <c r="AI61" s="460"/>
      <c r="AJ61" s="460"/>
      <c r="AK61" s="460"/>
      <c r="AL61" s="460"/>
      <c r="AM61" s="464"/>
      <c r="AN61" s="16"/>
    </row>
    <row r="62" spans="2:40" x14ac:dyDescent="0.3">
      <c r="B62" s="14"/>
      <c r="C62" s="444"/>
      <c r="D62" s="445"/>
      <c r="E62" s="445"/>
      <c r="F62" s="445"/>
      <c r="G62" s="446"/>
      <c r="H62" s="447"/>
      <c r="I62" s="446"/>
      <c r="J62" s="447"/>
      <c r="K62" s="445"/>
      <c r="L62" s="445"/>
      <c r="M62" s="446"/>
      <c r="N62" s="448"/>
      <c r="O62" s="448"/>
      <c r="P62" s="448"/>
      <c r="Q62" s="448"/>
      <c r="R62" s="448"/>
      <c r="S62" s="448"/>
      <c r="T62" s="448"/>
      <c r="U62" s="448"/>
      <c r="V62" s="448"/>
      <c r="W62" s="448"/>
      <c r="X62" s="448"/>
      <c r="Y62" s="448"/>
      <c r="Z62" s="447"/>
      <c r="AA62" s="445"/>
      <c r="AB62" s="445"/>
      <c r="AC62" s="445"/>
      <c r="AD62" s="445"/>
      <c r="AE62" s="445"/>
      <c r="AF62" s="445"/>
      <c r="AG62" s="445"/>
      <c r="AH62" s="445"/>
      <c r="AI62" s="445"/>
      <c r="AJ62" s="445"/>
      <c r="AK62" s="445"/>
      <c r="AL62" s="445"/>
      <c r="AM62" s="449"/>
      <c r="AN62" s="16"/>
    </row>
    <row r="63" spans="2:40" x14ac:dyDescent="0.3">
      <c r="B63" s="14"/>
      <c r="C63" s="444"/>
      <c r="D63" s="445"/>
      <c r="E63" s="445"/>
      <c r="F63" s="445"/>
      <c r="G63" s="446"/>
      <c r="H63" s="447"/>
      <c r="I63" s="446"/>
      <c r="J63" s="447"/>
      <c r="K63" s="445"/>
      <c r="L63" s="445"/>
      <c r="M63" s="446"/>
      <c r="N63" s="448"/>
      <c r="O63" s="448"/>
      <c r="P63" s="448"/>
      <c r="Q63" s="448"/>
      <c r="R63" s="448"/>
      <c r="S63" s="448"/>
      <c r="T63" s="448"/>
      <c r="U63" s="448"/>
      <c r="V63" s="448"/>
      <c r="W63" s="448"/>
      <c r="X63" s="448"/>
      <c r="Y63" s="448"/>
      <c r="Z63" s="447"/>
      <c r="AA63" s="445"/>
      <c r="AB63" s="445"/>
      <c r="AC63" s="445"/>
      <c r="AD63" s="445"/>
      <c r="AE63" s="445"/>
      <c r="AF63" s="445"/>
      <c r="AG63" s="445"/>
      <c r="AH63" s="445"/>
      <c r="AI63" s="445"/>
      <c r="AJ63" s="445"/>
      <c r="AK63" s="445"/>
      <c r="AL63" s="445"/>
      <c r="AM63" s="449"/>
      <c r="AN63" s="16"/>
    </row>
    <row r="64" spans="2:40" x14ac:dyDescent="0.3">
      <c r="B64" s="39"/>
      <c r="C64" s="444"/>
      <c r="D64" s="445"/>
      <c r="E64" s="445"/>
      <c r="F64" s="445"/>
      <c r="G64" s="446"/>
      <c r="H64" s="447"/>
      <c r="I64" s="446"/>
      <c r="J64" s="447"/>
      <c r="K64" s="445"/>
      <c r="L64" s="445"/>
      <c r="M64" s="446"/>
      <c r="N64" s="448"/>
      <c r="O64" s="448"/>
      <c r="P64" s="448"/>
      <c r="Q64" s="448"/>
      <c r="R64" s="448"/>
      <c r="S64" s="448"/>
      <c r="T64" s="448"/>
      <c r="U64" s="448"/>
      <c r="V64" s="448"/>
      <c r="W64" s="448"/>
      <c r="X64" s="448"/>
      <c r="Y64" s="448"/>
      <c r="Z64" s="447"/>
      <c r="AA64" s="445"/>
      <c r="AB64" s="445"/>
      <c r="AC64" s="445"/>
      <c r="AD64" s="445"/>
      <c r="AE64" s="445"/>
      <c r="AF64" s="445"/>
      <c r="AG64" s="445"/>
      <c r="AH64" s="445"/>
      <c r="AI64" s="445"/>
      <c r="AJ64" s="445"/>
      <c r="AK64" s="445"/>
      <c r="AL64" s="445"/>
      <c r="AM64" s="449"/>
      <c r="AN64" s="40"/>
    </row>
    <row r="65" spans="2:40" x14ac:dyDescent="0.3">
      <c r="B65" s="41"/>
      <c r="C65" s="444"/>
      <c r="D65" s="445"/>
      <c r="E65" s="445"/>
      <c r="F65" s="445"/>
      <c r="G65" s="446"/>
      <c r="H65" s="447"/>
      <c r="I65" s="446"/>
      <c r="J65" s="447"/>
      <c r="K65" s="445"/>
      <c r="L65" s="445"/>
      <c r="M65" s="446"/>
      <c r="N65" s="448"/>
      <c r="O65" s="448"/>
      <c r="P65" s="448"/>
      <c r="Q65" s="448"/>
      <c r="R65" s="448"/>
      <c r="S65" s="448"/>
      <c r="T65" s="448"/>
      <c r="U65" s="448"/>
      <c r="V65" s="448"/>
      <c r="W65" s="448"/>
      <c r="X65" s="448"/>
      <c r="Y65" s="448"/>
      <c r="Z65" s="447"/>
      <c r="AA65" s="445"/>
      <c r="AB65" s="445"/>
      <c r="AC65" s="445"/>
      <c r="AD65" s="445"/>
      <c r="AE65" s="445"/>
      <c r="AF65" s="445"/>
      <c r="AG65" s="445"/>
      <c r="AH65" s="445"/>
      <c r="AI65" s="445"/>
      <c r="AJ65" s="445"/>
      <c r="AK65" s="445"/>
      <c r="AL65" s="445"/>
      <c r="AM65" s="449"/>
      <c r="AN65" s="42"/>
    </row>
    <row r="66" spans="2:40" ht="14.25" customHeight="1" x14ac:dyDescent="0.3">
      <c r="B66" s="43"/>
      <c r="C66" s="444"/>
      <c r="D66" s="445"/>
      <c r="E66" s="445"/>
      <c r="F66" s="445"/>
      <c r="G66" s="446"/>
      <c r="H66" s="447"/>
      <c r="I66" s="446"/>
      <c r="J66" s="447"/>
      <c r="K66" s="445"/>
      <c r="L66" s="445"/>
      <c r="M66" s="446"/>
      <c r="N66" s="448"/>
      <c r="O66" s="448"/>
      <c r="P66" s="448"/>
      <c r="Q66" s="448"/>
      <c r="R66" s="448"/>
      <c r="S66" s="448"/>
      <c r="T66" s="448"/>
      <c r="U66" s="448"/>
      <c r="V66" s="448"/>
      <c r="W66" s="448"/>
      <c r="X66" s="448"/>
      <c r="Y66" s="448"/>
      <c r="Z66" s="447"/>
      <c r="AA66" s="445"/>
      <c r="AB66" s="445"/>
      <c r="AC66" s="445"/>
      <c r="AD66" s="445"/>
      <c r="AE66" s="445"/>
      <c r="AF66" s="445"/>
      <c r="AG66" s="445"/>
      <c r="AH66" s="445"/>
      <c r="AI66" s="445"/>
      <c r="AJ66" s="445"/>
      <c r="AK66" s="445"/>
      <c r="AL66" s="445"/>
      <c r="AM66" s="449"/>
      <c r="AN66" s="44"/>
    </row>
    <row r="67" spans="2:40" ht="14.25" customHeight="1" x14ac:dyDescent="0.3">
      <c r="B67" s="45"/>
      <c r="C67" s="444"/>
      <c r="D67" s="445"/>
      <c r="E67" s="445"/>
      <c r="F67" s="445"/>
      <c r="G67" s="446"/>
      <c r="H67" s="447"/>
      <c r="I67" s="446"/>
      <c r="J67" s="447"/>
      <c r="K67" s="445"/>
      <c r="L67" s="445"/>
      <c r="M67" s="446"/>
      <c r="N67" s="448"/>
      <c r="O67" s="448"/>
      <c r="P67" s="448"/>
      <c r="Q67" s="448"/>
      <c r="R67" s="448"/>
      <c r="S67" s="448"/>
      <c r="T67" s="448"/>
      <c r="U67" s="448"/>
      <c r="V67" s="448"/>
      <c r="W67" s="448"/>
      <c r="X67" s="448"/>
      <c r="Y67" s="448"/>
      <c r="Z67" s="447"/>
      <c r="AA67" s="445"/>
      <c r="AB67" s="445"/>
      <c r="AC67" s="445"/>
      <c r="AD67" s="445"/>
      <c r="AE67" s="445"/>
      <c r="AF67" s="445"/>
      <c r="AG67" s="445"/>
      <c r="AH67" s="445"/>
      <c r="AI67" s="445"/>
      <c r="AJ67" s="445"/>
      <c r="AK67" s="445"/>
      <c r="AL67" s="445"/>
      <c r="AM67" s="449"/>
      <c r="AN67" s="44"/>
    </row>
    <row r="68" spans="2:40" ht="15" customHeight="1" x14ac:dyDescent="0.3">
      <c r="B68" s="45"/>
      <c r="C68" s="444"/>
      <c r="D68" s="445"/>
      <c r="E68" s="445"/>
      <c r="F68" s="445"/>
      <c r="G68" s="446"/>
      <c r="H68" s="447"/>
      <c r="I68" s="446"/>
      <c r="J68" s="447"/>
      <c r="K68" s="445"/>
      <c r="L68" s="445"/>
      <c r="M68" s="446"/>
      <c r="N68" s="448"/>
      <c r="O68" s="448"/>
      <c r="P68" s="448"/>
      <c r="Q68" s="448"/>
      <c r="R68" s="448"/>
      <c r="S68" s="448"/>
      <c r="T68" s="448"/>
      <c r="U68" s="448"/>
      <c r="V68" s="448"/>
      <c r="W68" s="448"/>
      <c r="X68" s="448"/>
      <c r="Y68" s="448"/>
      <c r="Z68" s="447"/>
      <c r="AA68" s="445"/>
      <c r="AB68" s="445"/>
      <c r="AC68" s="445"/>
      <c r="AD68" s="445"/>
      <c r="AE68" s="445"/>
      <c r="AF68" s="445"/>
      <c r="AG68" s="445"/>
      <c r="AH68" s="445"/>
      <c r="AI68" s="445"/>
      <c r="AJ68" s="445"/>
      <c r="AK68" s="445"/>
      <c r="AL68" s="445"/>
      <c r="AM68" s="449"/>
      <c r="AN68" s="44"/>
    </row>
    <row r="69" spans="2:40" x14ac:dyDescent="0.3">
      <c r="B69" s="43"/>
      <c r="C69" s="444"/>
      <c r="D69" s="445"/>
      <c r="E69" s="445"/>
      <c r="F69" s="445"/>
      <c r="G69" s="446"/>
      <c r="H69" s="447"/>
      <c r="I69" s="446"/>
      <c r="J69" s="447"/>
      <c r="K69" s="445"/>
      <c r="L69" s="445"/>
      <c r="M69" s="446"/>
      <c r="N69" s="448"/>
      <c r="O69" s="448"/>
      <c r="P69" s="448"/>
      <c r="Q69" s="448"/>
      <c r="R69" s="448"/>
      <c r="S69" s="448"/>
      <c r="T69" s="448"/>
      <c r="U69" s="448"/>
      <c r="V69" s="448"/>
      <c r="W69" s="448"/>
      <c r="X69" s="448"/>
      <c r="Y69" s="448"/>
      <c r="Z69" s="447"/>
      <c r="AA69" s="445"/>
      <c r="AB69" s="445"/>
      <c r="AC69" s="445"/>
      <c r="AD69" s="445"/>
      <c r="AE69" s="445"/>
      <c r="AF69" s="445"/>
      <c r="AG69" s="445"/>
      <c r="AH69" s="445"/>
      <c r="AI69" s="445"/>
      <c r="AJ69" s="445"/>
      <c r="AK69" s="445"/>
      <c r="AL69" s="445"/>
      <c r="AM69" s="449"/>
      <c r="AN69" s="46"/>
    </row>
    <row r="70" spans="2:40" x14ac:dyDescent="0.3">
      <c r="B70" s="43"/>
      <c r="C70" s="444"/>
      <c r="D70" s="445"/>
      <c r="E70" s="445"/>
      <c r="F70" s="445"/>
      <c r="G70" s="446"/>
      <c r="H70" s="447"/>
      <c r="I70" s="446"/>
      <c r="J70" s="447"/>
      <c r="K70" s="445"/>
      <c r="L70" s="445"/>
      <c r="M70" s="446"/>
      <c r="N70" s="448"/>
      <c r="O70" s="448"/>
      <c r="P70" s="448"/>
      <c r="Q70" s="448"/>
      <c r="R70" s="448"/>
      <c r="S70" s="448"/>
      <c r="T70" s="448"/>
      <c r="U70" s="448"/>
      <c r="V70" s="448"/>
      <c r="W70" s="448"/>
      <c r="X70" s="448"/>
      <c r="Y70" s="448"/>
      <c r="Z70" s="447"/>
      <c r="AA70" s="445"/>
      <c r="AB70" s="445"/>
      <c r="AC70" s="445"/>
      <c r="AD70" s="445"/>
      <c r="AE70" s="445"/>
      <c r="AF70" s="445"/>
      <c r="AG70" s="445"/>
      <c r="AH70" s="445"/>
      <c r="AI70" s="445"/>
      <c r="AJ70" s="445"/>
      <c r="AK70" s="445"/>
      <c r="AL70" s="445"/>
      <c r="AM70" s="449"/>
      <c r="AN70" s="46"/>
    </row>
    <row r="71" spans="2:40" x14ac:dyDescent="0.3">
      <c r="B71" s="43"/>
      <c r="C71" s="444"/>
      <c r="D71" s="445"/>
      <c r="E71" s="445"/>
      <c r="F71" s="445"/>
      <c r="G71" s="446"/>
      <c r="H71" s="447"/>
      <c r="I71" s="446"/>
      <c r="J71" s="447"/>
      <c r="K71" s="445"/>
      <c r="L71" s="445"/>
      <c r="M71" s="446"/>
      <c r="N71" s="448"/>
      <c r="O71" s="448"/>
      <c r="P71" s="448"/>
      <c r="Q71" s="448"/>
      <c r="R71" s="448"/>
      <c r="S71" s="448"/>
      <c r="T71" s="448"/>
      <c r="U71" s="448"/>
      <c r="V71" s="448"/>
      <c r="W71" s="448"/>
      <c r="X71" s="448"/>
      <c r="Y71" s="448"/>
      <c r="Z71" s="447"/>
      <c r="AA71" s="445"/>
      <c r="AB71" s="445"/>
      <c r="AC71" s="445"/>
      <c r="AD71" s="445"/>
      <c r="AE71" s="445"/>
      <c r="AF71" s="445"/>
      <c r="AG71" s="445"/>
      <c r="AH71" s="445"/>
      <c r="AI71" s="445"/>
      <c r="AJ71" s="445"/>
      <c r="AK71" s="445"/>
      <c r="AL71" s="445"/>
      <c r="AM71" s="449"/>
      <c r="AN71" s="46"/>
    </row>
    <row r="72" spans="2:40" ht="15" thickBot="1" x14ac:dyDescent="0.35">
      <c r="B72" s="43"/>
      <c r="C72" s="438"/>
      <c r="D72" s="439"/>
      <c r="E72" s="439"/>
      <c r="F72" s="439"/>
      <c r="G72" s="440"/>
      <c r="H72" s="441"/>
      <c r="I72" s="440"/>
      <c r="J72" s="441"/>
      <c r="K72" s="439"/>
      <c r="L72" s="439"/>
      <c r="M72" s="440"/>
      <c r="N72" s="442"/>
      <c r="O72" s="442"/>
      <c r="P72" s="442"/>
      <c r="Q72" s="442"/>
      <c r="R72" s="442"/>
      <c r="S72" s="442"/>
      <c r="T72" s="442"/>
      <c r="U72" s="442"/>
      <c r="V72" s="442"/>
      <c r="W72" s="442"/>
      <c r="X72" s="442"/>
      <c r="Y72" s="442"/>
      <c r="Z72" s="441"/>
      <c r="AA72" s="439"/>
      <c r="AB72" s="439"/>
      <c r="AC72" s="439"/>
      <c r="AD72" s="439"/>
      <c r="AE72" s="439"/>
      <c r="AF72" s="439"/>
      <c r="AG72" s="439"/>
      <c r="AH72" s="439"/>
      <c r="AI72" s="439"/>
      <c r="AJ72" s="439"/>
      <c r="AK72" s="439"/>
      <c r="AL72" s="439"/>
      <c r="AM72" s="443"/>
      <c r="AN72" s="46"/>
    </row>
    <row r="73" spans="2:40" x14ac:dyDescent="0.3">
      <c r="B73" s="43"/>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46"/>
    </row>
    <row r="74" spans="2:40" x14ac:dyDescent="0.3">
      <c r="B74" s="43"/>
      <c r="AN74" s="46"/>
    </row>
    <row r="113" ht="6" customHeight="1" x14ac:dyDescent="0.3"/>
  </sheetData>
  <mergeCells count="123">
    <mergeCell ref="B2:G4"/>
    <mergeCell ref="H2:AN2"/>
    <mergeCell ref="H3:AA3"/>
    <mergeCell ref="AB3:AN3"/>
    <mergeCell ref="H4:AN4"/>
    <mergeCell ref="C7:H8"/>
    <mergeCell ref="I7:AM8"/>
    <mergeCell ref="C13:H14"/>
    <mergeCell ref="I13:AG14"/>
    <mergeCell ref="AH13:AM13"/>
    <mergeCell ref="AH14:AM14"/>
    <mergeCell ref="C16:H16"/>
    <mergeCell ref="I16:AM16"/>
    <mergeCell ref="C10:H11"/>
    <mergeCell ref="I10:AC11"/>
    <mergeCell ref="AD10:AI10"/>
    <mergeCell ref="AJ10:AM10"/>
    <mergeCell ref="AD11:AI11"/>
    <mergeCell ref="AJ11:AM11"/>
    <mergeCell ref="C23:I23"/>
    <mergeCell ref="J23:AB23"/>
    <mergeCell ref="AC23:AM23"/>
    <mergeCell ref="C24:I24"/>
    <mergeCell ref="J24:AB24"/>
    <mergeCell ref="AC24:AM24"/>
    <mergeCell ref="C18:H18"/>
    <mergeCell ref="I18:AM18"/>
    <mergeCell ref="C20:H21"/>
    <mergeCell ref="I20:L21"/>
    <mergeCell ref="M20:AG20"/>
    <mergeCell ref="AH20:AM20"/>
    <mergeCell ref="M21:AG21"/>
    <mergeCell ref="AH21:AM21"/>
    <mergeCell ref="C30:AM31"/>
    <mergeCell ref="C32:G33"/>
    <mergeCell ref="H32:H33"/>
    <mergeCell ref="I32:I33"/>
    <mergeCell ref="J32:J33"/>
    <mergeCell ref="K32:AM33"/>
    <mergeCell ref="C26:H26"/>
    <mergeCell ref="I26:AM26"/>
    <mergeCell ref="C28:H28"/>
    <mergeCell ref="I28:J28"/>
    <mergeCell ref="K28:AB28"/>
    <mergeCell ref="AC28:AE28"/>
    <mergeCell ref="AI28:AL28"/>
    <mergeCell ref="C37:G37"/>
    <mergeCell ref="K37:AM37"/>
    <mergeCell ref="C38:G38"/>
    <mergeCell ref="K38:AM38"/>
    <mergeCell ref="C41:AM42"/>
    <mergeCell ref="C43:AM55"/>
    <mergeCell ref="C34:G34"/>
    <mergeCell ref="K34:AM34"/>
    <mergeCell ref="C35:G35"/>
    <mergeCell ref="K35:AM35"/>
    <mergeCell ref="C36:G36"/>
    <mergeCell ref="K36:AM36"/>
    <mergeCell ref="C58:G60"/>
    <mergeCell ref="H58:I60"/>
    <mergeCell ref="J58:M60"/>
    <mergeCell ref="N58:Y60"/>
    <mergeCell ref="Z58:AM60"/>
    <mergeCell ref="C61:G61"/>
    <mergeCell ref="H61:I61"/>
    <mergeCell ref="J61:M61"/>
    <mergeCell ref="N61:Y61"/>
    <mergeCell ref="Z61:AM61"/>
    <mergeCell ref="C62:G62"/>
    <mergeCell ref="H62:I62"/>
    <mergeCell ref="J62:M62"/>
    <mergeCell ref="N62:Y62"/>
    <mergeCell ref="Z62:AM62"/>
    <mergeCell ref="C63:G63"/>
    <mergeCell ref="H63:I63"/>
    <mergeCell ref="J63:M63"/>
    <mergeCell ref="N63:Y63"/>
    <mergeCell ref="Z63:AM63"/>
    <mergeCell ref="C64:G64"/>
    <mergeCell ref="H64:I64"/>
    <mergeCell ref="J64:M64"/>
    <mergeCell ref="N64:Y64"/>
    <mergeCell ref="Z64:AM64"/>
    <mergeCell ref="C65:G65"/>
    <mergeCell ref="H65:I65"/>
    <mergeCell ref="J65:M65"/>
    <mergeCell ref="N65:Y65"/>
    <mergeCell ref="Z65:AM65"/>
    <mergeCell ref="C66:G66"/>
    <mergeCell ref="H66:I66"/>
    <mergeCell ref="J66:M66"/>
    <mergeCell ref="N66:Y66"/>
    <mergeCell ref="Z66:AM66"/>
    <mergeCell ref="C67:G67"/>
    <mergeCell ref="H67:I67"/>
    <mergeCell ref="J67:M67"/>
    <mergeCell ref="N67:Y67"/>
    <mergeCell ref="Z67:AM67"/>
    <mergeCell ref="C68:G68"/>
    <mergeCell ref="H68:I68"/>
    <mergeCell ref="J68:M68"/>
    <mergeCell ref="N68:Y68"/>
    <mergeCell ref="Z68:AM68"/>
    <mergeCell ref="C69:G69"/>
    <mergeCell ref="H69:I69"/>
    <mergeCell ref="J69:M69"/>
    <mergeCell ref="N69:Y69"/>
    <mergeCell ref="Z69:AM69"/>
    <mergeCell ref="C72:G72"/>
    <mergeCell ref="H72:I72"/>
    <mergeCell ref="J72:M72"/>
    <mergeCell ref="N72:Y72"/>
    <mergeCell ref="Z72:AM72"/>
    <mergeCell ref="C70:G70"/>
    <mergeCell ref="H70:I70"/>
    <mergeCell ref="J70:M70"/>
    <mergeCell ref="N70:Y70"/>
    <mergeCell ref="Z70:AM70"/>
    <mergeCell ref="C71:G71"/>
    <mergeCell ref="H71:I71"/>
    <mergeCell ref="J71:M71"/>
    <mergeCell ref="N71:Y71"/>
    <mergeCell ref="Z71:AM71"/>
  </mergeCells>
  <pageMargins left="0.70866141732283472" right="0.70866141732283472" top="0.74803149606299213" bottom="1.1098214285714285" header="0.31496062992125984" footer="0.31496062992125984"/>
  <pageSetup scale="43" orientation="portrait" r:id="rId1"/>
  <headerFooter>
    <oddFooter>&amp;LCalle 26 No.57-41 Torre 8, Pisos 7 y 8 CEMSA – C.P. 111321
PBX: 3779555 – Información: Línea 195
www.umv.gov.co&amp;CDESI-FM-007
&amp;P de &amp;N</oddFooter>
  </headerFooter>
  <rowBreaks count="1" manualBreakCount="1">
    <brk id="47" min="1" max="39"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B96F-8383-47D7-8E9A-4B5C5F024B5F}">
  <sheetPr>
    <pageSetUpPr fitToPage="1"/>
  </sheetPr>
  <dimension ref="B1:AA67"/>
  <sheetViews>
    <sheetView topLeftCell="A4" zoomScale="60" zoomScaleNormal="60" workbookViewId="0">
      <selection activeCell="I7" sqref="I7:Z8"/>
    </sheetView>
  </sheetViews>
  <sheetFormatPr baseColWidth="10" defaultColWidth="11.44140625" defaultRowHeight="15.6" x14ac:dyDescent="0.3"/>
  <cols>
    <col min="1" max="1" width="11.44140625" style="193"/>
    <col min="2" max="7" width="4.5546875" style="193" customWidth="1"/>
    <col min="8" max="8" width="17.44140625" style="193" customWidth="1"/>
    <col min="9" max="9" width="19.44140625" style="193" customWidth="1"/>
    <col min="10" max="10" width="20" style="193" customWidth="1"/>
    <col min="11" max="11" width="12.6640625" style="193" bestFit="1" customWidth="1"/>
    <col min="12" max="12" width="5.88671875" style="193" customWidth="1"/>
    <col min="13" max="13" width="11.44140625" style="193"/>
    <col min="14" max="23" width="6.44140625" style="193" customWidth="1"/>
    <col min="24" max="27" width="7.33203125" style="193" customWidth="1"/>
    <col min="28" max="16384" width="11.44140625" style="193"/>
  </cols>
  <sheetData>
    <row r="1" spans="2:27" ht="16.2" thickBot="1" x14ac:dyDescent="0.35"/>
    <row r="2" spans="2:27" x14ac:dyDescent="0.3">
      <c r="B2" s="1306"/>
      <c r="C2" s="1307"/>
      <c r="D2" s="1307"/>
      <c r="E2" s="1307"/>
      <c r="F2" s="1307"/>
      <c r="G2" s="1307"/>
      <c r="H2" s="575" t="s">
        <v>0</v>
      </c>
      <c r="I2" s="575"/>
      <c r="J2" s="575"/>
      <c r="K2" s="575"/>
      <c r="L2" s="575"/>
      <c r="M2" s="575"/>
      <c r="N2" s="575"/>
      <c r="O2" s="575"/>
      <c r="P2" s="575"/>
      <c r="Q2" s="575"/>
      <c r="R2" s="575"/>
      <c r="S2" s="575"/>
      <c r="T2" s="575"/>
      <c r="U2" s="575"/>
      <c r="V2" s="575"/>
      <c r="W2" s="575"/>
      <c r="X2" s="575"/>
      <c r="Y2" s="575"/>
      <c r="Z2" s="575"/>
      <c r="AA2" s="576"/>
    </row>
    <row r="3" spans="2:27" x14ac:dyDescent="0.3">
      <c r="B3" s="1292"/>
      <c r="C3" s="1293"/>
      <c r="D3" s="1293"/>
      <c r="E3" s="1293"/>
      <c r="F3" s="1293"/>
      <c r="G3" s="1293"/>
      <c r="H3" s="1380" t="s">
        <v>103</v>
      </c>
      <c r="I3" s="1380"/>
      <c r="J3" s="1380"/>
      <c r="K3" s="1380"/>
      <c r="L3" s="1380"/>
      <c r="M3" s="1380"/>
      <c r="N3" s="1380"/>
      <c r="O3" s="1380"/>
      <c r="P3" s="1380"/>
      <c r="Q3" s="1380" t="s">
        <v>328</v>
      </c>
      <c r="R3" s="1380"/>
      <c r="S3" s="1380"/>
      <c r="T3" s="1380"/>
      <c r="U3" s="1380"/>
      <c r="V3" s="1380"/>
      <c r="W3" s="1380"/>
      <c r="X3" s="1380"/>
      <c r="Y3" s="1380"/>
      <c r="Z3" s="1380"/>
      <c r="AA3" s="1381"/>
    </row>
    <row r="4" spans="2:27" ht="16.2" thickBot="1" x14ac:dyDescent="0.35">
      <c r="B4" s="1378"/>
      <c r="C4" s="1379"/>
      <c r="D4" s="1379"/>
      <c r="E4" s="1379"/>
      <c r="F4" s="1379"/>
      <c r="G4" s="1379"/>
      <c r="H4" s="1382" t="s">
        <v>590</v>
      </c>
      <c r="I4" s="1382"/>
      <c r="J4" s="1382"/>
      <c r="K4" s="1382"/>
      <c r="L4" s="1382"/>
      <c r="M4" s="1382"/>
      <c r="N4" s="1382"/>
      <c r="O4" s="1382"/>
      <c r="P4" s="1382"/>
      <c r="Q4" s="1382"/>
      <c r="R4" s="1382"/>
      <c r="S4" s="1382"/>
      <c r="T4" s="1382"/>
      <c r="U4" s="1382"/>
      <c r="V4" s="1382"/>
      <c r="W4" s="1382"/>
      <c r="X4" s="1382"/>
      <c r="Y4" s="1382"/>
      <c r="Z4" s="1382"/>
      <c r="AA4" s="1383"/>
    </row>
    <row r="5" spans="2:27" x14ac:dyDescent="0.3">
      <c r="B5" s="194"/>
      <c r="C5" s="194"/>
      <c r="D5" s="194"/>
      <c r="E5" s="194"/>
      <c r="F5" s="194"/>
      <c r="G5" s="194"/>
      <c r="H5" s="195"/>
      <c r="I5" s="195"/>
      <c r="J5" s="195"/>
      <c r="K5" s="195"/>
      <c r="L5" s="195"/>
      <c r="M5" s="195"/>
      <c r="N5" s="195"/>
      <c r="O5" s="195"/>
      <c r="P5" s="195"/>
      <c r="Q5" s="195"/>
      <c r="R5" s="195"/>
      <c r="S5" s="195"/>
      <c r="T5" s="195"/>
      <c r="U5" s="195"/>
      <c r="V5" s="195"/>
      <c r="W5" s="195"/>
      <c r="X5" s="195"/>
      <c r="Y5" s="195"/>
      <c r="Z5" s="195"/>
      <c r="AA5" s="195"/>
    </row>
    <row r="6" spans="2:27" ht="16.2" thickBot="1" x14ac:dyDescent="0.35">
      <c r="B6" s="196"/>
      <c r="C6" s="197"/>
      <c r="D6" s="197"/>
      <c r="E6" s="197"/>
      <c r="F6" s="197"/>
      <c r="G6" s="197"/>
      <c r="H6" s="197"/>
      <c r="I6" s="198"/>
      <c r="J6" s="198"/>
      <c r="K6" s="198"/>
      <c r="L6" s="198"/>
      <c r="M6" s="198"/>
      <c r="N6" s="198"/>
      <c r="O6" s="198"/>
      <c r="P6" s="198"/>
      <c r="Q6" s="198"/>
      <c r="R6" s="198"/>
      <c r="S6" s="199"/>
      <c r="T6" s="199"/>
      <c r="U6" s="199"/>
      <c r="V6" s="199"/>
      <c r="W6" s="199"/>
      <c r="X6" s="197"/>
      <c r="Y6" s="197"/>
      <c r="Z6" s="197"/>
      <c r="AA6" s="200"/>
    </row>
    <row r="7" spans="2:27" x14ac:dyDescent="0.3">
      <c r="B7" s="201"/>
      <c r="C7" s="1369" t="s">
        <v>4</v>
      </c>
      <c r="D7" s="1370"/>
      <c r="E7" s="1370"/>
      <c r="F7" s="1370"/>
      <c r="G7" s="1370"/>
      <c r="H7" s="1371"/>
      <c r="I7" s="856" t="s">
        <v>668</v>
      </c>
      <c r="J7" s="857"/>
      <c r="K7" s="857"/>
      <c r="L7" s="857"/>
      <c r="M7" s="857"/>
      <c r="N7" s="857"/>
      <c r="O7" s="857"/>
      <c r="P7" s="857"/>
      <c r="Q7" s="857"/>
      <c r="R7" s="857"/>
      <c r="S7" s="857"/>
      <c r="T7" s="857"/>
      <c r="U7" s="857"/>
      <c r="V7" s="857"/>
      <c r="W7" s="857"/>
      <c r="X7" s="857"/>
      <c r="Y7" s="857"/>
      <c r="Z7" s="858"/>
      <c r="AA7" s="202"/>
    </row>
    <row r="8" spans="2:27" ht="16.2" thickBot="1" x14ac:dyDescent="0.35">
      <c r="B8" s="201"/>
      <c r="C8" s="1372"/>
      <c r="D8" s="1373"/>
      <c r="E8" s="1373"/>
      <c r="F8" s="1373"/>
      <c r="G8" s="1373"/>
      <c r="H8" s="1374"/>
      <c r="I8" s="859"/>
      <c r="J8" s="860"/>
      <c r="K8" s="860"/>
      <c r="L8" s="860"/>
      <c r="M8" s="860"/>
      <c r="N8" s="860"/>
      <c r="O8" s="860"/>
      <c r="P8" s="860"/>
      <c r="Q8" s="860"/>
      <c r="R8" s="860"/>
      <c r="S8" s="860"/>
      <c r="T8" s="860"/>
      <c r="U8" s="860"/>
      <c r="V8" s="860"/>
      <c r="W8" s="860"/>
      <c r="X8" s="860"/>
      <c r="Y8" s="860"/>
      <c r="Z8" s="861"/>
      <c r="AA8" s="202"/>
    </row>
    <row r="9" spans="2:27" ht="16.2" thickBot="1" x14ac:dyDescent="0.35">
      <c r="B9" s="201"/>
      <c r="C9" s="203"/>
      <c r="D9" s="203"/>
      <c r="E9" s="203"/>
      <c r="F9" s="203"/>
      <c r="G9" s="203"/>
      <c r="H9" s="203"/>
      <c r="I9" s="204"/>
      <c r="J9" s="204"/>
      <c r="K9" s="204"/>
      <c r="L9" s="204"/>
      <c r="M9" s="204"/>
      <c r="N9" s="204"/>
      <c r="O9" s="204"/>
      <c r="P9" s="204"/>
      <c r="Q9" s="204"/>
      <c r="R9" s="204"/>
      <c r="S9" s="205"/>
      <c r="T9" s="205"/>
      <c r="U9" s="205"/>
      <c r="V9" s="205"/>
      <c r="W9" s="205"/>
      <c r="X9" s="203"/>
      <c r="Y9" s="203"/>
      <c r="Z9" s="203"/>
      <c r="AA9" s="202"/>
    </row>
    <row r="10" spans="2:27" ht="16.2" thickBot="1" x14ac:dyDescent="0.35">
      <c r="B10" s="201"/>
      <c r="C10" s="1369" t="s">
        <v>6</v>
      </c>
      <c r="D10" s="1370"/>
      <c r="E10" s="1370"/>
      <c r="F10" s="1370"/>
      <c r="G10" s="1370"/>
      <c r="H10" s="1371"/>
      <c r="I10" s="610" t="s">
        <v>591</v>
      </c>
      <c r="J10" s="1224"/>
      <c r="K10" s="611"/>
      <c r="L10" s="611"/>
      <c r="M10" s="611"/>
      <c r="N10" s="611"/>
      <c r="O10" s="611"/>
      <c r="P10" s="611"/>
      <c r="Q10" s="611"/>
      <c r="R10" s="612"/>
      <c r="S10" s="1375" t="s">
        <v>8</v>
      </c>
      <c r="T10" s="1376"/>
      <c r="U10" s="1376"/>
      <c r="V10" s="1377"/>
      <c r="W10" s="1356" t="s">
        <v>9</v>
      </c>
      <c r="X10" s="1357"/>
      <c r="Y10" s="1357"/>
      <c r="Z10" s="1358"/>
      <c r="AA10" s="202"/>
    </row>
    <row r="11" spans="2:27" ht="16.2" thickBot="1" x14ac:dyDescent="0.35">
      <c r="B11" s="201"/>
      <c r="C11" s="1372"/>
      <c r="D11" s="1373"/>
      <c r="E11" s="1373"/>
      <c r="F11" s="1373"/>
      <c r="G11" s="1373"/>
      <c r="H11" s="1374"/>
      <c r="I11" s="613"/>
      <c r="J11" s="614"/>
      <c r="K11" s="614"/>
      <c r="L11" s="614"/>
      <c r="M11" s="614"/>
      <c r="N11" s="614"/>
      <c r="O11" s="614"/>
      <c r="P11" s="614"/>
      <c r="Q11" s="614"/>
      <c r="R11" s="615"/>
      <c r="S11" s="566" t="s">
        <v>592</v>
      </c>
      <c r="T11" s="567"/>
      <c r="U11" s="567"/>
      <c r="V11" s="568"/>
      <c r="W11" s="550" t="s">
        <v>593</v>
      </c>
      <c r="X11" s="569"/>
      <c r="Y11" s="569"/>
      <c r="Z11" s="570"/>
      <c r="AA11" s="202"/>
    </row>
    <row r="12" spans="2:27" ht="16.2" thickBot="1" x14ac:dyDescent="0.35">
      <c r="B12" s="206"/>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8"/>
    </row>
    <row r="13" spans="2:27" ht="26.25" customHeight="1" x14ac:dyDescent="0.3">
      <c r="B13" s="206"/>
      <c r="C13" s="1369" t="s">
        <v>12</v>
      </c>
      <c r="D13" s="1370"/>
      <c r="E13" s="1370"/>
      <c r="F13" s="1370"/>
      <c r="G13" s="1370"/>
      <c r="H13" s="1371"/>
      <c r="I13" s="637" t="s">
        <v>594</v>
      </c>
      <c r="J13" s="637"/>
      <c r="K13" s="638"/>
      <c r="L13" s="638"/>
      <c r="M13" s="638"/>
      <c r="N13" s="638"/>
      <c r="O13" s="638"/>
      <c r="P13" s="638"/>
      <c r="Q13" s="638"/>
      <c r="R13" s="638"/>
      <c r="S13" s="638"/>
      <c r="T13" s="639"/>
      <c r="U13" s="1369" t="s">
        <v>14</v>
      </c>
      <c r="V13" s="1370"/>
      <c r="W13" s="1370"/>
      <c r="X13" s="1370"/>
      <c r="Y13" s="1370"/>
      <c r="Z13" s="1371"/>
      <c r="AA13" s="208"/>
    </row>
    <row r="14" spans="2:27" ht="26.25" customHeight="1" thickBot="1" x14ac:dyDescent="0.35">
      <c r="B14" s="206"/>
      <c r="C14" s="1372"/>
      <c r="D14" s="1373"/>
      <c r="E14" s="1373"/>
      <c r="F14" s="1373"/>
      <c r="G14" s="1373"/>
      <c r="H14" s="1374"/>
      <c r="I14" s="640"/>
      <c r="J14" s="640"/>
      <c r="K14" s="641"/>
      <c r="L14" s="641"/>
      <c r="M14" s="641"/>
      <c r="N14" s="641"/>
      <c r="O14" s="641"/>
      <c r="P14" s="641"/>
      <c r="Q14" s="641"/>
      <c r="R14" s="641"/>
      <c r="S14" s="641"/>
      <c r="T14" s="642"/>
      <c r="U14" s="593" t="s">
        <v>208</v>
      </c>
      <c r="V14" s="594"/>
      <c r="W14" s="594"/>
      <c r="X14" s="594"/>
      <c r="Y14" s="594"/>
      <c r="Z14" s="595"/>
      <c r="AA14" s="208"/>
    </row>
    <row r="15" spans="2:27" ht="16.2" thickBot="1" x14ac:dyDescent="0.35">
      <c r="B15" s="206"/>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8"/>
    </row>
    <row r="16" spans="2:27" ht="42" customHeight="1" thickBot="1" x14ac:dyDescent="0.35">
      <c r="B16" s="206"/>
      <c r="C16" s="1353" t="s">
        <v>16</v>
      </c>
      <c r="D16" s="1354"/>
      <c r="E16" s="1354"/>
      <c r="F16" s="1354"/>
      <c r="G16" s="1354"/>
      <c r="H16" s="1355"/>
      <c r="I16" s="520" t="s">
        <v>595</v>
      </c>
      <c r="J16" s="520"/>
      <c r="K16" s="521"/>
      <c r="L16" s="521"/>
      <c r="M16" s="521"/>
      <c r="N16" s="521"/>
      <c r="O16" s="521"/>
      <c r="P16" s="521"/>
      <c r="Q16" s="521"/>
      <c r="R16" s="521"/>
      <c r="S16" s="521"/>
      <c r="T16" s="521"/>
      <c r="U16" s="521"/>
      <c r="V16" s="521"/>
      <c r="W16" s="521"/>
      <c r="X16" s="521"/>
      <c r="Y16" s="521"/>
      <c r="Z16" s="522"/>
      <c r="AA16" s="208"/>
    </row>
    <row r="17" spans="2:27" ht="16.2" thickBot="1" x14ac:dyDescent="0.35">
      <c r="B17" s="206"/>
      <c r="C17" s="205"/>
      <c r="D17" s="205"/>
      <c r="E17" s="205"/>
      <c r="F17" s="205"/>
      <c r="G17" s="205"/>
      <c r="H17" s="205"/>
      <c r="I17" s="209"/>
      <c r="J17" s="209"/>
      <c r="K17" s="209"/>
      <c r="L17" s="209"/>
      <c r="M17" s="209"/>
      <c r="N17" s="209"/>
      <c r="O17" s="209"/>
      <c r="P17" s="209"/>
      <c r="Q17" s="209"/>
      <c r="R17" s="209"/>
      <c r="S17" s="209"/>
      <c r="T17" s="209"/>
      <c r="U17" s="209"/>
      <c r="V17" s="209"/>
      <c r="W17" s="209"/>
      <c r="X17" s="209"/>
      <c r="Y17" s="209"/>
      <c r="Z17" s="209"/>
      <c r="AA17" s="208"/>
    </row>
    <row r="18" spans="2:27" ht="45" customHeight="1" thickBot="1" x14ac:dyDescent="0.35">
      <c r="B18" s="206"/>
      <c r="C18" s="1353" t="s">
        <v>18</v>
      </c>
      <c r="D18" s="1354"/>
      <c r="E18" s="1354"/>
      <c r="F18" s="1354"/>
      <c r="G18" s="1354"/>
      <c r="H18" s="1355"/>
      <c r="I18" s="520" t="s">
        <v>596</v>
      </c>
      <c r="J18" s="520"/>
      <c r="K18" s="521"/>
      <c r="L18" s="521"/>
      <c r="M18" s="521"/>
      <c r="N18" s="521"/>
      <c r="O18" s="521"/>
      <c r="P18" s="521"/>
      <c r="Q18" s="521"/>
      <c r="R18" s="521"/>
      <c r="S18" s="521"/>
      <c r="T18" s="521"/>
      <c r="U18" s="521"/>
      <c r="V18" s="521"/>
      <c r="W18" s="521"/>
      <c r="X18" s="521"/>
      <c r="Y18" s="521"/>
      <c r="Z18" s="522"/>
      <c r="AA18" s="208"/>
    </row>
    <row r="19" spans="2:27" ht="16.2" thickBot="1" x14ac:dyDescent="0.35">
      <c r="B19" s="206"/>
      <c r="C19" s="205"/>
      <c r="D19" s="205"/>
      <c r="E19" s="205"/>
      <c r="F19" s="205"/>
      <c r="G19" s="205"/>
      <c r="H19" s="205"/>
      <c r="I19" s="209"/>
      <c r="J19" s="209"/>
      <c r="K19" s="209"/>
      <c r="L19" s="209"/>
      <c r="M19" s="209"/>
      <c r="N19" s="209"/>
      <c r="O19" s="209"/>
      <c r="P19" s="209"/>
      <c r="Q19" s="209"/>
      <c r="R19" s="209"/>
      <c r="S19" s="209"/>
      <c r="T19" s="209"/>
      <c r="U19" s="209"/>
      <c r="V19" s="209"/>
      <c r="W19" s="209"/>
      <c r="X19" s="209"/>
      <c r="Y19" s="209"/>
      <c r="Z19" s="209"/>
      <c r="AA19" s="208"/>
    </row>
    <row r="20" spans="2:27" x14ac:dyDescent="0.3">
      <c r="B20" s="206"/>
      <c r="C20" s="1363" t="s">
        <v>597</v>
      </c>
      <c r="D20" s="1364"/>
      <c r="E20" s="1364"/>
      <c r="F20" s="1364"/>
      <c r="G20" s="1364"/>
      <c r="H20" s="1365"/>
      <c r="I20" s="538" t="s">
        <v>598</v>
      </c>
      <c r="J20" s="539"/>
      <c r="K20" s="539"/>
      <c r="L20" s="539"/>
      <c r="M20" s="540"/>
      <c r="N20" s="1356" t="s">
        <v>22</v>
      </c>
      <c r="O20" s="1357"/>
      <c r="P20" s="1357"/>
      <c r="Q20" s="1357"/>
      <c r="R20" s="1357"/>
      <c r="S20" s="1357"/>
      <c r="T20" s="1358"/>
      <c r="U20" s="1356" t="s">
        <v>23</v>
      </c>
      <c r="V20" s="1357"/>
      <c r="W20" s="1357"/>
      <c r="X20" s="1357"/>
      <c r="Y20" s="1357"/>
      <c r="Z20" s="1358"/>
      <c r="AA20" s="208"/>
    </row>
    <row r="21" spans="2:27" ht="16.2" thickBot="1" x14ac:dyDescent="0.35">
      <c r="B21" s="206"/>
      <c r="C21" s="1366"/>
      <c r="D21" s="1367"/>
      <c r="E21" s="1367"/>
      <c r="F21" s="1367"/>
      <c r="G21" s="1367"/>
      <c r="H21" s="1368"/>
      <c r="I21" s="541"/>
      <c r="J21" s="542"/>
      <c r="K21" s="542"/>
      <c r="L21" s="542"/>
      <c r="M21" s="543"/>
      <c r="N21" s="547" t="s">
        <v>74</v>
      </c>
      <c r="O21" s="548"/>
      <c r="P21" s="548"/>
      <c r="Q21" s="548"/>
      <c r="R21" s="548"/>
      <c r="S21" s="548"/>
      <c r="T21" s="549"/>
      <c r="U21" s="550" t="s">
        <v>25</v>
      </c>
      <c r="V21" s="569"/>
      <c r="W21" s="569"/>
      <c r="X21" s="569"/>
      <c r="Y21" s="569"/>
      <c r="Z21" s="570"/>
      <c r="AA21" s="208"/>
    </row>
    <row r="22" spans="2:27" ht="16.2" thickBot="1" x14ac:dyDescent="0.35">
      <c r="B22" s="206"/>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8"/>
    </row>
    <row r="23" spans="2:27" x14ac:dyDescent="0.3">
      <c r="B23" s="206"/>
      <c r="C23" s="1356" t="s">
        <v>26</v>
      </c>
      <c r="D23" s="1357"/>
      <c r="E23" s="1357"/>
      <c r="F23" s="1357"/>
      <c r="G23" s="1357"/>
      <c r="H23" s="1357"/>
      <c r="I23" s="1358"/>
      <c r="J23" s="1356" t="s">
        <v>27</v>
      </c>
      <c r="K23" s="1357"/>
      <c r="L23" s="1357"/>
      <c r="M23" s="1357"/>
      <c r="N23" s="1357"/>
      <c r="O23" s="1357"/>
      <c r="P23" s="1357"/>
      <c r="Q23" s="1358"/>
      <c r="R23" s="1356" t="s">
        <v>28</v>
      </c>
      <c r="S23" s="1357"/>
      <c r="T23" s="1357"/>
      <c r="U23" s="1357"/>
      <c r="V23" s="1357"/>
      <c r="W23" s="1357"/>
      <c r="X23" s="1357"/>
      <c r="Y23" s="1357"/>
      <c r="Z23" s="1358"/>
      <c r="AA23" s="208"/>
    </row>
    <row r="24" spans="2:27" ht="29.25" customHeight="1" thickBot="1" x14ac:dyDescent="0.35">
      <c r="B24" s="206"/>
      <c r="C24" s="1359" t="s">
        <v>599</v>
      </c>
      <c r="D24" s="1360"/>
      <c r="E24" s="1360"/>
      <c r="F24" s="1360"/>
      <c r="G24" s="1360"/>
      <c r="H24" s="1360"/>
      <c r="I24" s="1361"/>
      <c r="J24" s="1160" t="s">
        <v>600</v>
      </c>
      <c r="K24" s="1161"/>
      <c r="L24" s="1161"/>
      <c r="M24" s="1161"/>
      <c r="N24" s="1161"/>
      <c r="O24" s="1161"/>
      <c r="P24" s="1161"/>
      <c r="Q24" s="1362"/>
      <c r="R24" s="529" t="s">
        <v>601</v>
      </c>
      <c r="S24" s="530"/>
      <c r="T24" s="530"/>
      <c r="U24" s="530"/>
      <c r="V24" s="530"/>
      <c r="W24" s="530"/>
      <c r="X24" s="530"/>
      <c r="Y24" s="530"/>
      <c r="Z24" s="531"/>
      <c r="AA24" s="208"/>
    </row>
    <row r="25" spans="2:27" ht="16.2" thickBot="1" x14ac:dyDescent="0.35">
      <c r="B25" s="206"/>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8"/>
    </row>
    <row r="26" spans="2:27" ht="31.5" customHeight="1" thickBot="1" x14ac:dyDescent="0.35">
      <c r="B26" s="206"/>
      <c r="C26" s="1353" t="s">
        <v>32</v>
      </c>
      <c r="D26" s="1354"/>
      <c r="E26" s="1354"/>
      <c r="F26" s="1354"/>
      <c r="G26" s="1354"/>
      <c r="H26" s="1355"/>
      <c r="I26" s="520" t="s">
        <v>602</v>
      </c>
      <c r="J26" s="520"/>
      <c r="K26" s="521"/>
      <c r="L26" s="521"/>
      <c r="M26" s="521"/>
      <c r="N26" s="521"/>
      <c r="O26" s="521"/>
      <c r="P26" s="521"/>
      <c r="Q26" s="521"/>
      <c r="R26" s="521"/>
      <c r="S26" s="521"/>
      <c r="T26" s="521"/>
      <c r="U26" s="521"/>
      <c r="V26" s="521"/>
      <c r="W26" s="521"/>
      <c r="X26" s="521"/>
      <c r="Y26" s="521"/>
      <c r="Z26" s="522"/>
      <c r="AA26" s="208"/>
    </row>
    <row r="27" spans="2:27" ht="16.2" thickBot="1" x14ac:dyDescent="0.35">
      <c r="B27" s="206"/>
      <c r="C27" s="205"/>
      <c r="D27" s="205"/>
      <c r="E27" s="205"/>
      <c r="F27" s="205"/>
      <c r="G27" s="205"/>
      <c r="H27" s="205"/>
      <c r="I27" s="209"/>
      <c r="J27" s="209"/>
      <c r="K27" s="209"/>
      <c r="L27" s="209"/>
      <c r="M27" s="209"/>
      <c r="N27" s="209"/>
      <c r="O27" s="209"/>
      <c r="P27" s="209"/>
      <c r="Q27" s="209"/>
      <c r="R27" s="209"/>
      <c r="S27" s="209"/>
      <c r="T27" s="209"/>
      <c r="U27" s="209"/>
      <c r="V27" s="209"/>
      <c r="W27" s="209"/>
      <c r="X27" s="209"/>
      <c r="Y27" s="209"/>
      <c r="Z27" s="209"/>
      <c r="AA27" s="208"/>
    </row>
    <row r="28" spans="2:27" ht="62.25" customHeight="1" thickBot="1" x14ac:dyDescent="0.35">
      <c r="B28" s="206"/>
      <c r="C28" s="1353" t="s">
        <v>34</v>
      </c>
      <c r="D28" s="1354"/>
      <c r="E28" s="1354"/>
      <c r="F28" s="1354"/>
      <c r="G28" s="1354"/>
      <c r="H28" s="1355"/>
      <c r="I28" s="523" t="s">
        <v>603</v>
      </c>
      <c r="J28" s="524"/>
      <c r="K28" s="520"/>
      <c r="L28" s="1353" t="s">
        <v>36</v>
      </c>
      <c r="M28" s="1354"/>
      <c r="N28" s="1354"/>
      <c r="O28" s="1354"/>
      <c r="P28" s="1354"/>
      <c r="Q28" s="1355"/>
      <c r="R28" s="523" t="s">
        <v>37</v>
      </c>
      <c r="S28" s="524"/>
      <c r="T28" s="525"/>
      <c r="U28" s="124" t="s">
        <v>40</v>
      </c>
      <c r="V28" s="524" t="s">
        <v>39</v>
      </c>
      <c r="W28" s="524"/>
      <c r="X28" s="524"/>
      <c r="Y28" s="525"/>
      <c r="Z28" s="210"/>
      <c r="AA28" s="208"/>
    </row>
    <row r="29" spans="2:27" ht="16.2" thickBot="1" x14ac:dyDescent="0.35">
      <c r="B29" s="206"/>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11"/>
    </row>
    <row r="30" spans="2:27" x14ac:dyDescent="0.3">
      <c r="B30" s="212"/>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9"/>
      <c r="AA30" s="211"/>
    </row>
    <row r="31" spans="2:27" ht="16.2" thickBot="1" x14ac:dyDescent="0.35">
      <c r="B31" s="212"/>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2"/>
      <c r="AA31" s="211"/>
    </row>
    <row r="32" spans="2:27" ht="22.5" customHeight="1" x14ac:dyDescent="0.3">
      <c r="B32" s="212"/>
      <c r="C32" s="507" t="s">
        <v>42</v>
      </c>
      <c r="D32" s="508"/>
      <c r="E32" s="508"/>
      <c r="F32" s="508"/>
      <c r="G32" s="509"/>
      <c r="H32" s="513" t="s">
        <v>604</v>
      </c>
      <c r="I32" s="784" t="s">
        <v>605</v>
      </c>
      <c r="J32" s="784" t="s">
        <v>606</v>
      </c>
      <c r="K32" s="985" t="s">
        <v>46</v>
      </c>
      <c r="L32" s="986"/>
      <c r="M32" s="986"/>
      <c r="N32" s="986"/>
      <c r="O32" s="986"/>
      <c r="P32" s="986"/>
      <c r="Q32" s="986"/>
      <c r="R32" s="986"/>
      <c r="S32" s="986"/>
      <c r="T32" s="986"/>
      <c r="U32" s="986"/>
      <c r="V32" s="986"/>
      <c r="W32" s="986"/>
      <c r="X32" s="986"/>
      <c r="Y32" s="986"/>
      <c r="Z32" s="987"/>
      <c r="AA32" s="211"/>
    </row>
    <row r="33" spans="2:27" ht="41.25" customHeight="1" thickBot="1" x14ac:dyDescent="0.35">
      <c r="B33" s="212"/>
      <c r="C33" s="510"/>
      <c r="D33" s="511"/>
      <c r="E33" s="511"/>
      <c r="F33" s="511"/>
      <c r="G33" s="512"/>
      <c r="H33" s="514"/>
      <c r="I33" s="785"/>
      <c r="J33" s="785"/>
      <c r="K33" s="988"/>
      <c r="L33" s="989"/>
      <c r="M33" s="989"/>
      <c r="N33" s="989"/>
      <c r="O33" s="989"/>
      <c r="P33" s="989"/>
      <c r="Q33" s="989"/>
      <c r="R33" s="989"/>
      <c r="S33" s="989"/>
      <c r="T33" s="989"/>
      <c r="U33" s="989"/>
      <c r="V33" s="989"/>
      <c r="W33" s="989"/>
      <c r="X33" s="989"/>
      <c r="Y33" s="989"/>
      <c r="Z33" s="990"/>
      <c r="AA33" s="211"/>
    </row>
    <row r="34" spans="2:27" x14ac:dyDescent="0.3">
      <c r="B34" s="212"/>
      <c r="C34" s="1348" t="s">
        <v>126</v>
      </c>
      <c r="D34" s="1349"/>
      <c r="E34" s="1349"/>
      <c r="F34" s="1349"/>
      <c r="G34" s="1349"/>
      <c r="H34" s="1350"/>
      <c r="I34" s="1350"/>
      <c r="J34" s="1329"/>
      <c r="K34" s="1351"/>
      <c r="L34" s="1351"/>
      <c r="M34" s="1351"/>
      <c r="N34" s="1351"/>
      <c r="O34" s="1351"/>
      <c r="P34" s="1351"/>
      <c r="Q34" s="1351"/>
      <c r="R34" s="1351"/>
      <c r="S34" s="1351"/>
      <c r="T34" s="1351"/>
      <c r="U34" s="1351"/>
      <c r="V34" s="1351"/>
      <c r="W34" s="1351"/>
      <c r="X34" s="1351"/>
      <c r="Y34" s="1351"/>
      <c r="Z34" s="1352"/>
      <c r="AA34" s="211"/>
    </row>
    <row r="35" spans="2:27" x14ac:dyDescent="0.3">
      <c r="B35" s="212"/>
      <c r="C35" s="1326"/>
      <c r="D35" s="1327"/>
      <c r="E35" s="1327"/>
      <c r="F35" s="1327"/>
      <c r="G35" s="1327"/>
      <c r="H35" s="1328"/>
      <c r="I35" s="1328"/>
      <c r="J35" s="1330"/>
      <c r="K35" s="1331"/>
      <c r="L35" s="1331"/>
      <c r="M35" s="1331"/>
      <c r="N35" s="1331"/>
      <c r="O35" s="1331"/>
      <c r="P35" s="1331"/>
      <c r="Q35" s="1331"/>
      <c r="R35" s="1331"/>
      <c r="S35" s="1331"/>
      <c r="T35" s="1331"/>
      <c r="U35" s="1331"/>
      <c r="V35" s="1331"/>
      <c r="W35" s="1331"/>
      <c r="X35" s="1331"/>
      <c r="Y35" s="1331"/>
      <c r="Z35" s="1332"/>
      <c r="AA35" s="211"/>
    </row>
    <row r="36" spans="2:27" x14ac:dyDescent="0.3">
      <c r="B36" s="212"/>
      <c r="C36" s="1326" t="s">
        <v>127</v>
      </c>
      <c r="D36" s="1327"/>
      <c r="E36" s="1327"/>
      <c r="F36" s="1327"/>
      <c r="G36" s="1327"/>
      <c r="H36" s="1328"/>
      <c r="I36" s="1328"/>
      <c r="J36" s="1329"/>
      <c r="K36" s="1331"/>
      <c r="L36" s="1331"/>
      <c r="M36" s="1331"/>
      <c r="N36" s="1331"/>
      <c r="O36" s="1331"/>
      <c r="P36" s="1331"/>
      <c r="Q36" s="1331"/>
      <c r="R36" s="1331"/>
      <c r="S36" s="1331"/>
      <c r="T36" s="1331"/>
      <c r="U36" s="1331"/>
      <c r="V36" s="1331"/>
      <c r="W36" s="1331"/>
      <c r="X36" s="1331"/>
      <c r="Y36" s="1331"/>
      <c r="Z36" s="1332"/>
      <c r="AA36" s="211"/>
    </row>
    <row r="37" spans="2:27" x14ac:dyDescent="0.3">
      <c r="B37" s="212"/>
      <c r="C37" s="1326"/>
      <c r="D37" s="1327"/>
      <c r="E37" s="1327"/>
      <c r="F37" s="1327"/>
      <c r="G37" s="1327"/>
      <c r="H37" s="1328"/>
      <c r="I37" s="1328"/>
      <c r="J37" s="1330"/>
      <c r="K37" s="1331"/>
      <c r="L37" s="1331"/>
      <c r="M37" s="1331"/>
      <c r="N37" s="1331"/>
      <c r="O37" s="1331"/>
      <c r="P37" s="1331"/>
      <c r="Q37" s="1331"/>
      <c r="R37" s="1331"/>
      <c r="S37" s="1331"/>
      <c r="T37" s="1331"/>
      <c r="U37" s="1331"/>
      <c r="V37" s="1331"/>
      <c r="W37" s="1331"/>
      <c r="X37" s="1331"/>
      <c r="Y37" s="1331"/>
      <c r="Z37" s="1332"/>
      <c r="AA37" s="211"/>
    </row>
    <row r="38" spans="2:27" x14ac:dyDescent="0.3">
      <c r="B38" s="212"/>
      <c r="C38" s="1326" t="s">
        <v>128</v>
      </c>
      <c r="D38" s="1327"/>
      <c r="E38" s="1327"/>
      <c r="F38" s="1327"/>
      <c r="G38" s="1327"/>
      <c r="H38" s="1328"/>
      <c r="I38" s="1328"/>
      <c r="J38" s="1329"/>
      <c r="K38" s="1331"/>
      <c r="L38" s="1331"/>
      <c r="M38" s="1331"/>
      <c r="N38" s="1331"/>
      <c r="O38" s="1331"/>
      <c r="P38" s="1331"/>
      <c r="Q38" s="1331"/>
      <c r="R38" s="1331"/>
      <c r="S38" s="1331"/>
      <c r="T38" s="1331"/>
      <c r="U38" s="1331"/>
      <c r="V38" s="1331"/>
      <c r="W38" s="1331"/>
      <c r="X38" s="1331"/>
      <c r="Y38" s="1331"/>
      <c r="Z38" s="1332"/>
      <c r="AA38" s="211"/>
    </row>
    <row r="39" spans="2:27" x14ac:dyDescent="0.3">
      <c r="B39" s="212"/>
      <c r="C39" s="1326"/>
      <c r="D39" s="1327"/>
      <c r="E39" s="1327"/>
      <c r="F39" s="1327"/>
      <c r="G39" s="1327"/>
      <c r="H39" s="1328"/>
      <c r="I39" s="1328"/>
      <c r="J39" s="1330"/>
      <c r="K39" s="1331"/>
      <c r="L39" s="1331"/>
      <c r="M39" s="1331"/>
      <c r="N39" s="1331"/>
      <c r="O39" s="1331"/>
      <c r="P39" s="1331"/>
      <c r="Q39" s="1331"/>
      <c r="R39" s="1331"/>
      <c r="S39" s="1331"/>
      <c r="T39" s="1331"/>
      <c r="U39" s="1331"/>
      <c r="V39" s="1331"/>
      <c r="W39" s="1331"/>
      <c r="X39" s="1331"/>
      <c r="Y39" s="1331"/>
      <c r="Z39" s="1332"/>
      <c r="AA39" s="211"/>
    </row>
    <row r="40" spans="2:27" x14ac:dyDescent="0.3">
      <c r="B40" s="212"/>
      <c r="C40" s="1333" t="s">
        <v>129</v>
      </c>
      <c r="D40" s="1334"/>
      <c r="E40" s="1334"/>
      <c r="F40" s="1334"/>
      <c r="G40" s="1335"/>
      <c r="H40" s="1339"/>
      <c r="I40" s="1339"/>
      <c r="J40" s="1329"/>
      <c r="K40" s="1342"/>
      <c r="L40" s="1343"/>
      <c r="M40" s="1343"/>
      <c r="N40" s="1343"/>
      <c r="O40" s="1343"/>
      <c r="P40" s="1343"/>
      <c r="Q40" s="1343"/>
      <c r="R40" s="1343"/>
      <c r="S40" s="1343"/>
      <c r="T40" s="1343"/>
      <c r="U40" s="1343"/>
      <c r="V40" s="1343"/>
      <c r="W40" s="1343"/>
      <c r="X40" s="1343"/>
      <c r="Y40" s="1343"/>
      <c r="Z40" s="1344"/>
      <c r="AA40" s="211"/>
    </row>
    <row r="41" spans="2:27" ht="16.2" thickBot="1" x14ac:dyDescent="0.35">
      <c r="B41" s="212"/>
      <c r="C41" s="1336"/>
      <c r="D41" s="1337"/>
      <c r="E41" s="1337"/>
      <c r="F41" s="1337"/>
      <c r="G41" s="1338"/>
      <c r="H41" s="1340"/>
      <c r="I41" s="1340"/>
      <c r="J41" s="1341"/>
      <c r="K41" s="1345"/>
      <c r="L41" s="1346"/>
      <c r="M41" s="1346"/>
      <c r="N41" s="1346"/>
      <c r="O41" s="1346"/>
      <c r="P41" s="1346"/>
      <c r="Q41" s="1346"/>
      <c r="R41" s="1346"/>
      <c r="S41" s="1346"/>
      <c r="T41" s="1346"/>
      <c r="U41" s="1346"/>
      <c r="V41" s="1346"/>
      <c r="W41" s="1346"/>
      <c r="X41" s="1346"/>
      <c r="Y41" s="1346"/>
      <c r="Z41" s="1347"/>
      <c r="AA41" s="211"/>
    </row>
    <row r="42" spans="2:27" ht="33.75" customHeight="1" thickBot="1" x14ac:dyDescent="0.35">
      <c r="B42" s="212"/>
      <c r="C42" s="1311" t="s">
        <v>51</v>
      </c>
      <c r="D42" s="1312"/>
      <c r="E42" s="1312"/>
      <c r="F42" s="1312"/>
      <c r="G42" s="1313"/>
      <c r="H42" s="213"/>
      <c r="I42" s="214">
        <f>SUM(I34:I41)</f>
        <v>0</v>
      </c>
      <c r="J42" s="214"/>
      <c r="K42" s="1314"/>
      <c r="L42" s="1315"/>
      <c r="M42" s="1315"/>
      <c r="N42" s="1315"/>
      <c r="O42" s="1315"/>
      <c r="P42" s="1315"/>
      <c r="Q42" s="1315"/>
      <c r="R42" s="1315"/>
      <c r="S42" s="1315"/>
      <c r="T42" s="1315"/>
      <c r="U42" s="1315"/>
      <c r="V42" s="1315"/>
      <c r="W42" s="1315"/>
      <c r="X42" s="1315"/>
      <c r="Y42" s="1315"/>
      <c r="Z42" s="1316"/>
      <c r="AA42" s="211"/>
    </row>
    <row r="43" spans="2:27" x14ac:dyDescent="0.3">
      <c r="B43" s="212"/>
      <c r="C43" s="829" t="s">
        <v>52</v>
      </c>
      <c r="D43" s="830"/>
      <c r="E43" s="830"/>
      <c r="F43" s="830"/>
      <c r="G43" s="830"/>
      <c r="H43" s="830"/>
      <c r="I43" s="830"/>
      <c r="J43" s="830"/>
      <c r="K43" s="830"/>
      <c r="L43" s="830"/>
      <c r="M43" s="830"/>
      <c r="N43" s="830"/>
      <c r="O43" s="830"/>
      <c r="P43" s="830"/>
      <c r="Q43" s="830"/>
      <c r="R43" s="830"/>
      <c r="S43" s="830"/>
      <c r="T43" s="830"/>
      <c r="U43" s="830"/>
      <c r="V43" s="830"/>
      <c r="W43" s="830"/>
      <c r="X43" s="830"/>
      <c r="Y43" s="830"/>
      <c r="Z43" s="831"/>
      <c r="AA43" s="208"/>
    </row>
    <row r="44" spans="2:27" ht="16.2" thickBot="1" x14ac:dyDescent="0.35">
      <c r="B44" s="206"/>
      <c r="C44" s="832"/>
      <c r="D44" s="833"/>
      <c r="E44" s="833"/>
      <c r="F44" s="833"/>
      <c r="G44" s="833"/>
      <c r="H44" s="833"/>
      <c r="I44" s="833"/>
      <c r="J44" s="833"/>
      <c r="K44" s="833"/>
      <c r="L44" s="833"/>
      <c r="M44" s="833"/>
      <c r="N44" s="833"/>
      <c r="O44" s="833"/>
      <c r="P44" s="833"/>
      <c r="Q44" s="833"/>
      <c r="R44" s="833"/>
      <c r="S44" s="833"/>
      <c r="T44" s="833"/>
      <c r="U44" s="833"/>
      <c r="V44" s="833"/>
      <c r="W44" s="833"/>
      <c r="X44" s="833"/>
      <c r="Y44" s="833"/>
      <c r="Z44" s="834"/>
      <c r="AA44" s="208"/>
    </row>
    <row r="45" spans="2:27" x14ac:dyDescent="0.3">
      <c r="B45" s="206"/>
      <c r="C45" s="1317" t="s">
        <v>53</v>
      </c>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9"/>
      <c r="AA45" s="208"/>
    </row>
    <row r="46" spans="2:27" x14ac:dyDescent="0.3">
      <c r="B46" s="206"/>
      <c r="C46" s="1320"/>
      <c r="D46" s="1321"/>
      <c r="E46" s="1321"/>
      <c r="F46" s="1321"/>
      <c r="G46" s="1321"/>
      <c r="H46" s="1321"/>
      <c r="I46" s="1321"/>
      <c r="J46" s="1321"/>
      <c r="K46" s="1321"/>
      <c r="L46" s="1321"/>
      <c r="M46" s="1321"/>
      <c r="N46" s="1321"/>
      <c r="O46" s="1321"/>
      <c r="P46" s="1321"/>
      <c r="Q46" s="1321"/>
      <c r="R46" s="1321"/>
      <c r="S46" s="1321"/>
      <c r="T46" s="1321"/>
      <c r="U46" s="1321"/>
      <c r="V46" s="1321"/>
      <c r="W46" s="1321"/>
      <c r="X46" s="1321"/>
      <c r="Y46" s="1321"/>
      <c r="Z46" s="1322"/>
      <c r="AA46" s="208"/>
    </row>
    <row r="47" spans="2:27" x14ac:dyDescent="0.3">
      <c r="B47" s="206"/>
      <c r="C47" s="1320"/>
      <c r="D47" s="1321"/>
      <c r="E47" s="1321"/>
      <c r="F47" s="1321"/>
      <c r="G47" s="1321"/>
      <c r="H47" s="1321"/>
      <c r="I47" s="1321"/>
      <c r="J47" s="1321"/>
      <c r="K47" s="1321"/>
      <c r="L47" s="1321"/>
      <c r="M47" s="1321"/>
      <c r="N47" s="1321"/>
      <c r="O47" s="1321"/>
      <c r="P47" s="1321"/>
      <c r="Q47" s="1321"/>
      <c r="R47" s="1321"/>
      <c r="S47" s="1321"/>
      <c r="T47" s="1321"/>
      <c r="U47" s="1321"/>
      <c r="V47" s="1321"/>
      <c r="W47" s="1321"/>
      <c r="X47" s="1321"/>
      <c r="Y47" s="1321"/>
      <c r="Z47" s="1322"/>
      <c r="AA47" s="208"/>
    </row>
    <row r="48" spans="2:27" x14ac:dyDescent="0.3">
      <c r="B48" s="206"/>
      <c r="C48" s="1320"/>
      <c r="D48" s="1321"/>
      <c r="E48" s="1321"/>
      <c r="F48" s="1321"/>
      <c r="G48" s="1321"/>
      <c r="H48" s="1321"/>
      <c r="I48" s="1321"/>
      <c r="J48" s="1321"/>
      <c r="K48" s="1321"/>
      <c r="L48" s="1321"/>
      <c r="M48" s="1321"/>
      <c r="N48" s="1321"/>
      <c r="O48" s="1321"/>
      <c r="P48" s="1321"/>
      <c r="Q48" s="1321"/>
      <c r="R48" s="1321"/>
      <c r="S48" s="1321"/>
      <c r="T48" s="1321"/>
      <c r="U48" s="1321"/>
      <c r="V48" s="1321"/>
      <c r="W48" s="1321"/>
      <c r="X48" s="1321"/>
      <c r="Y48" s="1321"/>
      <c r="Z48" s="1322"/>
      <c r="AA48" s="208"/>
    </row>
    <row r="49" spans="2:27" x14ac:dyDescent="0.3">
      <c r="B49" s="206"/>
      <c r="C49" s="1320"/>
      <c r="D49" s="1321"/>
      <c r="E49" s="1321"/>
      <c r="F49" s="1321"/>
      <c r="G49" s="1321"/>
      <c r="H49" s="1321"/>
      <c r="I49" s="1321"/>
      <c r="J49" s="1321"/>
      <c r="K49" s="1321"/>
      <c r="L49" s="1321"/>
      <c r="M49" s="1321"/>
      <c r="N49" s="1321"/>
      <c r="O49" s="1321"/>
      <c r="P49" s="1321"/>
      <c r="Q49" s="1321"/>
      <c r="R49" s="1321"/>
      <c r="S49" s="1321"/>
      <c r="T49" s="1321"/>
      <c r="U49" s="1321"/>
      <c r="V49" s="1321"/>
      <c r="W49" s="1321"/>
      <c r="X49" s="1321"/>
      <c r="Y49" s="1321"/>
      <c r="Z49" s="1322"/>
      <c r="AA49" s="208"/>
    </row>
    <row r="50" spans="2:27" x14ac:dyDescent="0.3">
      <c r="B50" s="206"/>
      <c r="C50" s="1320"/>
      <c r="D50" s="1321"/>
      <c r="E50" s="1321"/>
      <c r="F50" s="1321"/>
      <c r="G50" s="1321"/>
      <c r="H50" s="1321"/>
      <c r="I50" s="1321"/>
      <c r="J50" s="1321"/>
      <c r="K50" s="1321"/>
      <c r="L50" s="1321"/>
      <c r="M50" s="1321"/>
      <c r="N50" s="1321"/>
      <c r="O50" s="1321"/>
      <c r="P50" s="1321"/>
      <c r="Q50" s="1321"/>
      <c r="R50" s="1321"/>
      <c r="S50" s="1321"/>
      <c r="T50" s="1321"/>
      <c r="U50" s="1321"/>
      <c r="V50" s="1321"/>
      <c r="W50" s="1321"/>
      <c r="X50" s="1321"/>
      <c r="Y50" s="1321"/>
      <c r="Z50" s="1322"/>
      <c r="AA50" s="208"/>
    </row>
    <row r="51" spans="2:27" x14ac:dyDescent="0.3">
      <c r="B51" s="206"/>
      <c r="C51" s="1320"/>
      <c r="D51" s="1321"/>
      <c r="E51" s="1321"/>
      <c r="F51" s="1321"/>
      <c r="G51" s="1321"/>
      <c r="H51" s="1321"/>
      <c r="I51" s="1321"/>
      <c r="J51" s="1321"/>
      <c r="K51" s="1321"/>
      <c r="L51" s="1321"/>
      <c r="M51" s="1321"/>
      <c r="N51" s="1321"/>
      <c r="O51" s="1321"/>
      <c r="P51" s="1321"/>
      <c r="Q51" s="1321"/>
      <c r="R51" s="1321"/>
      <c r="S51" s="1321"/>
      <c r="T51" s="1321"/>
      <c r="U51" s="1321"/>
      <c r="V51" s="1321"/>
      <c r="W51" s="1321"/>
      <c r="X51" s="1321"/>
      <c r="Y51" s="1321"/>
      <c r="Z51" s="1322"/>
      <c r="AA51" s="208"/>
    </row>
    <row r="52" spans="2:27" x14ac:dyDescent="0.3">
      <c r="B52" s="206"/>
      <c r="C52" s="1320"/>
      <c r="D52" s="1321"/>
      <c r="E52" s="1321"/>
      <c r="F52" s="1321"/>
      <c r="G52" s="1321"/>
      <c r="H52" s="1321"/>
      <c r="I52" s="1321"/>
      <c r="J52" s="1321"/>
      <c r="K52" s="1321"/>
      <c r="L52" s="1321"/>
      <c r="M52" s="1321"/>
      <c r="N52" s="1321"/>
      <c r="O52" s="1321"/>
      <c r="P52" s="1321"/>
      <c r="Q52" s="1321"/>
      <c r="R52" s="1321"/>
      <c r="S52" s="1321"/>
      <c r="T52" s="1321"/>
      <c r="U52" s="1321"/>
      <c r="V52" s="1321"/>
      <c r="W52" s="1321"/>
      <c r="X52" s="1321"/>
      <c r="Y52" s="1321"/>
      <c r="Z52" s="1322"/>
      <c r="AA52" s="208"/>
    </row>
    <row r="53" spans="2:27" x14ac:dyDescent="0.3">
      <c r="B53" s="206"/>
      <c r="C53" s="1320"/>
      <c r="D53" s="1321"/>
      <c r="E53" s="1321"/>
      <c r="F53" s="1321"/>
      <c r="G53" s="1321"/>
      <c r="H53" s="1321"/>
      <c r="I53" s="1321"/>
      <c r="J53" s="1321"/>
      <c r="K53" s="1321"/>
      <c r="L53" s="1321"/>
      <c r="M53" s="1321"/>
      <c r="N53" s="1321"/>
      <c r="O53" s="1321"/>
      <c r="P53" s="1321"/>
      <c r="Q53" s="1321"/>
      <c r="R53" s="1321"/>
      <c r="S53" s="1321"/>
      <c r="T53" s="1321"/>
      <c r="U53" s="1321"/>
      <c r="V53" s="1321"/>
      <c r="W53" s="1321"/>
      <c r="X53" s="1321"/>
      <c r="Y53" s="1321"/>
      <c r="Z53" s="1322"/>
      <c r="AA53" s="208"/>
    </row>
    <row r="54" spans="2:27" x14ac:dyDescent="0.3">
      <c r="B54" s="206"/>
      <c r="C54" s="1320"/>
      <c r="D54" s="1321"/>
      <c r="E54" s="1321"/>
      <c r="F54" s="1321"/>
      <c r="G54" s="1321"/>
      <c r="H54" s="1321"/>
      <c r="I54" s="1321"/>
      <c r="J54" s="1321"/>
      <c r="K54" s="1321"/>
      <c r="L54" s="1321"/>
      <c r="M54" s="1321"/>
      <c r="N54" s="1321"/>
      <c r="O54" s="1321"/>
      <c r="P54" s="1321"/>
      <c r="Q54" s="1321"/>
      <c r="R54" s="1321"/>
      <c r="S54" s="1321"/>
      <c r="T54" s="1321"/>
      <c r="U54" s="1321"/>
      <c r="V54" s="1321"/>
      <c r="W54" s="1321"/>
      <c r="X54" s="1321"/>
      <c r="Y54" s="1321"/>
      <c r="Z54" s="1322"/>
      <c r="AA54" s="208"/>
    </row>
    <row r="55" spans="2:27" x14ac:dyDescent="0.3">
      <c r="B55" s="206"/>
      <c r="C55" s="1320"/>
      <c r="D55" s="1321"/>
      <c r="E55" s="1321"/>
      <c r="F55" s="1321"/>
      <c r="G55" s="1321"/>
      <c r="H55" s="1321"/>
      <c r="I55" s="1321"/>
      <c r="J55" s="1321"/>
      <c r="K55" s="1321"/>
      <c r="L55" s="1321"/>
      <c r="M55" s="1321"/>
      <c r="N55" s="1321"/>
      <c r="O55" s="1321"/>
      <c r="P55" s="1321"/>
      <c r="Q55" s="1321"/>
      <c r="R55" s="1321"/>
      <c r="S55" s="1321"/>
      <c r="T55" s="1321"/>
      <c r="U55" s="1321"/>
      <c r="V55" s="1321"/>
      <c r="W55" s="1321"/>
      <c r="X55" s="1321"/>
      <c r="Y55" s="1321"/>
      <c r="Z55" s="1322"/>
      <c r="AA55" s="208"/>
    </row>
    <row r="56" spans="2:27" x14ac:dyDescent="0.3">
      <c r="B56" s="206"/>
      <c r="C56" s="1320"/>
      <c r="D56" s="1321"/>
      <c r="E56" s="1321"/>
      <c r="F56" s="1321"/>
      <c r="G56" s="1321"/>
      <c r="H56" s="1321"/>
      <c r="I56" s="1321"/>
      <c r="J56" s="1321"/>
      <c r="K56" s="1321"/>
      <c r="L56" s="1321"/>
      <c r="M56" s="1321"/>
      <c r="N56" s="1321"/>
      <c r="O56" s="1321"/>
      <c r="P56" s="1321"/>
      <c r="Q56" s="1321"/>
      <c r="R56" s="1321"/>
      <c r="S56" s="1321"/>
      <c r="T56" s="1321"/>
      <c r="U56" s="1321"/>
      <c r="V56" s="1321"/>
      <c r="W56" s="1321"/>
      <c r="X56" s="1321"/>
      <c r="Y56" s="1321"/>
      <c r="Z56" s="1322"/>
      <c r="AA56" s="208"/>
    </row>
    <row r="57" spans="2:27" ht="16.2" thickBot="1" x14ac:dyDescent="0.35">
      <c r="B57" s="206"/>
      <c r="C57" s="1323"/>
      <c r="D57" s="1324"/>
      <c r="E57" s="1324"/>
      <c r="F57" s="1324"/>
      <c r="G57" s="1324"/>
      <c r="H57" s="1324"/>
      <c r="I57" s="1324"/>
      <c r="J57" s="1324"/>
      <c r="K57" s="1324"/>
      <c r="L57" s="1324"/>
      <c r="M57" s="1324"/>
      <c r="N57" s="1324"/>
      <c r="O57" s="1324"/>
      <c r="P57" s="1324"/>
      <c r="Q57" s="1324"/>
      <c r="R57" s="1324"/>
      <c r="S57" s="1324"/>
      <c r="T57" s="1324"/>
      <c r="U57" s="1324"/>
      <c r="V57" s="1324"/>
      <c r="W57" s="1324"/>
      <c r="X57" s="1324"/>
      <c r="Y57" s="1324"/>
      <c r="Z57" s="1325"/>
      <c r="AA57" s="208"/>
    </row>
    <row r="58" spans="2:27" x14ac:dyDescent="0.3">
      <c r="B58" s="215"/>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7"/>
    </row>
    <row r="59" spans="2:27" ht="16.2" thickBot="1" x14ac:dyDescent="0.35">
      <c r="B59" s="218"/>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20"/>
    </row>
    <row r="60" spans="2:27" x14ac:dyDescent="0.3">
      <c r="B60" s="221"/>
      <c r="C60" s="450" t="s">
        <v>42</v>
      </c>
      <c r="D60" s="451"/>
      <c r="E60" s="451"/>
      <c r="F60" s="451"/>
      <c r="G60" s="452"/>
      <c r="H60" s="450" t="s">
        <v>54</v>
      </c>
      <c r="I60" s="452"/>
      <c r="J60" s="450" t="s">
        <v>55</v>
      </c>
      <c r="K60" s="451"/>
      <c r="L60" s="451"/>
      <c r="M60" s="451"/>
      <c r="N60" s="452"/>
      <c r="O60" s="450" t="s">
        <v>57</v>
      </c>
      <c r="P60" s="451"/>
      <c r="Q60" s="451"/>
      <c r="R60" s="451"/>
      <c r="S60" s="451"/>
      <c r="T60" s="451"/>
      <c r="U60" s="451"/>
      <c r="V60" s="451"/>
      <c r="W60" s="451"/>
      <c r="X60" s="451"/>
      <c r="Y60" s="451"/>
      <c r="Z60" s="452"/>
      <c r="AA60" s="44"/>
    </row>
    <row r="61" spans="2:27" x14ac:dyDescent="0.3">
      <c r="B61" s="45"/>
      <c r="C61" s="453"/>
      <c r="D61" s="454"/>
      <c r="E61" s="454"/>
      <c r="F61" s="454"/>
      <c r="G61" s="455"/>
      <c r="H61" s="453"/>
      <c r="I61" s="455"/>
      <c r="J61" s="453"/>
      <c r="K61" s="454"/>
      <c r="L61" s="454"/>
      <c r="M61" s="454"/>
      <c r="N61" s="455"/>
      <c r="O61" s="453"/>
      <c r="P61" s="454"/>
      <c r="Q61" s="454"/>
      <c r="R61" s="454"/>
      <c r="S61" s="454"/>
      <c r="T61" s="454"/>
      <c r="U61" s="454"/>
      <c r="V61" s="454"/>
      <c r="W61" s="454"/>
      <c r="X61" s="454"/>
      <c r="Y61" s="454"/>
      <c r="Z61" s="455"/>
      <c r="AA61" s="44"/>
    </row>
    <row r="62" spans="2:27" ht="16.2" thickBot="1" x14ac:dyDescent="0.35">
      <c r="B62" s="45"/>
      <c r="C62" s="453"/>
      <c r="D62" s="454"/>
      <c r="E62" s="454"/>
      <c r="F62" s="454"/>
      <c r="G62" s="455"/>
      <c r="H62" s="453"/>
      <c r="I62" s="455"/>
      <c r="J62" s="456"/>
      <c r="K62" s="457"/>
      <c r="L62" s="457"/>
      <c r="M62" s="457"/>
      <c r="N62" s="458"/>
      <c r="O62" s="453"/>
      <c r="P62" s="454"/>
      <c r="Q62" s="454"/>
      <c r="R62" s="454"/>
      <c r="S62" s="454"/>
      <c r="T62" s="454"/>
      <c r="U62" s="454"/>
      <c r="V62" s="454"/>
      <c r="W62" s="454"/>
      <c r="X62" s="454"/>
      <c r="Y62" s="454"/>
      <c r="Z62" s="455"/>
      <c r="AA62" s="44"/>
    </row>
    <row r="63" spans="2:27" ht="15" customHeight="1" x14ac:dyDescent="0.3">
      <c r="B63" s="221"/>
      <c r="C63" s="1306" t="s">
        <v>126</v>
      </c>
      <c r="D63" s="1307"/>
      <c r="E63" s="1307"/>
      <c r="F63" s="1307"/>
      <c r="G63" s="1307"/>
      <c r="H63" s="1308"/>
      <c r="I63" s="1309"/>
      <c r="J63" s="1296">
        <f>J34</f>
        <v>0</v>
      </c>
      <c r="K63" s="1297"/>
      <c r="L63" s="1297"/>
      <c r="M63" s="1297"/>
      <c r="N63" s="1298"/>
      <c r="O63" s="1309"/>
      <c r="P63" s="1309"/>
      <c r="Q63" s="1309"/>
      <c r="R63" s="1309"/>
      <c r="S63" s="1309"/>
      <c r="T63" s="1309"/>
      <c r="U63" s="1309"/>
      <c r="V63" s="1309"/>
      <c r="W63" s="1309"/>
      <c r="X63" s="1309"/>
      <c r="Y63" s="1309"/>
      <c r="Z63" s="1310"/>
      <c r="AA63" s="222"/>
    </row>
    <row r="64" spans="2:27" x14ac:dyDescent="0.3">
      <c r="B64" s="221"/>
      <c r="C64" s="1292" t="s">
        <v>127</v>
      </c>
      <c r="D64" s="1293"/>
      <c r="E64" s="1293"/>
      <c r="F64" s="1293"/>
      <c r="G64" s="1293"/>
      <c r="H64" s="1294"/>
      <c r="I64" s="1295"/>
      <c r="J64" s="1296">
        <f>J35</f>
        <v>0</v>
      </c>
      <c r="K64" s="1297"/>
      <c r="L64" s="1297"/>
      <c r="M64" s="1297"/>
      <c r="N64" s="1298"/>
      <c r="O64" s="1295"/>
      <c r="P64" s="1295"/>
      <c r="Q64" s="1295"/>
      <c r="R64" s="1295"/>
      <c r="S64" s="1295"/>
      <c r="T64" s="1295"/>
      <c r="U64" s="1295"/>
      <c r="V64" s="1295"/>
      <c r="W64" s="1295"/>
      <c r="X64" s="1295"/>
      <c r="Y64" s="1295"/>
      <c r="Z64" s="1299"/>
      <c r="AA64" s="222"/>
    </row>
    <row r="65" spans="2:27" x14ac:dyDescent="0.3">
      <c r="B65" s="221"/>
      <c r="C65" s="1292" t="s">
        <v>128</v>
      </c>
      <c r="D65" s="1293"/>
      <c r="E65" s="1293"/>
      <c r="F65" s="1293"/>
      <c r="G65" s="1293"/>
      <c r="H65" s="1294"/>
      <c r="I65" s="1295"/>
      <c r="J65" s="1296">
        <f>J36</f>
        <v>0</v>
      </c>
      <c r="K65" s="1297"/>
      <c r="L65" s="1297"/>
      <c r="M65" s="1297"/>
      <c r="N65" s="1298"/>
      <c r="O65" s="1295"/>
      <c r="P65" s="1295"/>
      <c r="Q65" s="1295"/>
      <c r="R65" s="1295"/>
      <c r="S65" s="1295"/>
      <c r="T65" s="1295"/>
      <c r="U65" s="1295"/>
      <c r="V65" s="1295"/>
      <c r="W65" s="1295"/>
      <c r="X65" s="1295"/>
      <c r="Y65" s="1295"/>
      <c r="Z65" s="1299"/>
      <c r="AA65" s="222"/>
    </row>
    <row r="66" spans="2:27" ht="16.2" thickBot="1" x14ac:dyDescent="0.35">
      <c r="B66" s="221"/>
      <c r="C66" s="1300" t="s">
        <v>129</v>
      </c>
      <c r="D66" s="1301"/>
      <c r="E66" s="1301"/>
      <c r="F66" s="1301"/>
      <c r="G66" s="1302"/>
      <c r="H66" s="1303"/>
      <c r="I66" s="1304"/>
      <c r="J66" s="1296">
        <f>J37</f>
        <v>0</v>
      </c>
      <c r="K66" s="1297"/>
      <c r="L66" s="1297"/>
      <c r="M66" s="1297"/>
      <c r="N66" s="1298"/>
      <c r="O66" s="1304"/>
      <c r="P66" s="1304"/>
      <c r="Q66" s="1304"/>
      <c r="R66" s="1304"/>
      <c r="S66" s="1304"/>
      <c r="T66" s="1304"/>
      <c r="U66" s="1304"/>
      <c r="V66" s="1304"/>
      <c r="W66" s="1304"/>
      <c r="X66" s="1304"/>
      <c r="Y66" s="1304"/>
      <c r="Z66" s="1305"/>
      <c r="AA66" s="222"/>
    </row>
    <row r="67" spans="2:27" x14ac:dyDescent="0.3">
      <c r="B67" s="223"/>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24"/>
    </row>
  </sheetData>
  <mergeCells count="90">
    <mergeCell ref="C7:H8"/>
    <mergeCell ref="I7:Z8"/>
    <mergeCell ref="B2:G4"/>
    <mergeCell ref="H2:AA2"/>
    <mergeCell ref="H3:P3"/>
    <mergeCell ref="Q3:AA3"/>
    <mergeCell ref="H4:AA4"/>
    <mergeCell ref="C10:H11"/>
    <mergeCell ref="I10:R11"/>
    <mergeCell ref="S10:V10"/>
    <mergeCell ref="W10:Z10"/>
    <mergeCell ref="S11:V11"/>
    <mergeCell ref="W11:Z11"/>
    <mergeCell ref="C13:H14"/>
    <mergeCell ref="I13:T14"/>
    <mergeCell ref="U13:Z13"/>
    <mergeCell ref="U14:Z14"/>
    <mergeCell ref="C16:H16"/>
    <mergeCell ref="I16:Z16"/>
    <mergeCell ref="C18:H18"/>
    <mergeCell ref="I18:Z18"/>
    <mergeCell ref="C20:H21"/>
    <mergeCell ref="I20:M21"/>
    <mergeCell ref="N20:T20"/>
    <mergeCell ref="U20:Z20"/>
    <mergeCell ref="N21:T21"/>
    <mergeCell ref="U21:Z21"/>
    <mergeCell ref="C23:I23"/>
    <mergeCell ref="J23:Q23"/>
    <mergeCell ref="R23:Z23"/>
    <mergeCell ref="C24:I24"/>
    <mergeCell ref="J24:Q24"/>
    <mergeCell ref="R24:Z24"/>
    <mergeCell ref="C26:H26"/>
    <mergeCell ref="I26:Z26"/>
    <mergeCell ref="C28:H28"/>
    <mergeCell ref="I28:K28"/>
    <mergeCell ref="L28:Q28"/>
    <mergeCell ref="R28:T28"/>
    <mergeCell ref="V28:Y28"/>
    <mergeCell ref="C30:Z31"/>
    <mergeCell ref="C32:G33"/>
    <mergeCell ref="H32:H33"/>
    <mergeCell ref="I32:I33"/>
    <mergeCell ref="J32:J33"/>
    <mergeCell ref="K32:Z33"/>
    <mergeCell ref="C36:G37"/>
    <mergeCell ref="H36:H37"/>
    <mergeCell ref="I36:I37"/>
    <mergeCell ref="J36:J37"/>
    <mergeCell ref="K36:Z37"/>
    <mergeCell ref="C34:G35"/>
    <mergeCell ref="H34:H35"/>
    <mergeCell ref="I34:I35"/>
    <mergeCell ref="J34:J35"/>
    <mergeCell ref="K34:Z35"/>
    <mergeCell ref="C40:G41"/>
    <mergeCell ref="H40:H41"/>
    <mergeCell ref="I40:I41"/>
    <mergeCell ref="J40:J41"/>
    <mergeCell ref="K40:Z41"/>
    <mergeCell ref="C38:G39"/>
    <mergeCell ref="H38:H39"/>
    <mergeCell ref="I38:I39"/>
    <mergeCell ref="J38:J39"/>
    <mergeCell ref="K38:Z39"/>
    <mergeCell ref="C42:G42"/>
    <mergeCell ref="K42:Z42"/>
    <mergeCell ref="C43:Z44"/>
    <mergeCell ref="C45:Z57"/>
    <mergeCell ref="C60:G62"/>
    <mergeCell ref="H60:I62"/>
    <mergeCell ref="J60:N62"/>
    <mergeCell ref="O60:Z62"/>
    <mergeCell ref="C63:G63"/>
    <mergeCell ref="H63:I63"/>
    <mergeCell ref="J63:N63"/>
    <mergeCell ref="O63:Z63"/>
    <mergeCell ref="C64:G64"/>
    <mergeCell ref="H64:I64"/>
    <mergeCell ref="J64:N64"/>
    <mergeCell ref="O64:Z64"/>
    <mergeCell ref="C65:G65"/>
    <mergeCell ref="H65:I65"/>
    <mergeCell ref="J65:N65"/>
    <mergeCell ref="O65:Z65"/>
    <mergeCell ref="C66:G66"/>
    <mergeCell ref="H66:I66"/>
    <mergeCell ref="J66:N66"/>
    <mergeCell ref="O66:Z66"/>
  </mergeCells>
  <pageMargins left="0.25" right="0.25" top="0.75" bottom="0.75" header="0.3" footer="0.3"/>
  <pageSetup scale="46" orientation="portrait" r:id="rId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F58CA-2E24-443B-8ADF-936D652EC699}">
  <sheetPr>
    <pageSetUpPr fitToPage="1"/>
  </sheetPr>
  <dimension ref="B1:AC65"/>
  <sheetViews>
    <sheetView zoomScale="60" zoomScaleNormal="60" workbookViewId="0">
      <selection activeCell="I18" sqref="I18:AB18"/>
    </sheetView>
  </sheetViews>
  <sheetFormatPr baseColWidth="10" defaultRowHeight="14.4" x14ac:dyDescent="0.3"/>
  <cols>
    <col min="2" max="7" width="4.44140625" customWidth="1"/>
    <col min="8" max="8" width="18.5546875" customWidth="1"/>
    <col min="9" max="9" width="17.5546875" customWidth="1"/>
    <col min="10" max="10" width="14.6640625" customWidth="1"/>
    <col min="11" max="11" width="8.6640625" customWidth="1"/>
    <col min="12" max="12" width="15.109375" customWidth="1"/>
    <col min="13" max="13" width="13.44140625" customWidth="1"/>
    <col min="14" max="14" width="6.6640625" customWidth="1"/>
    <col min="16" max="22" width="7.5546875" customWidth="1"/>
  </cols>
  <sheetData>
    <row r="1" spans="2:29" ht="15" thickBot="1" x14ac:dyDescent="0.35"/>
    <row r="2" spans="2:29" ht="15.6"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6"/>
    </row>
    <row r="3" spans="2:29" x14ac:dyDescent="0.3">
      <c r="B3" s="573"/>
      <c r="C3" s="448"/>
      <c r="D3" s="448"/>
      <c r="E3" s="448"/>
      <c r="F3" s="448"/>
      <c r="G3" s="448"/>
      <c r="H3" s="577" t="s">
        <v>103</v>
      </c>
      <c r="I3" s="577"/>
      <c r="J3" s="577"/>
      <c r="K3" s="577"/>
      <c r="L3" s="577"/>
      <c r="M3" s="577"/>
      <c r="N3" s="577"/>
      <c r="O3" s="577"/>
      <c r="P3" s="577"/>
      <c r="Q3" s="577"/>
      <c r="R3" s="577"/>
      <c r="S3" s="577" t="s">
        <v>328</v>
      </c>
      <c r="T3" s="577"/>
      <c r="U3" s="577"/>
      <c r="V3" s="577"/>
      <c r="W3" s="577"/>
      <c r="X3" s="577"/>
      <c r="Y3" s="577"/>
      <c r="Z3" s="577"/>
      <c r="AA3" s="577"/>
      <c r="AB3" s="577"/>
      <c r="AC3" s="578"/>
    </row>
    <row r="4" spans="2:29" ht="15" thickBot="1" x14ac:dyDescent="0.35">
      <c r="B4" s="574"/>
      <c r="C4" s="442"/>
      <c r="D4" s="442"/>
      <c r="E4" s="442"/>
      <c r="F4" s="442"/>
      <c r="G4" s="442"/>
      <c r="H4" s="579" t="s">
        <v>105</v>
      </c>
      <c r="I4" s="579"/>
      <c r="J4" s="579"/>
      <c r="K4" s="579"/>
      <c r="L4" s="579"/>
      <c r="M4" s="579"/>
      <c r="N4" s="579"/>
      <c r="O4" s="579"/>
      <c r="P4" s="579"/>
      <c r="Q4" s="579"/>
      <c r="R4" s="579"/>
      <c r="S4" s="579"/>
      <c r="T4" s="579"/>
      <c r="U4" s="579"/>
      <c r="V4" s="579"/>
      <c r="W4" s="579"/>
      <c r="X4" s="579"/>
      <c r="Y4" s="579"/>
      <c r="Z4" s="579"/>
      <c r="AA4" s="579"/>
      <c r="AB4" s="579"/>
      <c r="AC4" s="580"/>
    </row>
    <row r="5" spans="2:29" x14ac:dyDescent="0.3">
      <c r="B5" s="1"/>
      <c r="C5" s="1"/>
      <c r="D5" s="1"/>
      <c r="E5" s="1"/>
      <c r="F5" s="1"/>
      <c r="G5" s="1"/>
      <c r="H5" s="3"/>
      <c r="I5" s="3"/>
      <c r="J5" s="3"/>
      <c r="K5" s="3"/>
      <c r="L5" s="3"/>
      <c r="M5" s="3"/>
      <c r="N5" s="3"/>
      <c r="O5" s="3"/>
      <c r="P5" s="3"/>
      <c r="Q5" s="3"/>
      <c r="R5" s="3"/>
      <c r="S5" s="3"/>
      <c r="T5" s="3"/>
      <c r="U5" s="3"/>
      <c r="V5" s="3"/>
      <c r="W5" s="3"/>
      <c r="X5" s="3"/>
      <c r="Y5" s="3"/>
      <c r="Z5" s="3"/>
      <c r="AA5" s="3"/>
      <c r="AB5" s="3"/>
      <c r="AC5" s="3"/>
    </row>
    <row r="6" spans="2:29" ht="15" thickBot="1" x14ac:dyDescent="0.35">
      <c r="B6" s="4"/>
      <c r="C6" s="5"/>
      <c r="D6" s="5"/>
      <c r="E6" s="5"/>
      <c r="F6" s="5"/>
      <c r="G6" s="5"/>
      <c r="H6" s="5"/>
      <c r="I6" s="6"/>
      <c r="J6" s="6"/>
      <c r="K6" s="6"/>
      <c r="L6" s="6"/>
      <c r="M6" s="6"/>
      <c r="N6" s="6"/>
      <c r="O6" s="6"/>
      <c r="P6" s="6"/>
      <c r="Q6" s="6"/>
      <c r="R6" s="6"/>
      <c r="S6" s="6"/>
      <c r="T6" s="6"/>
      <c r="U6" s="7"/>
      <c r="V6" s="7"/>
      <c r="W6" s="7"/>
      <c r="X6" s="7"/>
      <c r="Y6" s="7"/>
      <c r="Z6" s="5"/>
      <c r="AA6" s="5"/>
      <c r="AB6" s="5"/>
      <c r="AC6" s="8"/>
    </row>
    <row r="7" spans="2:29" x14ac:dyDescent="0.3">
      <c r="B7" s="9"/>
      <c r="C7" s="551" t="s">
        <v>4</v>
      </c>
      <c r="D7" s="552"/>
      <c r="E7" s="552"/>
      <c r="F7" s="552"/>
      <c r="G7" s="552"/>
      <c r="H7" s="553"/>
      <c r="I7" s="856" t="s">
        <v>667</v>
      </c>
      <c r="J7" s="857"/>
      <c r="K7" s="857"/>
      <c r="L7" s="857"/>
      <c r="M7" s="857"/>
      <c r="N7" s="857"/>
      <c r="O7" s="857"/>
      <c r="P7" s="857"/>
      <c r="Q7" s="857"/>
      <c r="R7" s="857"/>
      <c r="S7" s="857"/>
      <c r="T7" s="857"/>
      <c r="U7" s="857"/>
      <c r="V7" s="857"/>
      <c r="W7" s="857"/>
      <c r="X7" s="857"/>
      <c r="Y7" s="857"/>
      <c r="Z7" s="857"/>
      <c r="AA7" s="857"/>
      <c r="AB7" s="858"/>
      <c r="AC7" s="10"/>
    </row>
    <row r="8" spans="2:29"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0"/>
      <c r="Z8" s="860"/>
      <c r="AA8" s="860"/>
      <c r="AB8" s="861"/>
      <c r="AC8" s="10"/>
    </row>
    <row r="9" spans="2:29" ht="15" thickBot="1" x14ac:dyDescent="0.35">
      <c r="B9" s="9"/>
      <c r="C9" s="11"/>
      <c r="D9" s="11"/>
      <c r="E9" s="11"/>
      <c r="F9" s="11"/>
      <c r="G9" s="11"/>
      <c r="H9" s="11"/>
      <c r="I9" s="12"/>
      <c r="J9" s="12"/>
      <c r="K9" s="12"/>
      <c r="L9" s="12"/>
      <c r="M9" s="12"/>
      <c r="N9" s="12"/>
      <c r="O9" s="12"/>
      <c r="P9" s="12"/>
      <c r="Q9" s="12"/>
      <c r="R9" s="12"/>
      <c r="S9" s="12"/>
      <c r="T9" s="12"/>
      <c r="U9" s="13"/>
      <c r="V9" s="13"/>
      <c r="W9" s="13"/>
      <c r="X9" s="13"/>
      <c r="Y9" s="13"/>
      <c r="Z9" s="11"/>
      <c r="AA9" s="11"/>
      <c r="AB9" s="11"/>
      <c r="AC9" s="10"/>
    </row>
    <row r="10" spans="2:29" ht="15" thickBot="1" x14ac:dyDescent="0.35">
      <c r="B10" s="9"/>
      <c r="C10" s="551" t="s">
        <v>6</v>
      </c>
      <c r="D10" s="552"/>
      <c r="E10" s="552"/>
      <c r="F10" s="552"/>
      <c r="G10" s="552"/>
      <c r="H10" s="553"/>
      <c r="I10" s="610" t="s">
        <v>607</v>
      </c>
      <c r="J10" s="1224"/>
      <c r="K10" s="1224"/>
      <c r="L10" s="1224"/>
      <c r="M10" s="611"/>
      <c r="N10" s="611"/>
      <c r="O10" s="611"/>
      <c r="P10" s="611"/>
      <c r="Q10" s="611"/>
      <c r="R10" s="611"/>
      <c r="S10" s="611"/>
      <c r="T10" s="612"/>
      <c r="U10" s="563" t="s">
        <v>8</v>
      </c>
      <c r="V10" s="564"/>
      <c r="W10" s="564"/>
      <c r="X10" s="565"/>
      <c r="Y10" s="563" t="s">
        <v>9</v>
      </c>
      <c r="Z10" s="564"/>
      <c r="AA10" s="564"/>
      <c r="AB10" s="565"/>
      <c r="AC10" s="10"/>
    </row>
    <row r="11" spans="2:29" ht="15" thickBot="1" x14ac:dyDescent="0.35">
      <c r="B11" s="9"/>
      <c r="C11" s="554"/>
      <c r="D11" s="555"/>
      <c r="E11" s="555"/>
      <c r="F11" s="555"/>
      <c r="G11" s="555"/>
      <c r="H11" s="556"/>
      <c r="I11" s="613"/>
      <c r="J11" s="614"/>
      <c r="K11" s="614"/>
      <c r="L11" s="614"/>
      <c r="M11" s="614"/>
      <c r="N11" s="614"/>
      <c r="O11" s="614"/>
      <c r="P11" s="614"/>
      <c r="Q11" s="614"/>
      <c r="R11" s="614"/>
      <c r="S11" s="614"/>
      <c r="T11" s="615"/>
      <c r="U11" s="566" t="s">
        <v>608</v>
      </c>
      <c r="V11" s="567"/>
      <c r="W11" s="567"/>
      <c r="X11" s="568"/>
      <c r="Y11" s="550" t="s">
        <v>593</v>
      </c>
      <c r="Z11" s="569"/>
      <c r="AA11" s="569"/>
      <c r="AB11" s="570"/>
      <c r="AC11" s="10"/>
    </row>
    <row r="12" spans="2:29"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6"/>
    </row>
    <row r="13" spans="2:29" x14ac:dyDescent="0.3">
      <c r="B13" s="14"/>
      <c r="C13" s="551" t="s">
        <v>12</v>
      </c>
      <c r="D13" s="552"/>
      <c r="E13" s="552"/>
      <c r="F13" s="552"/>
      <c r="G13" s="552"/>
      <c r="H13" s="553"/>
      <c r="I13" s="1422" t="s">
        <v>609</v>
      </c>
      <c r="J13" s="1422"/>
      <c r="K13" s="1422"/>
      <c r="L13" s="1422"/>
      <c r="M13" s="1423"/>
      <c r="N13" s="1423"/>
      <c r="O13" s="1423"/>
      <c r="P13" s="1423"/>
      <c r="Q13" s="1423"/>
      <c r="R13" s="1423"/>
      <c r="S13" s="1423"/>
      <c r="T13" s="1423"/>
      <c r="U13" s="1423"/>
      <c r="V13" s="1424"/>
      <c r="W13" s="551" t="s">
        <v>14</v>
      </c>
      <c r="X13" s="552"/>
      <c r="Y13" s="552"/>
      <c r="Z13" s="552"/>
      <c r="AA13" s="552"/>
      <c r="AB13" s="553"/>
      <c r="AC13" s="16"/>
    </row>
    <row r="14" spans="2:29" ht="15" thickBot="1" x14ac:dyDescent="0.35">
      <c r="B14" s="14"/>
      <c r="C14" s="554"/>
      <c r="D14" s="555"/>
      <c r="E14" s="555"/>
      <c r="F14" s="555"/>
      <c r="G14" s="555"/>
      <c r="H14" s="556"/>
      <c r="I14" s="1425"/>
      <c r="J14" s="1425"/>
      <c r="K14" s="1425"/>
      <c r="L14" s="1425"/>
      <c r="M14" s="1426"/>
      <c r="N14" s="1426"/>
      <c r="O14" s="1426"/>
      <c r="P14" s="1426"/>
      <c r="Q14" s="1426"/>
      <c r="R14" s="1426"/>
      <c r="S14" s="1426"/>
      <c r="T14" s="1426"/>
      <c r="U14" s="1426"/>
      <c r="V14" s="1427"/>
      <c r="W14" s="593" t="s">
        <v>70</v>
      </c>
      <c r="X14" s="594"/>
      <c r="Y14" s="594"/>
      <c r="Z14" s="594"/>
      <c r="AA14" s="594"/>
      <c r="AB14" s="595"/>
      <c r="AC14" s="16"/>
    </row>
    <row r="15" spans="2:29"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6"/>
    </row>
    <row r="16" spans="2:29" ht="45.75" customHeight="1" thickBot="1" x14ac:dyDescent="0.35">
      <c r="B16" s="14"/>
      <c r="C16" s="517" t="s">
        <v>16</v>
      </c>
      <c r="D16" s="518"/>
      <c r="E16" s="518"/>
      <c r="F16" s="518"/>
      <c r="G16" s="518"/>
      <c r="H16" s="519"/>
      <c r="I16" s="520" t="s">
        <v>610</v>
      </c>
      <c r="J16" s="520"/>
      <c r="K16" s="520"/>
      <c r="L16" s="520"/>
      <c r="M16" s="521"/>
      <c r="N16" s="521"/>
      <c r="O16" s="521"/>
      <c r="P16" s="521"/>
      <c r="Q16" s="521"/>
      <c r="R16" s="521"/>
      <c r="S16" s="521"/>
      <c r="T16" s="521"/>
      <c r="U16" s="521"/>
      <c r="V16" s="521"/>
      <c r="W16" s="521"/>
      <c r="X16" s="521"/>
      <c r="Y16" s="521"/>
      <c r="Z16" s="521"/>
      <c r="AA16" s="521"/>
      <c r="AB16" s="522"/>
      <c r="AC16" s="16"/>
    </row>
    <row r="17" spans="2:29" ht="15"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6"/>
    </row>
    <row r="18" spans="2:29" ht="49.5" customHeight="1" thickBot="1" x14ac:dyDescent="0.35">
      <c r="B18" s="14"/>
      <c r="C18" s="517" t="s">
        <v>18</v>
      </c>
      <c r="D18" s="518"/>
      <c r="E18" s="518"/>
      <c r="F18" s="518"/>
      <c r="G18" s="518"/>
      <c r="H18" s="519"/>
      <c r="I18" s="520" t="s">
        <v>611</v>
      </c>
      <c r="J18" s="520"/>
      <c r="K18" s="520"/>
      <c r="L18" s="520"/>
      <c r="M18" s="521"/>
      <c r="N18" s="521"/>
      <c r="O18" s="521"/>
      <c r="P18" s="521"/>
      <c r="Q18" s="521"/>
      <c r="R18" s="521"/>
      <c r="S18" s="521"/>
      <c r="T18" s="521"/>
      <c r="U18" s="521"/>
      <c r="V18" s="521"/>
      <c r="W18" s="521"/>
      <c r="X18" s="521"/>
      <c r="Y18" s="521"/>
      <c r="Z18" s="521"/>
      <c r="AA18" s="521"/>
      <c r="AB18" s="522"/>
      <c r="AC18" s="16"/>
    </row>
    <row r="19" spans="2:29" ht="15"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6"/>
    </row>
    <row r="20" spans="2:29" ht="15" thickBot="1" x14ac:dyDescent="0.35">
      <c r="B20" s="14"/>
      <c r="C20" s="532" t="s">
        <v>20</v>
      </c>
      <c r="D20" s="533"/>
      <c r="E20" s="533"/>
      <c r="F20" s="533"/>
      <c r="G20" s="533"/>
      <c r="H20" s="534"/>
      <c r="I20" s="538" t="s">
        <v>612</v>
      </c>
      <c r="J20" s="539"/>
      <c r="K20" s="539"/>
      <c r="L20" s="539"/>
      <c r="M20" s="539"/>
      <c r="N20" s="539"/>
      <c r="O20" s="540"/>
      <c r="P20" s="477" t="s">
        <v>22</v>
      </c>
      <c r="Q20" s="478"/>
      <c r="R20" s="478"/>
      <c r="S20" s="478"/>
      <c r="T20" s="478"/>
      <c r="U20" s="478"/>
      <c r="V20" s="479"/>
      <c r="W20" s="477" t="s">
        <v>23</v>
      </c>
      <c r="X20" s="478"/>
      <c r="Y20" s="478"/>
      <c r="Z20" s="478"/>
      <c r="AA20" s="478"/>
      <c r="AB20" s="479"/>
      <c r="AC20" s="16"/>
    </row>
    <row r="21" spans="2:29" ht="15" thickBot="1" x14ac:dyDescent="0.35">
      <c r="B21" s="14"/>
      <c r="C21" s="535"/>
      <c r="D21" s="536"/>
      <c r="E21" s="536"/>
      <c r="F21" s="536"/>
      <c r="G21" s="536"/>
      <c r="H21" s="537"/>
      <c r="I21" s="541"/>
      <c r="J21" s="542"/>
      <c r="K21" s="542"/>
      <c r="L21" s="542"/>
      <c r="M21" s="542"/>
      <c r="N21" s="542"/>
      <c r="O21" s="543"/>
      <c r="P21" s="1054" t="s">
        <v>178</v>
      </c>
      <c r="Q21" s="1055"/>
      <c r="R21" s="1055"/>
      <c r="S21" s="1055"/>
      <c r="T21" s="1055"/>
      <c r="U21" s="1055"/>
      <c r="V21" s="1056"/>
      <c r="W21" s="1054" t="s">
        <v>238</v>
      </c>
      <c r="X21" s="1055"/>
      <c r="Y21" s="1055"/>
      <c r="Z21" s="1055"/>
      <c r="AA21" s="1055"/>
      <c r="AB21" s="1056"/>
      <c r="AC21" s="16"/>
    </row>
    <row r="22" spans="2:29"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6"/>
    </row>
    <row r="23" spans="2:29" ht="15" thickBot="1" x14ac:dyDescent="0.35">
      <c r="B23" s="14"/>
      <c r="C23" s="682" t="s">
        <v>26</v>
      </c>
      <c r="D23" s="683"/>
      <c r="E23" s="683"/>
      <c r="F23" s="683"/>
      <c r="G23" s="683"/>
      <c r="H23" s="683"/>
      <c r="I23" s="683"/>
      <c r="J23" s="683"/>
      <c r="K23" s="682" t="s">
        <v>27</v>
      </c>
      <c r="L23" s="683"/>
      <c r="M23" s="683"/>
      <c r="N23" s="683"/>
      <c r="O23" s="683"/>
      <c r="P23" s="683"/>
      <c r="Q23" s="683"/>
      <c r="R23" s="1112"/>
      <c r="S23" s="682" t="s">
        <v>28</v>
      </c>
      <c r="T23" s="683"/>
      <c r="U23" s="683"/>
      <c r="V23" s="683"/>
      <c r="W23" s="683"/>
      <c r="X23" s="683"/>
      <c r="Y23" s="683"/>
      <c r="Z23" s="683"/>
      <c r="AA23" s="683"/>
      <c r="AB23" s="1112"/>
      <c r="AC23" s="16"/>
    </row>
    <row r="24" spans="2:29" ht="38.25" customHeight="1" thickBot="1" x14ac:dyDescent="0.35">
      <c r="B24" s="14"/>
      <c r="C24" s="1419" t="s">
        <v>613</v>
      </c>
      <c r="D24" s="1420"/>
      <c r="E24" s="1420"/>
      <c r="F24" s="1420"/>
      <c r="G24" s="1420"/>
      <c r="H24" s="1420"/>
      <c r="I24" s="1420"/>
      <c r="J24" s="1420"/>
      <c r="K24" s="1419" t="s">
        <v>614</v>
      </c>
      <c r="L24" s="1420"/>
      <c r="M24" s="1420"/>
      <c r="N24" s="1420"/>
      <c r="O24" s="1420"/>
      <c r="P24" s="1420"/>
      <c r="Q24" s="1420"/>
      <c r="R24" s="1421"/>
      <c r="S24" s="1116" t="s">
        <v>601</v>
      </c>
      <c r="T24" s="1117"/>
      <c r="U24" s="1117"/>
      <c r="V24" s="1117"/>
      <c r="W24" s="1117"/>
      <c r="X24" s="1117"/>
      <c r="Y24" s="1117"/>
      <c r="Z24" s="1117"/>
      <c r="AA24" s="1117"/>
      <c r="AB24" s="1118"/>
      <c r="AC24" s="16"/>
    </row>
    <row r="25" spans="2:29"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6"/>
    </row>
    <row r="26" spans="2:29" ht="165" customHeight="1" thickBot="1" x14ac:dyDescent="0.35">
      <c r="B26" s="14"/>
      <c r="C26" s="517" t="s">
        <v>32</v>
      </c>
      <c r="D26" s="518"/>
      <c r="E26" s="518"/>
      <c r="F26" s="518"/>
      <c r="G26" s="518"/>
      <c r="H26" s="519"/>
      <c r="I26" s="840" t="s">
        <v>615</v>
      </c>
      <c r="J26" s="840"/>
      <c r="K26" s="840"/>
      <c r="L26" s="840"/>
      <c r="M26" s="1417"/>
      <c r="N26" s="1417"/>
      <c r="O26" s="1417"/>
      <c r="P26" s="1417"/>
      <c r="Q26" s="1417"/>
      <c r="R26" s="1417"/>
      <c r="S26" s="1417"/>
      <c r="T26" s="1417"/>
      <c r="U26" s="1417"/>
      <c r="V26" s="1417"/>
      <c r="W26" s="1417"/>
      <c r="X26" s="1417"/>
      <c r="Y26" s="1417"/>
      <c r="Z26" s="1417"/>
      <c r="AA26" s="1417"/>
      <c r="AB26" s="1418"/>
      <c r="AC26" s="16"/>
    </row>
    <row r="27" spans="2:29"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6"/>
    </row>
    <row r="28" spans="2:29" ht="15" thickBot="1" x14ac:dyDescent="0.35">
      <c r="B28" s="14"/>
      <c r="C28" s="517" t="s">
        <v>34</v>
      </c>
      <c r="D28" s="518"/>
      <c r="E28" s="518"/>
      <c r="F28" s="518"/>
      <c r="G28" s="518"/>
      <c r="H28" s="519"/>
      <c r="I28" s="523" t="s">
        <v>616</v>
      </c>
      <c r="J28" s="524"/>
      <c r="K28" s="524"/>
      <c r="L28" s="524"/>
      <c r="M28" s="520"/>
      <c r="N28" s="517" t="s">
        <v>36</v>
      </c>
      <c r="O28" s="518"/>
      <c r="P28" s="518"/>
      <c r="Q28" s="518"/>
      <c r="R28" s="518"/>
      <c r="S28" s="519"/>
      <c r="T28" s="523" t="s">
        <v>37</v>
      </c>
      <c r="U28" s="524"/>
      <c r="V28" s="525"/>
      <c r="W28" s="124" t="s">
        <v>40</v>
      </c>
      <c r="X28" s="524" t="s">
        <v>39</v>
      </c>
      <c r="Y28" s="524"/>
      <c r="Z28" s="524"/>
      <c r="AA28" s="525"/>
      <c r="AB28" s="56" t="s">
        <v>40</v>
      </c>
      <c r="AC28" s="16"/>
    </row>
    <row r="29" spans="2:29"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6"/>
    </row>
    <row r="30" spans="2:29"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9"/>
      <c r="AC30" s="225"/>
    </row>
    <row r="31" spans="2:29"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2"/>
      <c r="AC31" s="225"/>
    </row>
    <row r="32" spans="2:29" ht="69.599999999999994" customHeight="1" x14ac:dyDescent="0.3">
      <c r="B32" s="21"/>
      <c r="C32" s="507" t="s">
        <v>42</v>
      </c>
      <c r="D32" s="508"/>
      <c r="E32" s="508"/>
      <c r="F32" s="508"/>
      <c r="G32" s="509"/>
      <c r="H32" s="513" t="s">
        <v>617</v>
      </c>
      <c r="I32" s="513" t="s">
        <v>618</v>
      </c>
      <c r="J32" s="513" t="s">
        <v>619</v>
      </c>
      <c r="K32" s="1414" t="s">
        <v>620</v>
      </c>
      <c r="L32" s="1415"/>
      <c r="M32" s="1416"/>
      <c r="N32" s="515" t="s">
        <v>46</v>
      </c>
      <c r="O32" s="508"/>
      <c r="P32" s="508"/>
      <c r="Q32" s="508"/>
      <c r="R32" s="508"/>
      <c r="S32" s="508"/>
      <c r="T32" s="508"/>
      <c r="U32" s="508"/>
      <c r="V32" s="508"/>
      <c r="W32" s="508"/>
      <c r="X32" s="508"/>
      <c r="Y32" s="508"/>
      <c r="Z32" s="508"/>
      <c r="AA32" s="508"/>
      <c r="AB32" s="509"/>
      <c r="AC32" s="225"/>
    </row>
    <row r="33" spans="2:29" ht="39.6" customHeight="1" thickBot="1" x14ac:dyDescent="0.35">
      <c r="B33" s="21"/>
      <c r="C33" s="510"/>
      <c r="D33" s="511"/>
      <c r="E33" s="511"/>
      <c r="F33" s="511"/>
      <c r="G33" s="512"/>
      <c r="H33" s="514"/>
      <c r="I33" s="514"/>
      <c r="J33" s="1263"/>
      <c r="K33" s="328" t="s">
        <v>621</v>
      </c>
      <c r="L33" s="329" t="s">
        <v>622</v>
      </c>
      <c r="M33" s="330" t="s">
        <v>623</v>
      </c>
      <c r="N33" s="516"/>
      <c r="O33" s="511"/>
      <c r="P33" s="511"/>
      <c r="Q33" s="511"/>
      <c r="R33" s="511"/>
      <c r="S33" s="511"/>
      <c r="T33" s="511"/>
      <c r="U33" s="511"/>
      <c r="V33" s="511"/>
      <c r="W33" s="511"/>
      <c r="X33" s="511"/>
      <c r="Y33" s="511"/>
      <c r="Z33" s="511"/>
      <c r="AA33" s="511"/>
      <c r="AB33" s="512"/>
      <c r="AC33" s="225"/>
    </row>
    <row r="34" spans="2:29" ht="13.5" customHeight="1" x14ac:dyDescent="0.3">
      <c r="B34" s="21"/>
      <c r="C34" s="596" t="s">
        <v>366</v>
      </c>
      <c r="D34" s="597"/>
      <c r="E34" s="597"/>
      <c r="F34" s="597"/>
      <c r="G34" s="598"/>
      <c r="H34" s="47"/>
      <c r="I34" s="23"/>
      <c r="J34" s="226"/>
      <c r="K34" s="227"/>
      <c r="L34" s="228"/>
      <c r="M34" s="229"/>
      <c r="N34" s="1402"/>
      <c r="O34" s="1403"/>
      <c r="P34" s="1403"/>
      <c r="Q34" s="1403"/>
      <c r="R34" s="1403"/>
      <c r="S34" s="1403"/>
      <c r="T34" s="1403"/>
      <c r="U34" s="1403"/>
      <c r="V34" s="1403"/>
      <c r="W34" s="1403"/>
      <c r="X34" s="1403"/>
      <c r="Y34" s="1403"/>
      <c r="Z34" s="1403"/>
      <c r="AA34" s="1403"/>
      <c r="AB34" s="1404"/>
      <c r="AC34" s="225"/>
    </row>
    <row r="35" spans="2:29" ht="13.5" customHeight="1" x14ac:dyDescent="0.3">
      <c r="B35" s="21"/>
      <c r="C35" s="596" t="s">
        <v>367</v>
      </c>
      <c r="D35" s="597"/>
      <c r="E35" s="597"/>
      <c r="F35" s="597"/>
      <c r="G35" s="598"/>
      <c r="H35" s="230"/>
      <c r="I35" s="25"/>
      <c r="J35" s="231"/>
      <c r="K35" s="232"/>
      <c r="L35" s="233"/>
      <c r="M35" s="234"/>
      <c r="N35" s="1402"/>
      <c r="O35" s="1403"/>
      <c r="P35" s="1403"/>
      <c r="Q35" s="1403"/>
      <c r="R35" s="1403"/>
      <c r="S35" s="1403"/>
      <c r="T35" s="1403"/>
      <c r="U35" s="1403"/>
      <c r="V35" s="1403"/>
      <c r="W35" s="1403"/>
      <c r="X35" s="1403"/>
      <c r="Y35" s="1403"/>
      <c r="Z35" s="1403"/>
      <c r="AA35" s="1403"/>
      <c r="AB35" s="1404"/>
      <c r="AC35" s="225"/>
    </row>
    <row r="36" spans="2:29" x14ac:dyDescent="0.3">
      <c r="B36" s="21"/>
      <c r="C36" s="596" t="s">
        <v>368</v>
      </c>
      <c r="D36" s="597"/>
      <c r="E36" s="597"/>
      <c r="F36" s="597"/>
      <c r="G36" s="598"/>
      <c r="H36" s="235"/>
      <c r="I36" s="235"/>
      <c r="J36" s="236"/>
      <c r="K36" s="232"/>
      <c r="L36" s="233"/>
      <c r="M36" s="234"/>
      <c r="N36" s="468"/>
      <c r="O36" s="469"/>
      <c r="P36" s="469"/>
      <c r="Q36" s="469"/>
      <c r="R36" s="469"/>
      <c r="S36" s="469"/>
      <c r="T36" s="469"/>
      <c r="U36" s="469"/>
      <c r="V36" s="469"/>
      <c r="W36" s="469"/>
      <c r="X36" s="469"/>
      <c r="Y36" s="469"/>
      <c r="Z36" s="469"/>
      <c r="AA36" s="469"/>
      <c r="AB36" s="470"/>
      <c r="AC36" s="225"/>
    </row>
    <row r="37" spans="2:29" ht="15" thickBot="1" x14ac:dyDescent="0.35">
      <c r="B37" s="21"/>
      <c r="C37" s="596" t="s">
        <v>369</v>
      </c>
      <c r="D37" s="597"/>
      <c r="E37" s="597"/>
      <c r="F37" s="597"/>
      <c r="G37" s="598"/>
      <c r="H37" s="237"/>
      <c r="I37" s="237"/>
      <c r="J37" s="238"/>
      <c r="K37" s="239"/>
      <c r="L37" s="240"/>
      <c r="M37" s="241"/>
      <c r="N37" s="1128"/>
      <c r="O37" s="1129"/>
      <c r="P37" s="1129"/>
      <c r="Q37" s="1129"/>
      <c r="R37" s="1129"/>
      <c r="S37" s="1129"/>
      <c r="T37" s="1129"/>
      <c r="U37" s="1129"/>
      <c r="V37" s="1129"/>
      <c r="W37" s="1129"/>
      <c r="X37" s="1129"/>
      <c r="Y37" s="1129"/>
      <c r="Z37" s="1129"/>
      <c r="AA37" s="1129"/>
      <c r="AB37" s="1130"/>
      <c r="AC37" s="225"/>
    </row>
    <row r="38" spans="2:29" ht="15" thickBot="1" x14ac:dyDescent="0.35">
      <c r="B38" s="21"/>
      <c r="C38" s="1405" t="s">
        <v>51</v>
      </c>
      <c r="D38" s="1406"/>
      <c r="E38" s="1406"/>
      <c r="F38" s="1406"/>
      <c r="G38" s="1407"/>
      <c r="H38" s="242">
        <f>SUM(H34:H37)</f>
        <v>0</v>
      </c>
      <c r="I38" s="243">
        <f>SUM(I34:I37)</f>
        <v>0</v>
      </c>
      <c r="J38" s="244" t="str">
        <f>IFERROR(((H38/I38))," ")</f>
        <v xml:space="preserve"> </v>
      </c>
      <c r="K38" s="245"/>
      <c r="L38" s="245"/>
      <c r="M38" s="245"/>
      <c r="N38" s="1408"/>
      <c r="O38" s="1409"/>
      <c r="P38" s="1409"/>
      <c r="Q38" s="1409"/>
      <c r="R38" s="1409"/>
      <c r="S38" s="1409"/>
      <c r="T38" s="1409"/>
      <c r="U38" s="1409"/>
      <c r="V38" s="1409"/>
      <c r="W38" s="1409"/>
      <c r="X38" s="1409"/>
      <c r="Y38" s="1409"/>
      <c r="Z38" s="1409"/>
      <c r="AA38" s="1409"/>
      <c r="AB38" s="1410"/>
      <c r="AC38" s="225"/>
    </row>
    <row r="39" spans="2:29" x14ac:dyDescent="0.3">
      <c r="B39" s="21"/>
      <c r="C39" s="15"/>
      <c r="D39" s="15"/>
      <c r="E39" s="15"/>
      <c r="F39" s="15"/>
      <c r="G39" s="15"/>
      <c r="H39" s="35"/>
      <c r="I39" s="35"/>
      <c r="J39" s="35"/>
      <c r="K39" s="35"/>
      <c r="L39" s="35"/>
      <c r="M39" s="36"/>
      <c r="N39" s="15"/>
      <c r="O39" s="15"/>
      <c r="P39" s="15"/>
      <c r="Q39" s="15"/>
      <c r="R39" s="15"/>
      <c r="S39" s="15"/>
      <c r="T39" s="15"/>
      <c r="U39" s="15"/>
      <c r="V39" s="15"/>
      <c r="W39" s="15"/>
      <c r="X39" s="15"/>
      <c r="Y39" s="15"/>
      <c r="Z39" s="15"/>
      <c r="AA39" s="15"/>
      <c r="AB39" s="15"/>
      <c r="AC39" s="225"/>
    </row>
    <row r="40" spans="2:29" x14ac:dyDescent="0.3">
      <c r="B40" s="246"/>
      <c r="C40" s="247"/>
      <c r="D40" s="247"/>
      <c r="E40" s="247"/>
      <c r="F40" s="247"/>
      <c r="G40" s="247"/>
      <c r="H40" s="248"/>
      <c r="I40" s="248"/>
      <c r="J40" s="248"/>
      <c r="K40" s="248"/>
      <c r="L40" s="248"/>
      <c r="M40" s="249"/>
      <c r="N40" s="247"/>
      <c r="O40" s="247"/>
      <c r="P40" s="247"/>
      <c r="Q40" s="247"/>
      <c r="R40" s="247"/>
      <c r="S40" s="247"/>
      <c r="T40" s="247"/>
      <c r="U40" s="247"/>
      <c r="V40" s="247"/>
      <c r="W40" s="247"/>
      <c r="X40" s="247"/>
      <c r="Y40" s="247"/>
      <c r="Z40" s="247"/>
      <c r="AA40" s="247"/>
      <c r="AB40" s="247"/>
      <c r="AC40" s="250"/>
    </row>
    <row r="41" spans="2:29" ht="15" thickBot="1" x14ac:dyDescent="0.35">
      <c r="B41" s="251"/>
      <c r="C41" s="252"/>
      <c r="D41" s="252"/>
      <c r="E41" s="252"/>
      <c r="F41" s="252"/>
      <c r="G41" s="252"/>
      <c r="H41" s="253"/>
      <c r="I41" s="253"/>
      <c r="J41" s="254"/>
      <c r="K41" s="252"/>
      <c r="L41" s="252"/>
      <c r="M41" s="252"/>
      <c r="N41" s="252"/>
      <c r="O41" s="252"/>
      <c r="P41" s="252"/>
      <c r="Q41" s="252"/>
      <c r="R41" s="252"/>
      <c r="S41" s="252"/>
      <c r="T41" s="252"/>
      <c r="U41" s="252"/>
      <c r="V41" s="252"/>
      <c r="W41" s="252"/>
      <c r="X41" s="252"/>
      <c r="Y41" s="252"/>
      <c r="Z41" s="252"/>
      <c r="AA41" s="255"/>
      <c r="AB41" s="255"/>
      <c r="AC41" s="256"/>
    </row>
    <row r="42" spans="2:29" ht="15" customHeight="1" x14ac:dyDescent="0.3">
      <c r="B42" s="21"/>
      <c r="C42" s="829" t="s">
        <v>52</v>
      </c>
      <c r="D42" s="830"/>
      <c r="E42" s="830"/>
      <c r="F42" s="830"/>
      <c r="G42" s="830"/>
      <c r="H42" s="830"/>
      <c r="I42" s="830"/>
      <c r="J42" s="830"/>
      <c r="K42" s="830"/>
      <c r="L42" s="830"/>
      <c r="M42" s="830"/>
      <c r="N42" s="830"/>
      <c r="O42" s="830"/>
      <c r="P42" s="830"/>
      <c r="Q42" s="830"/>
      <c r="R42" s="830"/>
      <c r="S42" s="830"/>
      <c r="T42" s="830"/>
      <c r="U42" s="830"/>
      <c r="V42" s="830"/>
      <c r="W42" s="830"/>
      <c r="X42" s="830"/>
      <c r="Y42" s="830"/>
      <c r="Z42" s="830"/>
      <c r="AA42" s="830"/>
      <c r="AB42" s="831"/>
      <c r="AC42" s="225"/>
    </row>
    <row r="43" spans="2:29" ht="15" thickBot="1" x14ac:dyDescent="0.35">
      <c r="B43" s="14"/>
      <c r="C43" s="1411"/>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3"/>
      <c r="AC43" s="225"/>
    </row>
    <row r="44" spans="2:29" ht="15" customHeight="1" x14ac:dyDescent="0.3">
      <c r="B44" s="14"/>
      <c r="C44" s="486" t="s">
        <v>53</v>
      </c>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8"/>
      <c r="AC44" s="225"/>
    </row>
    <row r="45" spans="2:29"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8"/>
      <c r="AC45" s="225"/>
    </row>
    <row r="46" spans="2:29"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8"/>
      <c r="AC46" s="225"/>
    </row>
    <row r="47" spans="2:29"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8"/>
      <c r="AC47" s="225"/>
    </row>
    <row r="48" spans="2:29"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8"/>
      <c r="AC48" s="225"/>
    </row>
    <row r="49" spans="2:29"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8"/>
      <c r="AC49" s="225"/>
    </row>
    <row r="50" spans="2:29"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8"/>
      <c r="AC50" s="225"/>
    </row>
    <row r="51" spans="2:29"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8"/>
      <c r="AC51" s="225"/>
    </row>
    <row r="52" spans="2:29"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8"/>
      <c r="AC52" s="225"/>
    </row>
    <row r="53" spans="2:29"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8"/>
      <c r="AC53" s="225"/>
    </row>
    <row r="54" spans="2:29"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8"/>
      <c r="AC54" s="225"/>
    </row>
    <row r="55" spans="2:29"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8"/>
      <c r="AC55" s="225"/>
    </row>
    <row r="56" spans="2:29" x14ac:dyDescent="0.3">
      <c r="B56" s="39"/>
      <c r="C56" s="1399"/>
      <c r="D56" s="1400"/>
      <c r="E56" s="1400"/>
      <c r="F56" s="1400"/>
      <c r="G56" s="1400"/>
      <c r="H56" s="1400"/>
      <c r="I56" s="1400"/>
      <c r="J56" s="1400"/>
      <c r="K56" s="1400"/>
      <c r="L56" s="1400"/>
      <c r="M56" s="1400"/>
      <c r="N56" s="1400"/>
      <c r="O56" s="1400"/>
      <c r="P56" s="1400"/>
      <c r="Q56" s="1400"/>
      <c r="R56" s="1400"/>
      <c r="S56" s="1400"/>
      <c r="T56" s="1400"/>
      <c r="U56" s="1400"/>
      <c r="V56" s="1400"/>
      <c r="W56" s="1400"/>
      <c r="X56" s="1400"/>
      <c r="Y56" s="1400"/>
      <c r="Z56" s="1400"/>
      <c r="AA56" s="1400"/>
      <c r="AB56" s="1401"/>
      <c r="AC56" s="250"/>
    </row>
    <row r="57" spans="2:29"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42"/>
    </row>
    <row r="58" spans="2:29" ht="15.6" x14ac:dyDescent="0.3">
      <c r="B58" s="43"/>
      <c r="C58" s="952" t="s">
        <v>42</v>
      </c>
      <c r="D58" s="953"/>
      <c r="E58" s="953"/>
      <c r="F58" s="953"/>
      <c r="G58" s="1387"/>
      <c r="H58" s="952" t="s">
        <v>54</v>
      </c>
      <c r="I58" s="953"/>
      <c r="J58" s="1390"/>
      <c r="K58" s="1393" t="s">
        <v>55</v>
      </c>
      <c r="L58" s="953"/>
      <c r="M58" s="953"/>
      <c r="N58" s="953"/>
      <c r="O58" s="1387"/>
      <c r="P58" s="952" t="s">
        <v>57</v>
      </c>
      <c r="Q58" s="953"/>
      <c r="R58" s="953"/>
      <c r="S58" s="953"/>
      <c r="T58" s="953"/>
      <c r="U58" s="953"/>
      <c r="V58" s="953"/>
      <c r="W58" s="953"/>
      <c r="X58" s="953"/>
      <c r="Y58" s="953"/>
      <c r="Z58" s="953"/>
      <c r="AA58" s="953"/>
      <c r="AB58" s="1390"/>
      <c r="AC58" s="44"/>
    </row>
    <row r="59" spans="2:29" ht="15.6" x14ac:dyDescent="0.3">
      <c r="B59" s="45"/>
      <c r="C59" s="954"/>
      <c r="D59" s="955"/>
      <c r="E59" s="955"/>
      <c r="F59" s="955"/>
      <c r="G59" s="1388"/>
      <c r="H59" s="954"/>
      <c r="I59" s="955"/>
      <c r="J59" s="1391"/>
      <c r="K59" s="1394"/>
      <c r="L59" s="955"/>
      <c r="M59" s="955"/>
      <c r="N59" s="955"/>
      <c r="O59" s="1388"/>
      <c r="P59" s="954"/>
      <c r="Q59" s="955"/>
      <c r="R59" s="955"/>
      <c r="S59" s="955"/>
      <c r="T59" s="955"/>
      <c r="U59" s="955"/>
      <c r="V59" s="955"/>
      <c r="W59" s="955"/>
      <c r="X59" s="955"/>
      <c r="Y59" s="955"/>
      <c r="Z59" s="955"/>
      <c r="AA59" s="955"/>
      <c r="AB59" s="1391"/>
      <c r="AC59" s="44"/>
    </row>
    <row r="60" spans="2:29" ht="16.2" thickBot="1" x14ac:dyDescent="0.35">
      <c r="B60" s="45"/>
      <c r="C60" s="956"/>
      <c r="D60" s="957"/>
      <c r="E60" s="957"/>
      <c r="F60" s="957"/>
      <c r="G60" s="1389"/>
      <c r="H60" s="956"/>
      <c r="I60" s="957"/>
      <c r="J60" s="1392"/>
      <c r="K60" s="1395"/>
      <c r="L60" s="957"/>
      <c r="M60" s="957"/>
      <c r="N60" s="957"/>
      <c r="O60" s="1389"/>
      <c r="P60" s="956"/>
      <c r="Q60" s="957"/>
      <c r="R60" s="957"/>
      <c r="S60" s="957"/>
      <c r="T60" s="957"/>
      <c r="U60" s="957"/>
      <c r="V60" s="957"/>
      <c r="W60" s="957"/>
      <c r="X60" s="957"/>
      <c r="Y60" s="957"/>
      <c r="Z60" s="957"/>
      <c r="AA60" s="957"/>
      <c r="AB60" s="1392"/>
      <c r="AC60" s="44"/>
    </row>
    <row r="61" spans="2:29" x14ac:dyDescent="0.3">
      <c r="B61" s="43"/>
      <c r="C61" s="1396" t="s">
        <v>126</v>
      </c>
      <c r="D61" s="463"/>
      <c r="E61" s="463"/>
      <c r="F61" s="463"/>
      <c r="G61" s="463"/>
      <c r="H61" s="1397"/>
      <c r="I61" s="1397"/>
      <c r="J61" s="1397"/>
      <c r="K61" s="1385">
        <f>+J34</f>
        <v>0</v>
      </c>
      <c r="L61" s="1385"/>
      <c r="M61" s="1385"/>
      <c r="N61" s="1385"/>
      <c r="O61" s="1385"/>
      <c r="P61" s="463"/>
      <c r="Q61" s="463"/>
      <c r="R61" s="463"/>
      <c r="S61" s="463"/>
      <c r="T61" s="463"/>
      <c r="U61" s="463"/>
      <c r="V61" s="463"/>
      <c r="W61" s="463"/>
      <c r="X61" s="463"/>
      <c r="Y61" s="463"/>
      <c r="Z61" s="463"/>
      <c r="AA61" s="463"/>
      <c r="AB61" s="1398"/>
      <c r="AC61" s="46"/>
    </row>
    <row r="62" spans="2:29" x14ac:dyDescent="0.3">
      <c r="B62" s="43"/>
      <c r="C62" s="573" t="s">
        <v>127</v>
      </c>
      <c r="D62" s="448"/>
      <c r="E62" s="448"/>
      <c r="F62" s="448"/>
      <c r="G62" s="448"/>
      <c r="H62" s="1386"/>
      <c r="I62" s="1386"/>
      <c r="J62" s="1386"/>
      <c r="K62" s="1385">
        <f>+J35</f>
        <v>0</v>
      </c>
      <c r="L62" s="1385"/>
      <c r="M62" s="1385"/>
      <c r="N62" s="1385"/>
      <c r="O62" s="1385"/>
      <c r="P62" s="448"/>
      <c r="Q62" s="448"/>
      <c r="R62" s="448"/>
      <c r="S62" s="448"/>
      <c r="T62" s="448"/>
      <c r="U62" s="448"/>
      <c r="V62" s="448"/>
      <c r="W62" s="448"/>
      <c r="X62" s="448"/>
      <c r="Y62" s="448"/>
      <c r="Z62" s="448"/>
      <c r="AA62" s="448"/>
      <c r="AB62" s="617"/>
      <c r="AC62" s="46"/>
    </row>
    <row r="63" spans="2:29" x14ac:dyDescent="0.3">
      <c r="B63" s="43"/>
      <c r="C63" s="573" t="s">
        <v>128</v>
      </c>
      <c r="D63" s="448"/>
      <c r="E63" s="448"/>
      <c r="F63" s="448"/>
      <c r="G63" s="448"/>
      <c r="H63" s="1386"/>
      <c r="I63" s="1386"/>
      <c r="J63" s="1386"/>
      <c r="K63" s="1385">
        <f>+J36</f>
        <v>0</v>
      </c>
      <c r="L63" s="1385"/>
      <c r="M63" s="1385"/>
      <c r="N63" s="1385"/>
      <c r="O63" s="1385"/>
      <c r="P63" s="448"/>
      <c r="Q63" s="448"/>
      <c r="R63" s="448"/>
      <c r="S63" s="448"/>
      <c r="T63" s="448"/>
      <c r="U63" s="448"/>
      <c r="V63" s="448"/>
      <c r="W63" s="448"/>
      <c r="X63" s="448"/>
      <c r="Y63" s="448"/>
      <c r="Z63" s="448"/>
      <c r="AA63" s="448"/>
      <c r="AB63" s="617"/>
      <c r="AC63" s="46"/>
    </row>
    <row r="64" spans="2:29" ht="15" thickBot="1" x14ac:dyDescent="0.35">
      <c r="B64" s="43"/>
      <c r="C64" s="574" t="s">
        <v>129</v>
      </c>
      <c r="D64" s="442"/>
      <c r="E64" s="442"/>
      <c r="F64" s="442"/>
      <c r="G64" s="442"/>
      <c r="H64" s="1384"/>
      <c r="I64" s="1384"/>
      <c r="J64" s="1384"/>
      <c r="K64" s="1385">
        <f>+J37</f>
        <v>0</v>
      </c>
      <c r="L64" s="1385"/>
      <c r="M64" s="1385"/>
      <c r="N64" s="1385"/>
      <c r="O64" s="1385"/>
      <c r="P64" s="442"/>
      <c r="Q64" s="442"/>
      <c r="R64" s="442"/>
      <c r="S64" s="442"/>
      <c r="T64" s="442"/>
      <c r="U64" s="442"/>
      <c r="V64" s="442"/>
      <c r="W64" s="442"/>
      <c r="X64" s="442"/>
      <c r="Y64" s="442"/>
      <c r="Z64" s="442"/>
      <c r="AA64" s="442"/>
      <c r="AB64" s="619"/>
      <c r="AC64" s="46"/>
    </row>
    <row r="65" spans="2:29" x14ac:dyDescent="0.3">
      <c r="B65" s="148"/>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7"/>
    </row>
  </sheetData>
  <mergeCells count="79">
    <mergeCell ref="C7:H8"/>
    <mergeCell ref="I7:AB8"/>
    <mergeCell ref="B2:G4"/>
    <mergeCell ref="H2:AC2"/>
    <mergeCell ref="H3:R3"/>
    <mergeCell ref="S3:AC3"/>
    <mergeCell ref="H4:AC4"/>
    <mergeCell ref="C10:H11"/>
    <mergeCell ref="I10:T11"/>
    <mergeCell ref="U10:X10"/>
    <mergeCell ref="Y10:AB10"/>
    <mergeCell ref="U11:X11"/>
    <mergeCell ref="Y11:AB11"/>
    <mergeCell ref="C13:H14"/>
    <mergeCell ref="I13:V14"/>
    <mergeCell ref="W13:AB13"/>
    <mergeCell ref="W14:AB14"/>
    <mergeCell ref="C16:H16"/>
    <mergeCell ref="I16:AB16"/>
    <mergeCell ref="C18:H18"/>
    <mergeCell ref="I18:AB18"/>
    <mergeCell ref="C20:H21"/>
    <mergeCell ref="I20:O21"/>
    <mergeCell ref="P20:V20"/>
    <mergeCell ref="W20:AB20"/>
    <mergeCell ref="P21:V21"/>
    <mergeCell ref="W21:AB21"/>
    <mergeCell ref="C23:J23"/>
    <mergeCell ref="K23:R23"/>
    <mergeCell ref="S23:AB23"/>
    <mergeCell ref="C24:J24"/>
    <mergeCell ref="K24:R24"/>
    <mergeCell ref="S24:AB24"/>
    <mergeCell ref="C26:H26"/>
    <mergeCell ref="I26:AB26"/>
    <mergeCell ref="C28:H28"/>
    <mergeCell ref="I28:M28"/>
    <mergeCell ref="N28:S28"/>
    <mergeCell ref="T28:V28"/>
    <mergeCell ref="X28:AA28"/>
    <mergeCell ref="C30:AB31"/>
    <mergeCell ref="C32:G33"/>
    <mergeCell ref="H32:H33"/>
    <mergeCell ref="I32:I33"/>
    <mergeCell ref="J32:J33"/>
    <mergeCell ref="K32:M32"/>
    <mergeCell ref="N32:AB33"/>
    <mergeCell ref="C44:AB56"/>
    <mergeCell ref="C34:G34"/>
    <mergeCell ref="N34:AB34"/>
    <mergeCell ref="C35:G35"/>
    <mergeCell ref="N35:AB35"/>
    <mergeCell ref="C36:G36"/>
    <mergeCell ref="N36:AB36"/>
    <mergeCell ref="C37:G37"/>
    <mergeCell ref="N37:AB37"/>
    <mergeCell ref="C38:G38"/>
    <mergeCell ref="N38:AB38"/>
    <mergeCell ref="C42:AB43"/>
    <mergeCell ref="C58:G60"/>
    <mergeCell ref="H58:J60"/>
    <mergeCell ref="K58:O60"/>
    <mergeCell ref="P58:AB60"/>
    <mergeCell ref="C61:G61"/>
    <mergeCell ref="H61:J61"/>
    <mergeCell ref="K61:O61"/>
    <mergeCell ref="P61:AB61"/>
    <mergeCell ref="C64:G64"/>
    <mergeCell ref="H64:J64"/>
    <mergeCell ref="K64:O64"/>
    <mergeCell ref="P64:AB64"/>
    <mergeCell ref="C62:G62"/>
    <mergeCell ref="H62:J62"/>
    <mergeCell ref="K62:O62"/>
    <mergeCell ref="P62:AB62"/>
    <mergeCell ref="C63:G63"/>
    <mergeCell ref="H63:J63"/>
    <mergeCell ref="K63:O63"/>
    <mergeCell ref="P63:AB63"/>
  </mergeCells>
  <pageMargins left="0.25" right="0.25" top="0.75" bottom="0.75" header="0.3" footer="0.3"/>
  <pageSetup scale="36"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44C72-EA96-4008-8822-54DF17ACE599}">
  <sheetPr>
    <pageSetUpPr fitToPage="1"/>
  </sheetPr>
  <dimension ref="B1:Z68"/>
  <sheetViews>
    <sheetView view="pageBreakPreview" topLeftCell="A22" zoomScale="70" zoomScaleNormal="80" zoomScaleSheetLayoutView="70" workbookViewId="0">
      <selection activeCell="C30" sqref="C30:Z31"/>
    </sheetView>
  </sheetViews>
  <sheetFormatPr baseColWidth="10" defaultRowHeight="14.4" x14ac:dyDescent="0.3"/>
  <cols>
    <col min="2" max="7" width="3.109375" customWidth="1"/>
    <col min="8" max="8" width="17.6640625" customWidth="1"/>
    <col min="9" max="9" width="13.88671875" customWidth="1"/>
    <col min="11" max="11" width="15" customWidth="1"/>
  </cols>
  <sheetData>
    <row r="1" spans="2:26" ht="15" thickBot="1" x14ac:dyDescent="0.35"/>
    <row r="2" spans="2:26" ht="15.6"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103</v>
      </c>
      <c r="I3" s="577"/>
      <c r="J3" s="577"/>
      <c r="K3" s="577"/>
      <c r="L3" s="577"/>
      <c r="M3" s="577"/>
      <c r="N3" s="577"/>
      <c r="O3" s="577"/>
      <c r="P3" s="577" t="s">
        <v>328</v>
      </c>
      <c r="Q3" s="577"/>
      <c r="R3" s="577"/>
      <c r="S3" s="577"/>
      <c r="T3" s="577"/>
      <c r="U3" s="577"/>
      <c r="V3" s="577"/>
      <c r="W3" s="577"/>
      <c r="X3" s="577"/>
      <c r="Y3" s="577"/>
      <c r="Z3" s="578"/>
    </row>
    <row r="4" spans="2:26" ht="15" thickBot="1" x14ac:dyDescent="0.35">
      <c r="B4" s="574"/>
      <c r="C4" s="442"/>
      <c r="D4" s="442"/>
      <c r="E4" s="442"/>
      <c r="F4" s="442"/>
      <c r="G4" s="442"/>
      <c r="H4" s="579" t="s">
        <v>590</v>
      </c>
      <c r="I4" s="579"/>
      <c r="J4" s="579"/>
      <c r="K4" s="579"/>
      <c r="L4" s="579"/>
      <c r="M4" s="579"/>
      <c r="N4" s="579"/>
      <c r="O4" s="579"/>
      <c r="P4" s="579"/>
      <c r="Q4" s="579"/>
      <c r="R4" s="579"/>
      <c r="S4" s="579"/>
      <c r="T4" s="579"/>
      <c r="U4" s="579"/>
      <c r="V4" s="579"/>
      <c r="W4" s="579"/>
      <c r="X4" s="579"/>
      <c r="Y4" s="579"/>
      <c r="Z4" s="580"/>
    </row>
    <row r="5" spans="2:26" x14ac:dyDescent="0.3">
      <c r="B5" s="1"/>
      <c r="C5" s="1"/>
      <c r="D5" s="1"/>
      <c r="E5" s="1"/>
      <c r="F5" s="1"/>
      <c r="G5" s="1"/>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x14ac:dyDescent="0.3">
      <c r="B7" s="9"/>
      <c r="C7" s="551" t="s">
        <v>4</v>
      </c>
      <c r="D7" s="552"/>
      <c r="E7" s="552"/>
      <c r="F7" s="552"/>
      <c r="G7" s="552"/>
      <c r="H7" s="553"/>
      <c r="I7" s="856" t="s">
        <v>667</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thickBot="1" x14ac:dyDescent="0.35">
      <c r="B10" s="9"/>
      <c r="C10" s="551" t="s">
        <v>6</v>
      </c>
      <c r="D10" s="552"/>
      <c r="E10" s="552"/>
      <c r="F10" s="552"/>
      <c r="G10" s="552"/>
      <c r="H10" s="553"/>
      <c r="I10" s="483" t="s">
        <v>624</v>
      </c>
      <c r="J10" s="1463"/>
      <c r="K10" s="1463"/>
      <c r="L10" s="1463"/>
      <c r="M10" s="1463"/>
      <c r="N10" s="1463"/>
      <c r="O10" s="1463"/>
      <c r="P10" s="1463"/>
      <c r="Q10" s="1464"/>
      <c r="R10" s="563" t="s">
        <v>8</v>
      </c>
      <c r="S10" s="564"/>
      <c r="T10" s="564"/>
      <c r="U10" s="565"/>
      <c r="V10" s="563" t="s">
        <v>9</v>
      </c>
      <c r="W10" s="564"/>
      <c r="X10" s="564"/>
      <c r="Y10" s="565"/>
      <c r="Z10" s="10"/>
    </row>
    <row r="11" spans="2:26" ht="15" thickBot="1" x14ac:dyDescent="0.35">
      <c r="B11" s="9"/>
      <c r="C11" s="554"/>
      <c r="D11" s="555"/>
      <c r="E11" s="555"/>
      <c r="F11" s="555"/>
      <c r="G11" s="555"/>
      <c r="H11" s="556"/>
      <c r="I11" s="1465"/>
      <c r="J11" s="1466"/>
      <c r="K11" s="1466"/>
      <c r="L11" s="1466"/>
      <c r="M11" s="1466"/>
      <c r="N11" s="1466"/>
      <c r="O11" s="1466"/>
      <c r="P11" s="1466"/>
      <c r="Q11" s="1467"/>
      <c r="R11" s="649" t="s">
        <v>625</v>
      </c>
      <c r="S11" s="650"/>
      <c r="T11" s="650"/>
      <c r="U11" s="651"/>
      <c r="V11" s="652" t="s">
        <v>593</v>
      </c>
      <c r="W11" s="653"/>
      <c r="X11" s="653"/>
      <c r="Y11" s="654"/>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x14ac:dyDescent="0.3">
      <c r="B13" s="14"/>
      <c r="C13" s="551" t="s">
        <v>12</v>
      </c>
      <c r="D13" s="552"/>
      <c r="E13" s="552"/>
      <c r="F13" s="552"/>
      <c r="G13" s="552"/>
      <c r="H13" s="553"/>
      <c r="I13" s="637" t="s">
        <v>626</v>
      </c>
      <c r="J13" s="638"/>
      <c r="K13" s="638"/>
      <c r="L13" s="638"/>
      <c r="M13" s="638"/>
      <c r="N13" s="638"/>
      <c r="O13" s="638"/>
      <c r="P13" s="638"/>
      <c r="Q13" s="638"/>
      <c r="R13" s="638"/>
      <c r="S13" s="639"/>
      <c r="T13" s="551" t="s">
        <v>14</v>
      </c>
      <c r="U13" s="552"/>
      <c r="V13" s="552"/>
      <c r="W13" s="552"/>
      <c r="X13" s="552"/>
      <c r="Y13" s="553"/>
      <c r="Z13" s="16"/>
    </row>
    <row r="14" spans="2:26" ht="15" thickBot="1" x14ac:dyDescent="0.35">
      <c r="B14" s="14"/>
      <c r="C14" s="554"/>
      <c r="D14" s="555"/>
      <c r="E14" s="555"/>
      <c r="F14" s="555"/>
      <c r="G14" s="555"/>
      <c r="H14" s="556"/>
      <c r="I14" s="640"/>
      <c r="J14" s="641"/>
      <c r="K14" s="641"/>
      <c r="L14" s="641"/>
      <c r="M14" s="641"/>
      <c r="N14" s="641"/>
      <c r="O14" s="641"/>
      <c r="P14" s="641"/>
      <c r="Q14" s="641"/>
      <c r="R14" s="641"/>
      <c r="S14" s="642"/>
      <c r="T14" s="661" t="s">
        <v>15</v>
      </c>
      <c r="U14" s="662"/>
      <c r="V14" s="662"/>
      <c r="W14" s="662"/>
      <c r="X14" s="662"/>
      <c r="Y14" s="663"/>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27" customHeight="1" thickBot="1" x14ac:dyDescent="0.35">
      <c r="B16" s="14"/>
      <c r="C16" s="517" t="s">
        <v>16</v>
      </c>
      <c r="D16" s="518"/>
      <c r="E16" s="518"/>
      <c r="F16" s="518"/>
      <c r="G16" s="518"/>
      <c r="H16" s="519"/>
      <c r="I16" s="520" t="s">
        <v>627</v>
      </c>
      <c r="J16" s="521"/>
      <c r="K16" s="521"/>
      <c r="L16" s="521"/>
      <c r="M16" s="521"/>
      <c r="N16" s="521"/>
      <c r="O16" s="521"/>
      <c r="P16" s="521"/>
      <c r="Q16" s="521"/>
      <c r="R16" s="521"/>
      <c r="S16" s="521"/>
      <c r="T16" s="521"/>
      <c r="U16" s="521"/>
      <c r="V16" s="521"/>
      <c r="W16" s="521"/>
      <c r="X16" s="521"/>
      <c r="Y16" s="522"/>
      <c r="Z16" s="16"/>
    </row>
    <row r="17" spans="2:26" ht="15"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31.5" customHeight="1" thickBot="1" x14ac:dyDescent="0.35">
      <c r="B18" s="14"/>
      <c r="C18" s="517" t="s">
        <v>18</v>
      </c>
      <c r="D18" s="518"/>
      <c r="E18" s="518"/>
      <c r="F18" s="518"/>
      <c r="G18" s="518"/>
      <c r="H18" s="519"/>
      <c r="I18" s="1460" t="s">
        <v>628</v>
      </c>
      <c r="J18" s="1461"/>
      <c r="K18" s="1461"/>
      <c r="L18" s="1461"/>
      <c r="M18" s="1461"/>
      <c r="N18" s="1461"/>
      <c r="O18" s="1461"/>
      <c r="P18" s="1461"/>
      <c r="Q18" s="1461"/>
      <c r="R18" s="1461"/>
      <c r="S18" s="1461"/>
      <c r="T18" s="1461"/>
      <c r="U18" s="1461"/>
      <c r="V18" s="1461"/>
      <c r="W18" s="1461"/>
      <c r="X18" s="1461"/>
      <c r="Y18" s="1462"/>
      <c r="Z18" s="16"/>
    </row>
    <row r="19" spans="2:26" ht="15"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15" thickBot="1" x14ac:dyDescent="0.35">
      <c r="B20" s="14"/>
      <c r="C20" s="532" t="s">
        <v>20</v>
      </c>
      <c r="D20" s="533"/>
      <c r="E20" s="533"/>
      <c r="F20" s="533"/>
      <c r="G20" s="533"/>
      <c r="H20" s="534"/>
      <c r="I20" s="538" t="s">
        <v>629</v>
      </c>
      <c r="J20" s="539"/>
      <c r="K20" s="539"/>
      <c r="L20" s="540"/>
      <c r="M20" s="477" t="s">
        <v>22</v>
      </c>
      <c r="N20" s="478"/>
      <c r="O20" s="478"/>
      <c r="P20" s="478"/>
      <c r="Q20" s="478"/>
      <c r="R20" s="478"/>
      <c r="S20" s="479"/>
      <c r="T20" s="477" t="s">
        <v>23</v>
      </c>
      <c r="U20" s="478"/>
      <c r="V20" s="478"/>
      <c r="W20" s="478"/>
      <c r="X20" s="478"/>
      <c r="Y20" s="479"/>
      <c r="Z20" s="16"/>
    </row>
    <row r="21" spans="2:26" ht="15" thickBot="1" x14ac:dyDescent="0.35">
      <c r="B21" s="14"/>
      <c r="C21" s="535"/>
      <c r="D21" s="536"/>
      <c r="E21" s="536"/>
      <c r="F21" s="536"/>
      <c r="G21" s="536"/>
      <c r="H21" s="537"/>
      <c r="I21" s="541"/>
      <c r="J21" s="542"/>
      <c r="K21" s="542"/>
      <c r="L21" s="543"/>
      <c r="M21" s="1054" t="s">
        <v>178</v>
      </c>
      <c r="N21" s="1055"/>
      <c r="O21" s="1055"/>
      <c r="P21" s="1055"/>
      <c r="Q21" s="1055"/>
      <c r="R21" s="1055"/>
      <c r="S21" s="1056"/>
      <c r="T21" s="1054" t="s">
        <v>238</v>
      </c>
      <c r="U21" s="1055"/>
      <c r="V21" s="1055"/>
      <c r="W21" s="1055"/>
      <c r="X21" s="1055"/>
      <c r="Y21" s="1056"/>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37.5" customHeight="1" thickBot="1" x14ac:dyDescent="0.35">
      <c r="B24" s="14"/>
      <c r="C24" s="631" t="s">
        <v>630</v>
      </c>
      <c r="D24" s="632"/>
      <c r="E24" s="632"/>
      <c r="F24" s="632"/>
      <c r="G24" s="632"/>
      <c r="H24" s="632"/>
      <c r="I24" s="633"/>
      <c r="J24" s="526" t="s">
        <v>631</v>
      </c>
      <c r="K24" s="527"/>
      <c r="L24" s="527"/>
      <c r="M24" s="527"/>
      <c r="N24" s="527"/>
      <c r="O24" s="527"/>
      <c r="P24" s="528"/>
      <c r="Q24" s="550" t="s">
        <v>601</v>
      </c>
      <c r="R24" s="569"/>
      <c r="S24" s="569"/>
      <c r="T24" s="569"/>
      <c r="U24" s="569"/>
      <c r="V24" s="569"/>
      <c r="W24" s="569"/>
      <c r="X24" s="569"/>
      <c r="Y24" s="570"/>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66.75" customHeight="1" thickBot="1" x14ac:dyDescent="0.35">
      <c r="B26" s="14"/>
      <c r="C26" s="517" t="s">
        <v>32</v>
      </c>
      <c r="D26" s="518"/>
      <c r="E26" s="518"/>
      <c r="F26" s="518"/>
      <c r="G26" s="518"/>
      <c r="H26" s="519"/>
      <c r="I26" s="520" t="s">
        <v>632</v>
      </c>
      <c r="J26" s="521"/>
      <c r="K26" s="521"/>
      <c r="L26" s="521"/>
      <c r="M26" s="521"/>
      <c r="N26" s="521"/>
      <c r="O26" s="521"/>
      <c r="P26" s="521"/>
      <c r="Q26" s="521"/>
      <c r="R26" s="521"/>
      <c r="S26" s="521"/>
      <c r="T26" s="521"/>
      <c r="U26" s="521"/>
      <c r="V26" s="521"/>
      <c r="W26" s="521"/>
      <c r="X26" s="521"/>
      <c r="Y26" s="522"/>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43.5" customHeight="1" thickBot="1" x14ac:dyDescent="0.35">
      <c r="B28" s="14"/>
      <c r="C28" s="517" t="s">
        <v>34</v>
      </c>
      <c r="D28" s="518"/>
      <c r="E28" s="518"/>
      <c r="F28" s="518"/>
      <c r="G28" s="518"/>
      <c r="H28" s="519"/>
      <c r="I28" s="523" t="s">
        <v>633</v>
      </c>
      <c r="J28" s="520"/>
      <c r="K28" s="517" t="s">
        <v>36</v>
      </c>
      <c r="L28" s="518"/>
      <c r="M28" s="518"/>
      <c r="N28" s="518"/>
      <c r="O28" s="518"/>
      <c r="P28" s="519"/>
      <c r="Q28" s="523" t="s">
        <v>37</v>
      </c>
      <c r="R28" s="524"/>
      <c r="S28" s="525"/>
      <c r="T28" s="124" t="s">
        <v>40</v>
      </c>
      <c r="U28" s="524" t="s">
        <v>39</v>
      </c>
      <c r="V28" s="524"/>
      <c r="W28" s="524"/>
      <c r="X28" s="525"/>
      <c r="Y28" s="124" t="s">
        <v>40</v>
      </c>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ht="15" customHeigh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9"/>
    </row>
    <row r="31" spans="2:26"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2"/>
    </row>
    <row r="32" spans="2:26" ht="33.75" customHeight="1" x14ac:dyDescent="0.3">
      <c r="B32" s="21"/>
      <c r="C32" s="507" t="s">
        <v>42</v>
      </c>
      <c r="D32" s="508"/>
      <c r="E32" s="508"/>
      <c r="F32" s="508"/>
      <c r="G32" s="509"/>
      <c r="H32" s="513" t="s">
        <v>634</v>
      </c>
      <c r="I32" s="784" t="s">
        <v>635</v>
      </c>
      <c r="J32" s="784" t="s">
        <v>51</v>
      </c>
      <c r="K32" s="513" t="s">
        <v>45</v>
      </c>
      <c r="L32" s="515" t="s">
        <v>46</v>
      </c>
      <c r="M32" s="508"/>
      <c r="N32" s="508"/>
      <c r="O32" s="508"/>
      <c r="P32" s="508"/>
      <c r="Q32" s="508"/>
      <c r="R32" s="508"/>
      <c r="S32" s="508"/>
      <c r="T32" s="508"/>
      <c r="U32" s="508"/>
      <c r="V32" s="508"/>
      <c r="W32" s="508"/>
      <c r="X32" s="508"/>
      <c r="Y32" s="508"/>
      <c r="Z32" s="509"/>
    </row>
    <row r="33" spans="2:26" ht="15" thickBot="1" x14ac:dyDescent="0.35">
      <c r="B33" s="21"/>
      <c r="C33" s="510"/>
      <c r="D33" s="511"/>
      <c r="E33" s="511"/>
      <c r="F33" s="511"/>
      <c r="G33" s="512"/>
      <c r="H33" s="514"/>
      <c r="I33" s="785"/>
      <c r="J33" s="785"/>
      <c r="K33" s="514"/>
      <c r="L33" s="516"/>
      <c r="M33" s="511"/>
      <c r="N33" s="511"/>
      <c r="O33" s="511"/>
      <c r="P33" s="511"/>
      <c r="Q33" s="511"/>
      <c r="R33" s="511"/>
      <c r="S33" s="511"/>
      <c r="T33" s="511"/>
      <c r="U33" s="511"/>
      <c r="V33" s="511"/>
      <c r="W33" s="511"/>
      <c r="X33" s="511"/>
      <c r="Y33" s="511"/>
      <c r="Z33" s="512"/>
    </row>
    <row r="34" spans="2:26" x14ac:dyDescent="0.3">
      <c r="B34" s="21"/>
      <c r="C34" s="1434" t="s">
        <v>47</v>
      </c>
      <c r="D34" s="1435"/>
      <c r="E34" s="1435"/>
      <c r="F34" s="1435"/>
      <c r="G34" s="1436"/>
      <c r="H34" s="257" t="s">
        <v>636</v>
      </c>
      <c r="I34" s="258"/>
      <c r="J34" s="1440">
        <f>I34+I35</f>
        <v>0</v>
      </c>
      <c r="K34" s="259" t="e">
        <f>IFERROR(((I34/J34)),¨¨)</f>
        <v>#NAME?</v>
      </c>
      <c r="L34" s="1454"/>
      <c r="M34" s="1455"/>
      <c r="N34" s="1455"/>
      <c r="O34" s="1455"/>
      <c r="P34" s="1455"/>
      <c r="Q34" s="1455"/>
      <c r="R34" s="1455"/>
      <c r="S34" s="1455"/>
      <c r="T34" s="1455"/>
      <c r="U34" s="1455"/>
      <c r="V34" s="1455"/>
      <c r="W34" s="1455"/>
      <c r="X34" s="1455"/>
      <c r="Y34" s="1455"/>
      <c r="Z34" s="1456"/>
    </row>
    <row r="35" spans="2:26" ht="15" thickBot="1" x14ac:dyDescent="0.35">
      <c r="B35" s="21"/>
      <c r="C35" s="1437"/>
      <c r="D35" s="1438"/>
      <c r="E35" s="1438"/>
      <c r="F35" s="1438"/>
      <c r="G35" s="1439"/>
      <c r="H35" s="260" t="s">
        <v>637</v>
      </c>
      <c r="I35" s="258"/>
      <c r="J35" s="1441"/>
      <c r="K35" s="259" t="e">
        <f>IFERROR(((I35/J35)),¨¨)</f>
        <v>#NAME?</v>
      </c>
      <c r="L35" s="1457"/>
      <c r="M35" s="1458"/>
      <c r="N35" s="1458"/>
      <c r="O35" s="1458"/>
      <c r="P35" s="1458"/>
      <c r="Q35" s="1458"/>
      <c r="R35" s="1458"/>
      <c r="S35" s="1458"/>
      <c r="T35" s="1458"/>
      <c r="U35" s="1458"/>
      <c r="V35" s="1458"/>
      <c r="W35" s="1458"/>
      <c r="X35" s="1458"/>
      <c r="Y35" s="1458"/>
      <c r="Z35" s="1459"/>
    </row>
    <row r="36" spans="2:26" x14ac:dyDescent="0.3">
      <c r="B36" s="21"/>
      <c r="C36" s="1434" t="s">
        <v>48</v>
      </c>
      <c r="D36" s="1435"/>
      <c r="E36" s="1435"/>
      <c r="F36" s="1435"/>
      <c r="G36" s="1436"/>
      <c r="H36" s="257" t="s">
        <v>636</v>
      </c>
      <c r="I36" s="258"/>
      <c r="J36" s="1440">
        <f>I36+I37</f>
        <v>0</v>
      </c>
      <c r="K36" s="259" t="e">
        <f>IFERROR(((I36/J36)),¨¨)</f>
        <v>#NAME?</v>
      </c>
      <c r="L36" s="1442"/>
      <c r="M36" s="1443"/>
      <c r="N36" s="1443"/>
      <c r="O36" s="1443"/>
      <c r="P36" s="1443"/>
      <c r="Q36" s="1443"/>
      <c r="R36" s="1443"/>
      <c r="S36" s="1443"/>
      <c r="T36" s="1443"/>
      <c r="U36" s="1443"/>
      <c r="V36" s="1443"/>
      <c r="W36" s="1443"/>
      <c r="X36" s="1443"/>
      <c r="Y36" s="1443"/>
      <c r="Z36" s="1444"/>
    </row>
    <row r="37" spans="2:26" ht="15" thickBot="1" x14ac:dyDescent="0.35">
      <c r="B37" s="21"/>
      <c r="C37" s="1437"/>
      <c r="D37" s="1438"/>
      <c r="E37" s="1438"/>
      <c r="F37" s="1438"/>
      <c r="G37" s="1439"/>
      <c r="H37" s="260" t="s">
        <v>637</v>
      </c>
      <c r="I37" s="258"/>
      <c r="J37" s="1441"/>
      <c r="K37" s="259" t="e">
        <f>IFERROR(((I37/J37)),¨¨)</f>
        <v>#NAME?</v>
      </c>
      <c r="L37" s="1451"/>
      <c r="M37" s="1452"/>
      <c r="N37" s="1452"/>
      <c r="O37" s="1452"/>
      <c r="P37" s="1452"/>
      <c r="Q37" s="1452"/>
      <c r="R37" s="1452"/>
      <c r="S37" s="1452"/>
      <c r="T37" s="1452"/>
      <c r="U37" s="1452"/>
      <c r="V37" s="1452"/>
      <c r="W37" s="1452"/>
      <c r="X37" s="1452"/>
      <c r="Y37" s="1452"/>
      <c r="Z37" s="1453"/>
    </row>
    <row r="38" spans="2:26" x14ac:dyDescent="0.3">
      <c r="B38" s="21"/>
      <c r="C38" s="1434" t="s">
        <v>49</v>
      </c>
      <c r="D38" s="1435"/>
      <c r="E38" s="1435"/>
      <c r="F38" s="1435"/>
      <c r="G38" s="1436"/>
      <c r="H38" s="257" t="s">
        <v>636</v>
      </c>
      <c r="I38" s="258"/>
      <c r="J38" s="1440">
        <f>I38+I39</f>
        <v>0</v>
      </c>
      <c r="K38" s="259" t="e">
        <f>IFERROR(((I38/J38)),¨¨)</f>
        <v>#NAME?</v>
      </c>
      <c r="L38" s="1442"/>
      <c r="M38" s="1443"/>
      <c r="N38" s="1443"/>
      <c r="O38" s="1443"/>
      <c r="P38" s="1443"/>
      <c r="Q38" s="1443"/>
      <c r="R38" s="1443"/>
      <c r="S38" s="1443"/>
      <c r="T38" s="1443"/>
      <c r="U38" s="1443"/>
      <c r="V38" s="1443"/>
      <c r="W38" s="1443"/>
      <c r="X38" s="1443"/>
      <c r="Y38" s="1443"/>
      <c r="Z38" s="1444"/>
    </row>
    <row r="39" spans="2:26" ht="15" thickBot="1" x14ac:dyDescent="0.35">
      <c r="B39" s="21"/>
      <c r="C39" s="1437"/>
      <c r="D39" s="1438"/>
      <c r="E39" s="1438"/>
      <c r="F39" s="1438"/>
      <c r="G39" s="1439"/>
      <c r="H39" s="260" t="s">
        <v>637</v>
      </c>
      <c r="I39" s="258"/>
      <c r="J39" s="1441"/>
      <c r="K39" s="259" t="e">
        <f>IFERROR(((I39/J39)),¨¨)</f>
        <v>#NAME?</v>
      </c>
      <c r="L39" s="1445"/>
      <c r="M39" s="1446"/>
      <c r="N39" s="1446"/>
      <c r="O39" s="1446"/>
      <c r="P39" s="1446"/>
      <c r="Q39" s="1446"/>
      <c r="R39" s="1446"/>
      <c r="S39" s="1446"/>
      <c r="T39" s="1446"/>
      <c r="U39" s="1446"/>
      <c r="V39" s="1446"/>
      <c r="W39" s="1446"/>
      <c r="X39" s="1446"/>
      <c r="Y39" s="1446"/>
      <c r="Z39" s="1447"/>
    </row>
    <row r="40" spans="2:26" x14ac:dyDescent="0.3">
      <c r="B40" s="21"/>
      <c r="C40" s="1434" t="s">
        <v>50</v>
      </c>
      <c r="D40" s="1435"/>
      <c r="E40" s="1435"/>
      <c r="F40" s="1435"/>
      <c r="G40" s="1436"/>
      <c r="H40" s="257" t="s">
        <v>636</v>
      </c>
      <c r="I40" s="258"/>
      <c r="J40" s="1440">
        <f>I40+I41</f>
        <v>0</v>
      </c>
      <c r="K40" s="259" t="e">
        <f>IFERROR(((I40/J40)),¨¨)</f>
        <v>#NAME?</v>
      </c>
      <c r="L40" s="1451"/>
      <c r="M40" s="1452"/>
      <c r="N40" s="1452"/>
      <c r="O40" s="1452"/>
      <c r="P40" s="1452"/>
      <c r="Q40" s="1452"/>
      <c r="R40" s="1452"/>
      <c r="S40" s="1452"/>
      <c r="T40" s="1452"/>
      <c r="U40" s="1452"/>
      <c r="V40" s="1452"/>
      <c r="W40" s="1452"/>
      <c r="X40" s="1452"/>
      <c r="Y40" s="1452"/>
      <c r="Z40" s="1453"/>
    </row>
    <row r="41" spans="2:26" ht="15" thickBot="1" x14ac:dyDescent="0.35">
      <c r="B41" s="21"/>
      <c r="C41" s="1448"/>
      <c r="D41" s="1449"/>
      <c r="E41" s="1449"/>
      <c r="F41" s="1449"/>
      <c r="G41" s="1450"/>
      <c r="H41" s="261" t="s">
        <v>637</v>
      </c>
      <c r="I41" s="258"/>
      <c r="J41" s="1441"/>
      <c r="K41" s="259" t="e">
        <f>IFERROR(((I41/J41)),¨¨)</f>
        <v>#NAME?</v>
      </c>
      <c r="L41" s="1451"/>
      <c r="M41" s="1452"/>
      <c r="N41" s="1452"/>
      <c r="O41" s="1452"/>
      <c r="P41" s="1452"/>
      <c r="Q41" s="1452"/>
      <c r="R41" s="1452"/>
      <c r="S41" s="1452"/>
      <c r="T41" s="1452"/>
      <c r="U41" s="1452"/>
      <c r="V41" s="1452"/>
      <c r="W41" s="1452"/>
      <c r="X41" s="1452"/>
      <c r="Y41" s="1452"/>
      <c r="Z41" s="1453"/>
    </row>
    <row r="42" spans="2:26" ht="15" thickBot="1" x14ac:dyDescent="0.35">
      <c r="B42" s="21"/>
      <c r="C42" s="599" t="s">
        <v>51</v>
      </c>
      <c r="D42" s="600"/>
      <c r="E42" s="600"/>
      <c r="F42" s="600"/>
      <c r="G42" s="601"/>
      <c r="H42" s="262"/>
      <c r="I42" s="32"/>
      <c r="J42" s="32"/>
      <c r="K42" s="34"/>
      <c r="L42" s="474"/>
      <c r="M42" s="475"/>
      <c r="N42" s="475"/>
      <c r="O42" s="475"/>
      <c r="P42" s="475"/>
      <c r="Q42" s="475"/>
      <c r="R42" s="475"/>
      <c r="S42" s="475"/>
      <c r="T42" s="475"/>
      <c r="U42" s="475"/>
      <c r="V42" s="475"/>
      <c r="W42" s="475"/>
      <c r="X42" s="475"/>
      <c r="Y42" s="475"/>
      <c r="Z42" s="476"/>
    </row>
    <row r="43" spans="2:26" ht="15" thickBot="1" x14ac:dyDescent="0.35">
      <c r="B43" s="21"/>
      <c r="C43" s="15"/>
      <c r="D43" s="15"/>
      <c r="E43" s="15"/>
      <c r="F43" s="15"/>
      <c r="G43" s="15"/>
      <c r="H43" s="35"/>
      <c r="I43" s="35"/>
      <c r="J43" s="36"/>
      <c r="K43" s="15"/>
      <c r="L43" s="15"/>
      <c r="M43" s="15"/>
      <c r="N43" s="15"/>
      <c r="O43" s="15"/>
      <c r="P43" s="15"/>
      <c r="Q43" s="15"/>
      <c r="R43" s="15"/>
      <c r="S43" s="15"/>
      <c r="T43" s="15"/>
      <c r="U43" s="15"/>
      <c r="V43" s="15"/>
      <c r="W43" s="15"/>
      <c r="X43" s="15"/>
      <c r="Y43" s="15"/>
      <c r="Z43" s="16"/>
    </row>
    <row r="44" spans="2:26" x14ac:dyDescent="0.3">
      <c r="B44" s="21"/>
      <c r="C44" s="477" t="s">
        <v>52</v>
      </c>
      <c r="D44" s="478"/>
      <c r="E44" s="478"/>
      <c r="F44" s="478"/>
      <c r="G44" s="478"/>
      <c r="H44" s="478"/>
      <c r="I44" s="478"/>
      <c r="J44" s="478"/>
      <c r="K44" s="478"/>
      <c r="L44" s="478"/>
      <c r="M44" s="478"/>
      <c r="N44" s="478"/>
      <c r="O44" s="478"/>
      <c r="P44" s="478"/>
      <c r="Q44" s="478"/>
      <c r="R44" s="478"/>
      <c r="S44" s="478"/>
      <c r="T44" s="478"/>
      <c r="U44" s="478"/>
      <c r="V44" s="478"/>
      <c r="W44" s="478"/>
      <c r="X44" s="478"/>
      <c r="Y44" s="479"/>
      <c r="Z44" s="16"/>
    </row>
    <row r="45" spans="2:26" ht="15" thickBot="1" x14ac:dyDescent="0.35">
      <c r="B45" s="14"/>
      <c r="C45" s="480"/>
      <c r="D45" s="481"/>
      <c r="E45" s="481"/>
      <c r="F45" s="481"/>
      <c r="G45" s="481"/>
      <c r="H45" s="481"/>
      <c r="I45" s="481"/>
      <c r="J45" s="481"/>
      <c r="K45" s="481"/>
      <c r="L45" s="481"/>
      <c r="M45" s="481"/>
      <c r="N45" s="481"/>
      <c r="O45" s="481"/>
      <c r="P45" s="481"/>
      <c r="Q45" s="481"/>
      <c r="R45" s="481"/>
      <c r="S45" s="481"/>
      <c r="T45" s="481"/>
      <c r="U45" s="481"/>
      <c r="V45" s="481"/>
      <c r="W45" s="481"/>
      <c r="X45" s="481"/>
      <c r="Y45" s="482"/>
      <c r="Z45" s="16"/>
    </row>
    <row r="46" spans="2:26" x14ac:dyDescent="0.3">
      <c r="B46" s="14"/>
      <c r="C46" s="483" t="s">
        <v>53</v>
      </c>
      <c r="D46" s="484"/>
      <c r="E46" s="484"/>
      <c r="F46" s="484"/>
      <c r="G46" s="484"/>
      <c r="H46" s="484"/>
      <c r="I46" s="484"/>
      <c r="J46" s="484"/>
      <c r="K46" s="484"/>
      <c r="L46" s="484"/>
      <c r="M46" s="484"/>
      <c r="N46" s="484"/>
      <c r="O46" s="484"/>
      <c r="P46" s="484"/>
      <c r="Q46" s="484"/>
      <c r="R46" s="484"/>
      <c r="S46" s="484"/>
      <c r="T46" s="484"/>
      <c r="U46" s="484"/>
      <c r="V46" s="484"/>
      <c r="W46" s="484"/>
      <c r="X46" s="484"/>
      <c r="Y46" s="485"/>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26"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8"/>
      <c r="Z55" s="16"/>
    </row>
    <row r="56" spans="2:26"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8"/>
      <c r="Z56" s="16"/>
    </row>
    <row r="57" spans="2:26"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8"/>
      <c r="Z57" s="16"/>
    </row>
    <row r="58" spans="2:26" ht="15" thickBot="1" x14ac:dyDescent="0.35">
      <c r="B58" s="14"/>
      <c r="C58" s="489"/>
      <c r="D58" s="490"/>
      <c r="E58" s="490"/>
      <c r="F58" s="490"/>
      <c r="G58" s="490"/>
      <c r="H58" s="490"/>
      <c r="I58" s="490"/>
      <c r="J58" s="490"/>
      <c r="K58" s="490"/>
      <c r="L58" s="490"/>
      <c r="M58" s="490"/>
      <c r="N58" s="490"/>
      <c r="O58" s="490"/>
      <c r="P58" s="490"/>
      <c r="Q58" s="490"/>
      <c r="R58" s="490"/>
      <c r="S58" s="490"/>
      <c r="T58" s="490"/>
      <c r="U58" s="490"/>
      <c r="V58" s="490"/>
      <c r="W58" s="490"/>
      <c r="X58" s="490"/>
      <c r="Y58" s="491"/>
      <c r="Z58" s="16"/>
    </row>
    <row r="59" spans="2:26" x14ac:dyDescent="0.3">
      <c r="B59" s="39"/>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40"/>
    </row>
    <row r="60" spans="2:26" ht="15" thickBot="1" x14ac:dyDescent="0.35">
      <c r="B60" s="41"/>
      <c r="C60" s="38"/>
      <c r="D60" s="38"/>
      <c r="E60" s="38"/>
      <c r="F60" s="38"/>
      <c r="G60" s="38"/>
      <c r="H60" s="38"/>
      <c r="I60" s="38"/>
      <c r="J60" s="38"/>
      <c r="K60" s="38"/>
      <c r="L60" s="38"/>
      <c r="M60" s="38"/>
      <c r="N60" s="38"/>
      <c r="O60" s="38"/>
      <c r="P60" s="38"/>
      <c r="Q60" s="38"/>
      <c r="R60" s="38"/>
      <c r="S60" s="38"/>
      <c r="T60" s="38"/>
      <c r="U60" s="38"/>
      <c r="V60" s="38"/>
      <c r="W60" s="38"/>
      <c r="X60" s="38"/>
      <c r="Y60" s="38"/>
      <c r="Z60" s="42"/>
    </row>
    <row r="61" spans="2:26" ht="15.75" customHeight="1" x14ac:dyDescent="0.3">
      <c r="B61" s="43"/>
      <c r="C61" s="450" t="s">
        <v>42</v>
      </c>
      <c r="D61" s="451"/>
      <c r="E61" s="451"/>
      <c r="F61" s="451"/>
      <c r="G61" s="452"/>
      <c r="H61" s="450" t="s">
        <v>54</v>
      </c>
      <c r="I61" s="452"/>
      <c r="J61" s="450" t="s">
        <v>55</v>
      </c>
      <c r="K61" s="451"/>
      <c r="L61" s="451"/>
      <c r="M61" s="452"/>
      <c r="N61" s="450" t="s">
        <v>57</v>
      </c>
      <c r="O61" s="451"/>
      <c r="P61" s="451"/>
      <c r="Q61" s="451"/>
      <c r="R61" s="451"/>
      <c r="S61" s="451"/>
      <c r="T61" s="451"/>
      <c r="U61" s="451"/>
      <c r="V61" s="451"/>
      <c r="W61" s="451"/>
      <c r="X61" s="451"/>
      <c r="Y61" s="452"/>
      <c r="Z61" s="44"/>
    </row>
    <row r="62" spans="2:26" ht="15.6" x14ac:dyDescent="0.3">
      <c r="B62" s="45"/>
      <c r="C62" s="453"/>
      <c r="D62" s="454"/>
      <c r="E62" s="454"/>
      <c r="F62" s="454"/>
      <c r="G62" s="455"/>
      <c r="H62" s="453"/>
      <c r="I62" s="455"/>
      <c r="J62" s="453"/>
      <c r="K62" s="454"/>
      <c r="L62" s="454"/>
      <c r="M62" s="455"/>
      <c r="N62" s="453"/>
      <c r="O62" s="454"/>
      <c r="P62" s="454"/>
      <c r="Q62" s="454"/>
      <c r="R62" s="454"/>
      <c r="S62" s="454"/>
      <c r="T62" s="454"/>
      <c r="U62" s="454"/>
      <c r="V62" s="454"/>
      <c r="W62" s="454"/>
      <c r="X62" s="454"/>
      <c r="Y62" s="455"/>
      <c r="Z62" s="44"/>
    </row>
    <row r="63" spans="2:26" ht="16.2" thickBot="1" x14ac:dyDescent="0.35">
      <c r="B63" s="45"/>
      <c r="C63" s="456"/>
      <c r="D63" s="457"/>
      <c r="E63" s="457"/>
      <c r="F63" s="457"/>
      <c r="G63" s="458"/>
      <c r="H63" s="456"/>
      <c r="I63" s="458"/>
      <c r="J63" s="456"/>
      <c r="K63" s="457"/>
      <c r="L63" s="457"/>
      <c r="M63" s="458"/>
      <c r="N63" s="456"/>
      <c r="O63" s="457"/>
      <c r="P63" s="457"/>
      <c r="Q63" s="457"/>
      <c r="R63" s="457"/>
      <c r="S63" s="457"/>
      <c r="T63" s="457"/>
      <c r="U63" s="457"/>
      <c r="V63" s="457"/>
      <c r="W63" s="457"/>
      <c r="X63" s="457"/>
      <c r="Y63" s="458"/>
      <c r="Z63" s="44"/>
    </row>
    <row r="64" spans="2:26" ht="15.75" customHeight="1" thickBot="1" x14ac:dyDescent="0.35">
      <c r="B64" s="43"/>
      <c r="C64" s="1428" t="s">
        <v>126</v>
      </c>
      <c r="D64" s="1429"/>
      <c r="E64" s="1429"/>
      <c r="F64" s="1429"/>
      <c r="G64" s="1430"/>
      <c r="H64" s="1433"/>
      <c r="I64" s="572"/>
      <c r="J64" s="1431"/>
      <c r="K64" s="572"/>
      <c r="L64" s="572"/>
      <c r="M64" s="572"/>
      <c r="N64" s="572"/>
      <c r="O64" s="572"/>
      <c r="P64" s="572"/>
      <c r="Q64" s="572"/>
      <c r="R64" s="572"/>
      <c r="S64" s="572"/>
      <c r="T64" s="572"/>
      <c r="U64" s="572"/>
      <c r="V64" s="572"/>
      <c r="W64" s="572"/>
      <c r="X64" s="572"/>
      <c r="Y64" s="1084"/>
      <c r="Z64" s="46"/>
    </row>
    <row r="65" spans="2:26" ht="15" thickBot="1" x14ac:dyDescent="0.35">
      <c r="B65" s="43"/>
      <c r="C65" s="1428" t="s">
        <v>127</v>
      </c>
      <c r="D65" s="1429"/>
      <c r="E65" s="1429"/>
      <c r="F65" s="1429"/>
      <c r="G65" s="1430"/>
      <c r="H65" s="1386"/>
      <c r="I65" s="1386"/>
      <c r="J65" s="1431"/>
      <c r="K65" s="572"/>
      <c r="L65" s="572"/>
      <c r="M65" s="572"/>
      <c r="N65" s="448"/>
      <c r="O65" s="448"/>
      <c r="P65" s="448"/>
      <c r="Q65" s="448"/>
      <c r="R65" s="448"/>
      <c r="S65" s="448"/>
      <c r="T65" s="448"/>
      <c r="U65" s="448"/>
      <c r="V65" s="448"/>
      <c r="W65" s="448"/>
      <c r="X65" s="448"/>
      <c r="Y65" s="617"/>
      <c r="Z65" s="46"/>
    </row>
    <row r="66" spans="2:26" ht="15.75" customHeight="1" thickBot="1" x14ac:dyDescent="0.35">
      <c r="B66" s="43"/>
      <c r="C66" s="1428" t="s">
        <v>128</v>
      </c>
      <c r="D66" s="1429"/>
      <c r="E66" s="1429"/>
      <c r="F66" s="1429"/>
      <c r="G66" s="1430"/>
      <c r="H66" s="1240"/>
      <c r="I66" s="448"/>
      <c r="J66" s="1431"/>
      <c r="K66" s="572"/>
      <c r="L66" s="572"/>
      <c r="M66" s="572"/>
      <c r="N66" s="448"/>
      <c r="O66" s="448"/>
      <c r="P66" s="448"/>
      <c r="Q66" s="448"/>
      <c r="R66" s="448"/>
      <c r="S66" s="448"/>
      <c r="T66" s="448"/>
      <c r="U66" s="448"/>
      <c r="V66" s="448"/>
      <c r="W66" s="448"/>
      <c r="X66" s="448"/>
      <c r="Y66" s="617"/>
      <c r="Z66" s="46"/>
    </row>
    <row r="67" spans="2:26" ht="15" thickBot="1" x14ac:dyDescent="0.35">
      <c r="B67" s="43"/>
      <c r="C67" s="1428" t="s">
        <v>129</v>
      </c>
      <c r="D67" s="1429"/>
      <c r="E67" s="1429"/>
      <c r="F67" s="1429"/>
      <c r="G67" s="1430"/>
      <c r="H67" s="1432"/>
      <c r="I67" s="440"/>
      <c r="J67" s="1431"/>
      <c r="K67" s="572"/>
      <c r="L67" s="572"/>
      <c r="M67" s="572"/>
      <c r="N67" s="442"/>
      <c r="O67" s="442"/>
      <c r="P67" s="442"/>
      <c r="Q67" s="442"/>
      <c r="R67" s="442"/>
      <c r="S67" s="442"/>
      <c r="T67" s="442"/>
      <c r="U67" s="442"/>
      <c r="V67" s="442"/>
      <c r="W67" s="442"/>
      <c r="X67" s="442"/>
      <c r="Y67" s="619"/>
      <c r="Z67" s="46"/>
    </row>
    <row r="68" spans="2:26" ht="15" customHeight="1" x14ac:dyDescent="0.3">
      <c r="B68" s="148"/>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7"/>
    </row>
  </sheetData>
  <mergeCells count="83">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Z31"/>
    <mergeCell ref="C32:G33"/>
    <mergeCell ref="H32:H33"/>
    <mergeCell ref="I32:I33"/>
    <mergeCell ref="J32:J33"/>
    <mergeCell ref="K32:K33"/>
    <mergeCell ref="L32:Z33"/>
    <mergeCell ref="C34:G35"/>
    <mergeCell ref="J34:J35"/>
    <mergeCell ref="L34:Z35"/>
    <mergeCell ref="C36:G37"/>
    <mergeCell ref="J36:J37"/>
    <mergeCell ref="L36:Z37"/>
    <mergeCell ref="C38:G39"/>
    <mergeCell ref="J38:J39"/>
    <mergeCell ref="L38:Z39"/>
    <mergeCell ref="C40:G41"/>
    <mergeCell ref="J40:J41"/>
    <mergeCell ref="L40:Z41"/>
    <mergeCell ref="C42:G42"/>
    <mergeCell ref="L42:Z42"/>
    <mergeCell ref="C44:Y45"/>
    <mergeCell ref="C46:Y58"/>
    <mergeCell ref="C61:G63"/>
    <mergeCell ref="H61:I63"/>
    <mergeCell ref="J61:M63"/>
    <mergeCell ref="N61:Y63"/>
    <mergeCell ref="C64:G64"/>
    <mergeCell ref="H64:I64"/>
    <mergeCell ref="J64:M64"/>
    <mergeCell ref="N64:Y64"/>
    <mergeCell ref="C65:G65"/>
    <mergeCell ref="H65:I65"/>
    <mergeCell ref="J65:M65"/>
    <mergeCell ref="N65:Y65"/>
    <mergeCell ref="C66:G66"/>
    <mergeCell ref="H66:I66"/>
    <mergeCell ref="J66:M66"/>
    <mergeCell ref="N66:Y66"/>
    <mergeCell ref="C67:G67"/>
    <mergeCell ref="H67:I67"/>
    <mergeCell ref="J67:M67"/>
    <mergeCell ref="N67:Y67"/>
  </mergeCells>
  <pageMargins left="0.25" right="0.25" top="0.75" bottom="0.75" header="0.3" footer="0.3"/>
  <pageSetup scale="38" orientation="portrait" r:id="rId1"/>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6CFFC-C2D9-4140-93C4-1BD545696D25}">
  <dimension ref="B1:AC69"/>
  <sheetViews>
    <sheetView view="pageBreakPreview" zoomScale="60" zoomScaleNormal="50" workbookViewId="0">
      <selection activeCell="C46" sqref="C46:AB47"/>
    </sheetView>
  </sheetViews>
  <sheetFormatPr baseColWidth="10" defaultColWidth="11.44140625" defaultRowHeight="15.6" x14ac:dyDescent="0.3"/>
  <cols>
    <col min="1" max="1" width="11.44140625" style="193"/>
    <col min="2" max="7" width="4.44140625" style="193" customWidth="1"/>
    <col min="8" max="8" width="23" style="193" customWidth="1"/>
    <col min="9" max="10" width="11.6640625" style="193" customWidth="1"/>
    <col min="11" max="11" width="18.109375" style="193" customWidth="1"/>
    <col min="12" max="13" width="6" style="193" customWidth="1"/>
    <col min="14" max="16" width="11.44140625" style="193"/>
    <col min="17" max="21" width="7.109375" style="193" customWidth="1"/>
    <col min="22" max="22" width="11.44140625" style="193"/>
    <col min="23" max="27" width="8" style="193" customWidth="1"/>
    <col min="28" max="28" width="10.6640625" style="193" customWidth="1"/>
    <col min="29" max="29" width="0.6640625" style="193" customWidth="1"/>
    <col min="30" max="16384" width="11.44140625" style="193"/>
  </cols>
  <sheetData>
    <row r="1" spans="2:29" ht="16.2" thickBot="1" x14ac:dyDescent="0.35"/>
    <row r="2" spans="2:29" x14ac:dyDescent="0.3">
      <c r="B2" s="1306"/>
      <c r="C2" s="1307"/>
      <c r="D2" s="1307"/>
      <c r="E2" s="1307"/>
      <c r="F2" s="1307"/>
      <c r="G2" s="1307"/>
      <c r="H2" s="575" t="s">
        <v>0</v>
      </c>
      <c r="I2" s="575"/>
      <c r="J2" s="575"/>
      <c r="K2" s="575"/>
      <c r="L2" s="575"/>
      <c r="M2" s="575"/>
      <c r="N2" s="575"/>
      <c r="O2" s="575"/>
      <c r="P2" s="575"/>
      <c r="Q2" s="575"/>
      <c r="R2" s="575"/>
      <c r="S2" s="575"/>
      <c r="T2" s="575"/>
      <c r="U2" s="575"/>
      <c r="V2" s="575"/>
      <c r="W2" s="575"/>
      <c r="X2" s="575"/>
      <c r="Y2" s="575"/>
      <c r="Z2" s="575"/>
      <c r="AA2" s="575"/>
      <c r="AB2" s="575"/>
      <c r="AC2" s="576"/>
    </row>
    <row r="3" spans="2:29" x14ac:dyDescent="0.3">
      <c r="B3" s="1292"/>
      <c r="C3" s="1293"/>
      <c r="D3" s="1293"/>
      <c r="E3" s="1293"/>
      <c r="F3" s="1293"/>
      <c r="G3" s="1293"/>
      <c r="H3" s="1380" t="s">
        <v>103</v>
      </c>
      <c r="I3" s="1380"/>
      <c r="J3" s="1380"/>
      <c r="K3" s="1380"/>
      <c r="L3" s="1380"/>
      <c r="M3" s="1380"/>
      <c r="N3" s="1380"/>
      <c r="O3" s="1380"/>
      <c r="P3" s="1380"/>
      <c r="Q3" s="1380"/>
      <c r="R3" s="1380"/>
      <c r="S3" s="1380" t="s">
        <v>328</v>
      </c>
      <c r="T3" s="1380"/>
      <c r="U3" s="1380"/>
      <c r="V3" s="1380"/>
      <c r="W3" s="1380"/>
      <c r="X3" s="1380"/>
      <c r="Y3" s="1380"/>
      <c r="Z3" s="1380"/>
      <c r="AA3" s="1380"/>
      <c r="AB3" s="1380"/>
      <c r="AC3" s="1381"/>
    </row>
    <row r="4" spans="2:29" ht="16.2" thickBot="1" x14ac:dyDescent="0.35">
      <c r="B4" s="1378"/>
      <c r="C4" s="1379"/>
      <c r="D4" s="1379"/>
      <c r="E4" s="1379"/>
      <c r="F4" s="1379"/>
      <c r="G4" s="1379"/>
      <c r="H4" s="1382" t="s">
        <v>590</v>
      </c>
      <c r="I4" s="1382"/>
      <c r="J4" s="1382"/>
      <c r="K4" s="1382"/>
      <c r="L4" s="1382"/>
      <c r="M4" s="1382"/>
      <c r="N4" s="1382"/>
      <c r="O4" s="1382"/>
      <c r="P4" s="1382"/>
      <c r="Q4" s="1382"/>
      <c r="R4" s="1382"/>
      <c r="S4" s="1382"/>
      <c r="T4" s="1382"/>
      <c r="U4" s="1382"/>
      <c r="V4" s="1382"/>
      <c r="W4" s="1382"/>
      <c r="X4" s="1382"/>
      <c r="Y4" s="1382"/>
      <c r="Z4" s="1382"/>
      <c r="AA4" s="1382"/>
      <c r="AB4" s="1382"/>
      <c r="AC4" s="1383"/>
    </row>
    <row r="5" spans="2:29" x14ac:dyDescent="0.3">
      <c r="B5" s="194"/>
      <c r="C5" s="194"/>
      <c r="D5" s="194"/>
      <c r="E5" s="194"/>
      <c r="F5" s="194"/>
      <c r="G5" s="194"/>
      <c r="H5" s="195"/>
      <c r="I5" s="195"/>
      <c r="J5" s="195"/>
      <c r="K5" s="195"/>
      <c r="L5" s="195"/>
      <c r="M5" s="195"/>
      <c r="N5" s="195"/>
      <c r="O5" s="195"/>
      <c r="P5" s="195"/>
      <c r="Q5" s="195"/>
      <c r="R5" s="195"/>
      <c r="S5" s="195"/>
      <c r="T5" s="195"/>
      <c r="U5" s="195"/>
      <c r="V5" s="195"/>
      <c r="W5" s="195"/>
      <c r="X5" s="195"/>
      <c r="Y5" s="195"/>
      <c r="Z5" s="195"/>
      <c r="AA5" s="195"/>
      <c r="AB5" s="195"/>
      <c r="AC5" s="195"/>
    </row>
    <row r="6" spans="2:29" ht="16.2" thickBot="1" x14ac:dyDescent="0.35">
      <c r="B6" s="196"/>
      <c r="C6" s="197"/>
      <c r="D6" s="197"/>
      <c r="E6" s="197"/>
      <c r="F6" s="197"/>
      <c r="G6" s="197"/>
      <c r="H6" s="197"/>
      <c r="I6" s="198"/>
      <c r="J6" s="198"/>
      <c r="K6" s="198"/>
      <c r="L6" s="198"/>
      <c r="M6" s="198"/>
      <c r="N6" s="198"/>
      <c r="O6" s="198"/>
      <c r="P6" s="198"/>
      <c r="Q6" s="198"/>
      <c r="R6" s="198"/>
      <c r="S6" s="198"/>
      <c r="T6" s="198"/>
      <c r="U6" s="199"/>
      <c r="V6" s="199"/>
      <c r="W6" s="199"/>
      <c r="X6" s="199"/>
      <c r="Y6" s="199"/>
      <c r="Z6" s="197"/>
      <c r="AA6" s="197"/>
      <c r="AB6" s="197"/>
      <c r="AC6" s="200"/>
    </row>
    <row r="7" spans="2:29" x14ac:dyDescent="0.3">
      <c r="B7" s="201"/>
      <c r="C7" s="1369" t="s">
        <v>4</v>
      </c>
      <c r="D7" s="1370"/>
      <c r="E7" s="1370"/>
      <c r="F7" s="1370"/>
      <c r="G7" s="1370"/>
      <c r="H7" s="1371"/>
      <c r="I7" s="856" t="s">
        <v>667</v>
      </c>
      <c r="J7" s="857"/>
      <c r="K7" s="857"/>
      <c r="L7" s="857"/>
      <c r="M7" s="857"/>
      <c r="N7" s="857"/>
      <c r="O7" s="857"/>
      <c r="P7" s="857"/>
      <c r="Q7" s="857"/>
      <c r="R7" s="857"/>
      <c r="S7" s="857"/>
      <c r="T7" s="857"/>
      <c r="U7" s="857"/>
      <c r="V7" s="857"/>
      <c r="W7" s="857"/>
      <c r="X7" s="857"/>
      <c r="Y7" s="857"/>
      <c r="Z7" s="857"/>
      <c r="AA7" s="857"/>
      <c r="AB7" s="858"/>
      <c r="AC7" s="202"/>
    </row>
    <row r="8" spans="2:29" ht="16.2" thickBot="1" x14ac:dyDescent="0.35">
      <c r="B8" s="201"/>
      <c r="C8" s="1372"/>
      <c r="D8" s="1373"/>
      <c r="E8" s="1373"/>
      <c r="F8" s="1373"/>
      <c r="G8" s="1373"/>
      <c r="H8" s="1374"/>
      <c r="I8" s="859"/>
      <c r="J8" s="860"/>
      <c r="K8" s="860"/>
      <c r="L8" s="860"/>
      <c r="M8" s="860"/>
      <c r="N8" s="860"/>
      <c r="O8" s="860"/>
      <c r="P8" s="860"/>
      <c r="Q8" s="860"/>
      <c r="R8" s="860"/>
      <c r="S8" s="860"/>
      <c r="T8" s="860"/>
      <c r="U8" s="860"/>
      <c r="V8" s="860"/>
      <c r="W8" s="860"/>
      <c r="X8" s="860"/>
      <c r="Y8" s="860"/>
      <c r="Z8" s="860"/>
      <c r="AA8" s="860"/>
      <c r="AB8" s="861"/>
      <c r="AC8" s="202"/>
    </row>
    <row r="9" spans="2:29" ht="16.2" thickBot="1" x14ac:dyDescent="0.35">
      <c r="B9" s="201"/>
      <c r="C9" s="203"/>
      <c r="D9" s="203"/>
      <c r="E9" s="203"/>
      <c r="F9" s="203"/>
      <c r="G9" s="203"/>
      <c r="H9" s="203"/>
      <c r="I9" s="204"/>
      <c r="J9" s="204"/>
      <c r="K9" s="204"/>
      <c r="L9" s="204"/>
      <c r="M9" s="204"/>
      <c r="N9" s="204"/>
      <c r="O9" s="204"/>
      <c r="P9" s="204"/>
      <c r="Q9" s="204"/>
      <c r="R9" s="204"/>
      <c r="S9" s="204"/>
      <c r="T9" s="204"/>
      <c r="U9" s="205"/>
      <c r="V9" s="205"/>
      <c r="W9" s="205"/>
      <c r="X9" s="205"/>
      <c r="Y9" s="205"/>
      <c r="Z9" s="203"/>
      <c r="AA9" s="203"/>
      <c r="AB9" s="203"/>
      <c r="AC9" s="202"/>
    </row>
    <row r="10" spans="2:29" ht="16.2" thickBot="1" x14ac:dyDescent="0.35">
      <c r="B10" s="201"/>
      <c r="C10" s="1369" t="s">
        <v>6</v>
      </c>
      <c r="D10" s="1370"/>
      <c r="E10" s="1370"/>
      <c r="F10" s="1370"/>
      <c r="G10" s="1370"/>
      <c r="H10" s="1371"/>
      <c r="I10" s="610" t="s">
        <v>638</v>
      </c>
      <c r="J10" s="1224"/>
      <c r="K10" s="1224"/>
      <c r="L10" s="1224"/>
      <c r="M10" s="611"/>
      <c r="N10" s="611"/>
      <c r="O10" s="611"/>
      <c r="P10" s="611"/>
      <c r="Q10" s="611"/>
      <c r="R10" s="611"/>
      <c r="S10" s="611"/>
      <c r="T10" s="612"/>
      <c r="U10" s="1375" t="s">
        <v>8</v>
      </c>
      <c r="V10" s="1376"/>
      <c r="W10" s="1376"/>
      <c r="X10" s="1377"/>
      <c r="Y10" s="1375" t="s">
        <v>9</v>
      </c>
      <c r="Z10" s="1376"/>
      <c r="AA10" s="1376"/>
      <c r="AB10" s="1377"/>
      <c r="AC10" s="202"/>
    </row>
    <row r="11" spans="2:29" ht="16.2" thickBot="1" x14ac:dyDescent="0.35">
      <c r="B11" s="201"/>
      <c r="C11" s="1372"/>
      <c r="D11" s="1373"/>
      <c r="E11" s="1373"/>
      <c r="F11" s="1373"/>
      <c r="G11" s="1373"/>
      <c r="H11" s="1374"/>
      <c r="I11" s="613"/>
      <c r="J11" s="614"/>
      <c r="K11" s="614"/>
      <c r="L11" s="614"/>
      <c r="M11" s="614"/>
      <c r="N11" s="614"/>
      <c r="O11" s="614"/>
      <c r="P11" s="614"/>
      <c r="Q11" s="614"/>
      <c r="R11" s="614"/>
      <c r="S11" s="614"/>
      <c r="T11" s="615"/>
      <c r="U11" s="566" t="s">
        <v>639</v>
      </c>
      <c r="V11" s="567"/>
      <c r="W11" s="567"/>
      <c r="X11" s="568"/>
      <c r="Y11" s="550" t="s">
        <v>593</v>
      </c>
      <c r="Z11" s="569"/>
      <c r="AA11" s="569"/>
      <c r="AB11" s="570"/>
      <c r="AC11" s="202"/>
    </row>
    <row r="12" spans="2:29" ht="16.2" thickBot="1" x14ac:dyDescent="0.35">
      <c r="B12" s="206"/>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8"/>
    </row>
    <row r="13" spans="2:29" x14ac:dyDescent="0.3">
      <c r="B13" s="206"/>
      <c r="C13" s="1369" t="s">
        <v>12</v>
      </c>
      <c r="D13" s="1370"/>
      <c r="E13" s="1370"/>
      <c r="F13" s="1370"/>
      <c r="G13" s="1370"/>
      <c r="H13" s="1371"/>
      <c r="I13" s="637" t="s">
        <v>640</v>
      </c>
      <c r="J13" s="637"/>
      <c r="K13" s="637"/>
      <c r="L13" s="637"/>
      <c r="M13" s="638"/>
      <c r="N13" s="638"/>
      <c r="O13" s="638"/>
      <c r="P13" s="638"/>
      <c r="Q13" s="638"/>
      <c r="R13" s="638"/>
      <c r="S13" s="638"/>
      <c r="T13" s="638"/>
      <c r="U13" s="638"/>
      <c r="V13" s="639"/>
      <c r="W13" s="1369" t="s">
        <v>14</v>
      </c>
      <c r="X13" s="1370"/>
      <c r="Y13" s="1370"/>
      <c r="Z13" s="1370"/>
      <c r="AA13" s="1370"/>
      <c r="AB13" s="1371"/>
      <c r="AC13" s="208"/>
    </row>
    <row r="14" spans="2:29" ht="16.2" thickBot="1" x14ac:dyDescent="0.35">
      <c r="B14" s="206"/>
      <c r="C14" s="1372"/>
      <c r="D14" s="1373"/>
      <c r="E14" s="1373"/>
      <c r="F14" s="1373"/>
      <c r="G14" s="1373"/>
      <c r="H14" s="1374"/>
      <c r="I14" s="640"/>
      <c r="J14" s="640"/>
      <c r="K14" s="640"/>
      <c r="L14" s="640"/>
      <c r="M14" s="641"/>
      <c r="N14" s="641"/>
      <c r="O14" s="641"/>
      <c r="P14" s="641"/>
      <c r="Q14" s="641"/>
      <c r="R14" s="641"/>
      <c r="S14" s="641"/>
      <c r="T14" s="641"/>
      <c r="U14" s="641"/>
      <c r="V14" s="642"/>
      <c r="W14" s="1513" t="s">
        <v>15</v>
      </c>
      <c r="X14" s="1514"/>
      <c r="Y14" s="1514"/>
      <c r="Z14" s="1514"/>
      <c r="AA14" s="1514"/>
      <c r="AB14" s="1515"/>
      <c r="AC14" s="208"/>
    </row>
    <row r="15" spans="2:29" ht="16.2" thickBot="1" x14ac:dyDescent="0.35">
      <c r="B15" s="206"/>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8"/>
    </row>
    <row r="16" spans="2:29" ht="29.25" customHeight="1" thickBot="1" x14ac:dyDescent="0.35">
      <c r="B16" s="206"/>
      <c r="C16" s="1353" t="s">
        <v>16</v>
      </c>
      <c r="D16" s="1354"/>
      <c r="E16" s="1354"/>
      <c r="F16" s="1354"/>
      <c r="G16" s="1354"/>
      <c r="H16" s="1355"/>
      <c r="I16" s="520" t="s">
        <v>641</v>
      </c>
      <c r="J16" s="520"/>
      <c r="K16" s="520"/>
      <c r="L16" s="520"/>
      <c r="M16" s="521"/>
      <c r="N16" s="521"/>
      <c r="O16" s="521"/>
      <c r="P16" s="521"/>
      <c r="Q16" s="521"/>
      <c r="R16" s="521"/>
      <c r="S16" s="521"/>
      <c r="T16" s="521"/>
      <c r="U16" s="521"/>
      <c r="V16" s="521"/>
      <c r="W16" s="521"/>
      <c r="X16" s="521"/>
      <c r="Y16" s="521"/>
      <c r="Z16" s="521"/>
      <c r="AA16" s="521"/>
      <c r="AB16" s="522"/>
      <c r="AC16" s="208"/>
    </row>
    <row r="17" spans="2:29" ht="17.25" customHeight="1" thickBot="1" x14ac:dyDescent="0.35">
      <c r="B17" s="206"/>
      <c r="C17" s="205"/>
      <c r="D17" s="205"/>
      <c r="E17" s="205"/>
      <c r="F17" s="205"/>
      <c r="G17" s="205"/>
      <c r="H17" s="205"/>
      <c r="I17" s="209"/>
      <c r="J17" s="209"/>
      <c r="K17" s="209"/>
      <c r="L17" s="209"/>
      <c r="M17" s="209"/>
      <c r="N17" s="209"/>
      <c r="O17" s="209"/>
      <c r="P17" s="209"/>
      <c r="Q17" s="209"/>
      <c r="R17" s="209"/>
      <c r="S17" s="209"/>
      <c r="T17" s="209"/>
      <c r="U17" s="209"/>
      <c r="V17" s="209"/>
      <c r="W17" s="209"/>
      <c r="X17" s="209"/>
      <c r="Y17" s="209"/>
      <c r="Z17" s="209"/>
      <c r="AA17" s="209"/>
      <c r="AB17" s="209"/>
      <c r="AC17" s="208"/>
    </row>
    <row r="18" spans="2:29" ht="54.75" customHeight="1" thickBot="1" x14ac:dyDescent="0.35">
      <c r="B18" s="206"/>
      <c r="C18" s="1353" t="s">
        <v>18</v>
      </c>
      <c r="D18" s="1354"/>
      <c r="E18" s="1354"/>
      <c r="F18" s="1354"/>
      <c r="G18" s="1354"/>
      <c r="H18" s="1355"/>
      <c r="I18" s="520" t="s">
        <v>642</v>
      </c>
      <c r="J18" s="520"/>
      <c r="K18" s="520"/>
      <c r="L18" s="520"/>
      <c r="M18" s="521"/>
      <c r="N18" s="521"/>
      <c r="O18" s="521"/>
      <c r="P18" s="521"/>
      <c r="Q18" s="521"/>
      <c r="R18" s="521"/>
      <c r="S18" s="521"/>
      <c r="T18" s="521"/>
      <c r="U18" s="521"/>
      <c r="V18" s="521"/>
      <c r="W18" s="521"/>
      <c r="X18" s="521"/>
      <c r="Y18" s="521"/>
      <c r="Z18" s="521"/>
      <c r="AA18" s="521"/>
      <c r="AB18" s="522"/>
      <c r="AC18" s="208"/>
    </row>
    <row r="19" spans="2:29" ht="16.2" thickBot="1" x14ac:dyDescent="0.35">
      <c r="B19" s="206"/>
      <c r="C19" s="205"/>
      <c r="D19" s="205"/>
      <c r="E19" s="205"/>
      <c r="F19" s="205"/>
      <c r="G19" s="205"/>
      <c r="H19" s="205"/>
      <c r="I19" s="209"/>
      <c r="J19" s="209"/>
      <c r="K19" s="209"/>
      <c r="L19" s="209"/>
      <c r="M19" s="209"/>
      <c r="N19" s="209"/>
      <c r="O19" s="209"/>
      <c r="P19" s="209"/>
      <c r="Q19" s="209"/>
      <c r="R19" s="209"/>
      <c r="S19" s="209"/>
      <c r="T19" s="209"/>
      <c r="U19" s="209"/>
      <c r="V19" s="209"/>
      <c r="W19" s="209"/>
      <c r="X19" s="209"/>
      <c r="Y19" s="209"/>
      <c r="Z19" s="209"/>
      <c r="AA19" s="209"/>
      <c r="AB19" s="209"/>
      <c r="AC19" s="208"/>
    </row>
    <row r="20" spans="2:29" ht="16.2" thickBot="1" x14ac:dyDescent="0.35">
      <c r="B20" s="206"/>
      <c r="C20" s="1363" t="s">
        <v>597</v>
      </c>
      <c r="D20" s="1364"/>
      <c r="E20" s="1364"/>
      <c r="F20" s="1364"/>
      <c r="G20" s="1364"/>
      <c r="H20" s="1365"/>
      <c r="I20" s="538" t="s">
        <v>629</v>
      </c>
      <c r="J20" s="539"/>
      <c r="K20" s="539"/>
      <c r="L20" s="539"/>
      <c r="M20" s="539"/>
      <c r="N20" s="539"/>
      <c r="O20" s="540"/>
      <c r="P20" s="1510" t="s">
        <v>22</v>
      </c>
      <c r="Q20" s="1511"/>
      <c r="R20" s="1511"/>
      <c r="S20" s="1511"/>
      <c r="T20" s="1511"/>
      <c r="U20" s="1511"/>
      <c r="V20" s="1512"/>
      <c r="W20" s="1510" t="s">
        <v>23</v>
      </c>
      <c r="X20" s="1511"/>
      <c r="Y20" s="1511"/>
      <c r="Z20" s="1511"/>
      <c r="AA20" s="1511"/>
      <c r="AB20" s="1512"/>
      <c r="AC20" s="208"/>
    </row>
    <row r="21" spans="2:29" ht="16.2" thickBot="1" x14ac:dyDescent="0.35">
      <c r="B21" s="206"/>
      <c r="C21" s="1366"/>
      <c r="D21" s="1367"/>
      <c r="E21" s="1367"/>
      <c r="F21" s="1367"/>
      <c r="G21" s="1367"/>
      <c r="H21" s="1368"/>
      <c r="I21" s="541"/>
      <c r="J21" s="542"/>
      <c r="K21" s="542"/>
      <c r="L21" s="542"/>
      <c r="M21" s="542"/>
      <c r="N21" s="542"/>
      <c r="O21" s="543"/>
      <c r="P21" s="1054" t="s">
        <v>178</v>
      </c>
      <c r="Q21" s="1055"/>
      <c r="R21" s="1055"/>
      <c r="S21" s="1055"/>
      <c r="T21" s="1055"/>
      <c r="U21" s="1055"/>
      <c r="V21" s="1056"/>
      <c r="W21" s="1054" t="s">
        <v>238</v>
      </c>
      <c r="X21" s="1055"/>
      <c r="Y21" s="1055"/>
      <c r="Z21" s="1055"/>
      <c r="AA21" s="1055"/>
      <c r="AB21" s="1056"/>
      <c r="AC21" s="208"/>
    </row>
    <row r="22" spans="2:29" ht="16.2" thickBot="1" x14ac:dyDescent="0.35">
      <c r="B22" s="206"/>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8"/>
    </row>
    <row r="23" spans="2:29" ht="16.2" thickBot="1" x14ac:dyDescent="0.35">
      <c r="B23" s="206"/>
      <c r="C23" s="1507" t="s">
        <v>26</v>
      </c>
      <c r="D23" s="1508"/>
      <c r="E23" s="1508"/>
      <c r="F23" s="1508"/>
      <c r="G23" s="1508"/>
      <c r="H23" s="1508"/>
      <c r="I23" s="1508"/>
      <c r="J23" s="1508"/>
      <c r="K23" s="1507" t="s">
        <v>27</v>
      </c>
      <c r="L23" s="1508"/>
      <c r="M23" s="1508"/>
      <c r="N23" s="1508"/>
      <c r="O23" s="1508"/>
      <c r="P23" s="1508"/>
      <c r="Q23" s="1508"/>
      <c r="R23" s="1509"/>
      <c r="S23" s="1507" t="s">
        <v>28</v>
      </c>
      <c r="T23" s="1508"/>
      <c r="U23" s="1508"/>
      <c r="V23" s="1508"/>
      <c r="W23" s="1508"/>
      <c r="X23" s="1508"/>
      <c r="Y23" s="1508"/>
      <c r="Z23" s="1508"/>
      <c r="AA23" s="1508"/>
      <c r="AB23" s="1509"/>
      <c r="AC23" s="208"/>
    </row>
    <row r="24" spans="2:29" ht="46.5" customHeight="1" thickBot="1" x14ac:dyDescent="0.35">
      <c r="B24" s="206"/>
      <c r="C24" s="1419" t="s">
        <v>630</v>
      </c>
      <c r="D24" s="1420"/>
      <c r="E24" s="1420"/>
      <c r="F24" s="1420"/>
      <c r="G24" s="1420"/>
      <c r="H24" s="1420"/>
      <c r="I24" s="1420"/>
      <c r="J24" s="1420"/>
      <c r="K24" s="1419" t="s">
        <v>631</v>
      </c>
      <c r="L24" s="1420"/>
      <c r="M24" s="1420"/>
      <c r="N24" s="1420"/>
      <c r="O24" s="1420"/>
      <c r="P24" s="1420"/>
      <c r="Q24" s="1420"/>
      <c r="R24" s="1421"/>
      <c r="S24" s="1116" t="s">
        <v>601</v>
      </c>
      <c r="T24" s="1117"/>
      <c r="U24" s="1117"/>
      <c r="V24" s="1117"/>
      <c r="W24" s="1117"/>
      <c r="X24" s="1117"/>
      <c r="Y24" s="1117"/>
      <c r="Z24" s="1117"/>
      <c r="AA24" s="1117"/>
      <c r="AB24" s="1118"/>
      <c r="AC24" s="208"/>
    </row>
    <row r="25" spans="2:29" ht="16.2" thickBot="1" x14ac:dyDescent="0.35">
      <c r="B25" s="206"/>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8"/>
    </row>
    <row r="26" spans="2:29" ht="65.25" customHeight="1" thickBot="1" x14ac:dyDescent="0.35">
      <c r="B26" s="206"/>
      <c r="C26" s="1353" t="s">
        <v>32</v>
      </c>
      <c r="D26" s="1354"/>
      <c r="E26" s="1354"/>
      <c r="F26" s="1354"/>
      <c r="G26" s="1354"/>
      <c r="H26" s="1355"/>
      <c r="I26" s="523" t="s">
        <v>643</v>
      </c>
      <c r="J26" s="524"/>
      <c r="K26" s="524"/>
      <c r="L26" s="524"/>
      <c r="M26" s="524"/>
      <c r="N26" s="524"/>
      <c r="O26" s="524"/>
      <c r="P26" s="524"/>
      <c r="Q26" s="524"/>
      <c r="R26" s="524"/>
      <c r="S26" s="524"/>
      <c r="T26" s="524"/>
      <c r="U26" s="524"/>
      <c r="V26" s="524"/>
      <c r="W26" s="524"/>
      <c r="X26" s="524"/>
      <c r="Y26" s="524"/>
      <c r="Z26" s="524"/>
      <c r="AA26" s="524"/>
      <c r="AB26" s="525"/>
      <c r="AC26" s="208"/>
    </row>
    <row r="27" spans="2:29" ht="16.2" thickBot="1" x14ac:dyDescent="0.35">
      <c r="B27" s="206"/>
      <c r="C27" s="205"/>
      <c r="D27" s="205"/>
      <c r="E27" s="205"/>
      <c r="F27" s="205"/>
      <c r="G27" s="205"/>
      <c r="H27" s="205"/>
      <c r="I27" s="209"/>
      <c r="J27" s="209"/>
      <c r="K27" s="209"/>
      <c r="L27" s="209"/>
      <c r="M27" s="209"/>
      <c r="N27" s="209"/>
      <c r="O27" s="209"/>
      <c r="P27" s="209"/>
      <c r="Q27" s="209"/>
      <c r="R27" s="209"/>
      <c r="S27" s="209"/>
      <c r="T27" s="209"/>
      <c r="U27" s="209"/>
      <c r="V27" s="209"/>
      <c r="W27" s="209"/>
      <c r="X27" s="209"/>
      <c r="Y27" s="209"/>
      <c r="Z27" s="209"/>
      <c r="AA27" s="209"/>
      <c r="AB27" s="209"/>
      <c r="AC27" s="208"/>
    </row>
    <row r="28" spans="2:29" ht="41.25" customHeight="1" thickBot="1" x14ac:dyDescent="0.35">
      <c r="B28" s="206"/>
      <c r="C28" s="1353" t="s">
        <v>34</v>
      </c>
      <c r="D28" s="1354"/>
      <c r="E28" s="1354"/>
      <c r="F28" s="1354"/>
      <c r="G28" s="1354"/>
      <c r="H28" s="1355"/>
      <c r="I28" s="523" t="s">
        <v>633</v>
      </c>
      <c r="J28" s="524"/>
      <c r="K28" s="524"/>
      <c r="L28" s="524"/>
      <c r="M28" s="520"/>
      <c r="N28" s="1353" t="s">
        <v>36</v>
      </c>
      <c r="O28" s="1354"/>
      <c r="P28" s="1354"/>
      <c r="Q28" s="1354"/>
      <c r="R28" s="1354"/>
      <c r="S28" s="1355"/>
      <c r="T28" s="523" t="s">
        <v>37</v>
      </c>
      <c r="U28" s="524"/>
      <c r="V28" s="525"/>
      <c r="W28" s="124" t="s">
        <v>40</v>
      </c>
      <c r="X28" s="524" t="s">
        <v>39</v>
      </c>
      <c r="Y28" s="524"/>
      <c r="Z28" s="524"/>
      <c r="AA28" s="525"/>
      <c r="AB28" s="124" t="s">
        <v>40</v>
      </c>
      <c r="AC28" s="208"/>
    </row>
    <row r="29" spans="2:29" ht="16.2" thickBot="1" x14ac:dyDescent="0.35">
      <c r="B29" s="206"/>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8"/>
    </row>
    <row r="30" spans="2:29" x14ac:dyDescent="0.3">
      <c r="B30" s="212"/>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9"/>
      <c r="AC30" s="211"/>
    </row>
    <row r="31" spans="2:29" ht="16.2" thickBot="1" x14ac:dyDescent="0.35">
      <c r="B31" s="212"/>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2"/>
      <c r="AC31" s="211"/>
    </row>
    <row r="32" spans="2:29" ht="33.75" customHeight="1" x14ac:dyDescent="0.3">
      <c r="B32" s="212"/>
      <c r="C32" s="507" t="s">
        <v>42</v>
      </c>
      <c r="D32" s="508"/>
      <c r="E32" s="508"/>
      <c r="F32" s="508"/>
      <c r="G32" s="509"/>
      <c r="H32" s="513" t="s">
        <v>644</v>
      </c>
      <c r="I32" s="784" t="s">
        <v>645</v>
      </c>
      <c r="J32" s="784" t="s">
        <v>51</v>
      </c>
      <c r="K32" s="513" t="s">
        <v>45</v>
      </c>
      <c r="L32" s="985" t="s">
        <v>46</v>
      </c>
      <c r="M32" s="986"/>
      <c r="N32" s="986"/>
      <c r="O32" s="986"/>
      <c r="P32" s="986"/>
      <c r="Q32" s="986"/>
      <c r="R32" s="986"/>
      <c r="S32" s="986"/>
      <c r="T32" s="986"/>
      <c r="U32" s="986"/>
      <c r="V32" s="986"/>
      <c r="W32" s="986"/>
      <c r="X32" s="986"/>
      <c r="Y32" s="986"/>
      <c r="Z32" s="986"/>
      <c r="AA32" s="986"/>
      <c r="AB32" s="987"/>
      <c r="AC32" s="211"/>
    </row>
    <row r="33" spans="2:29" ht="25.5" customHeight="1" thickBot="1" x14ac:dyDescent="0.35">
      <c r="B33" s="212"/>
      <c r="C33" s="510"/>
      <c r="D33" s="511"/>
      <c r="E33" s="511"/>
      <c r="F33" s="511"/>
      <c r="G33" s="512"/>
      <c r="H33" s="514"/>
      <c r="I33" s="785"/>
      <c r="J33" s="785"/>
      <c r="K33" s="514"/>
      <c r="L33" s="988"/>
      <c r="M33" s="989"/>
      <c r="N33" s="989"/>
      <c r="O33" s="989"/>
      <c r="P33" s="989"/>
      <c r="Q33" s="989"/>
      <c r="R33" s="989"/>
      <c r="S33" s="989"/>
      <c r="T33" s="989"/>
      <c r="U33" s="989"/>
      <c r="V33" s="989"/>
      <c r="W33" s="989"/>
      <c r="X33" s="989"/>
      <c r="Y33" s="989"/>
      <c r="Z33" s="989"/>
      <c r="AA33" s="989"/>
      <c r="AB33" s="990"/>
      <c r="AC33" s="211"/>
    </row>
    <row r="34" spans="2:29" ht="18" customHeight="1" x14ac:dyDescent="0.3">
      <c r="B34" s="212"/>
      <c r="C34" s="1488" t="s">
        <v>47</v>
      </c>
      <c r="D34" s="1489"/>
      <c r="E34" s="1489"/>
      <c r="F34" s="1489"/>
      <c r="G34" s="1490"/>
      <c r="H34" s="263" t="s">
        <v>636</v>
      </c>
      <c r="I34" s="264"/>
      <c r="J34" s="1494">
        <f>I34+I35</f>
        <v>0</v>
      </c>
      <c r="K34" s="265"/>
      <c r="L34" s="1501"/>
      <c r="M34" s="1502"/>
      <c r="N34" s="1502"/>
      <c r="O34" s="1502"/>
      <c r="P34" s="1502"/>
      <c r="Q34" s="1502"/>
      <c r="R34" s="1502"/>
      <c r="S34" s="1502"/>
      <c r="T34" s="1502"/>
      <c r="U34" s="1502"/>
      <c r="V34" s="1502"/>
      <c r="W34" s="1502"/>
      <c r="X34" s="1502"/>
      <c r="Y34" s="1502"/>
      <c r="Z34" s="1502"/>
      <c r="AA34" s="1502"/>
      <c r="AB34" s="1503"/>
      <c r="AC34" s="211"/>
    </row>
    <row r="35" spans="2:29" ht="18" customHeight="1" thickBot="1" x14ac:dyDescent="0.35">
      <c r="B35" s="212"/>
      <c r="C35" s="1491"/>
      <c r="D35" s="1492"/>
      <c r="E35" s="1492"/>
      <c r="F35" s="1492"/>
      <c r="G35" s="1493"/>
      <c r="H35" s="266" t="s">
        <v>637</v>
      </c>
      <c r="I35" s="264"/>
      <c r="J35" s="1329"/>
      <c r="K35" s="265"/>
      <c r="L35" s="1504"/>
      <c r="M35" s="1505"/>
      <c r="N35" s="1505"/>
      <c r="O35" s="1505"/>
      <c r="P35" s="1505"/>
      <c r="Q35" s="1505"/>
      <c r="R35" s="1505"/>
      <c r="S35" s="1505"/>
      <c r="T35" s="1505"/>
      <c r="U35" s="1505"/>
      <c r="V35" s="1505"/>
      <c r="W35" s="1505"/>
      <c r="X35" s="1505"/>
      <c r="Y35" s="1505"/>
      <c r="Z35" s="1505"/>
      <c r="AA35" s="1505"/>
      <c r="AB35" s="1506"/>
      <c r="AC35" s="211"/>
    </row>
    <row r="36" spans="2:29" ht="18" customHeight="1" x14ac:dyDescent="0.3">
      <c r="B36" s="212"/>
      <c r="C36" s="1488" t="s">
        <v>48</v>
      </c>
      <c r="D36" s="1489"/>
      <c r="E36" s="1489"/>
      <c r="F36" s="1489"/>
      <c r="G36" s="1490"/>
      <c r="H36" s="263" t="s">
        <v>636</v>
      </c>
      <c r="I36" s="264"/>
      <c r="J36" s="1494">
        <f>I36+I37</f>
        <v>0</v>
      </c>
      <c r="K36" s="265"/>
      <c r="L36" s="1495"/>
      <c r="M36" s="1496"/>
      <c r="N36" s="1496"/>
      <c r="O36" s="1496"/>
      <c r="P36" s="1496"/>
      <c r="Q36" s="1496"/>
      <c r="R36" s="1496"/>
      <c r="S36" s="1496"/>
      <c r="T36" s="1496"/>
      <c r="U36" s="1496"/>
      <c r="V36" s="1496"/>
      <c r="W36" s="1496"/>
      <c r="X36" s="1496"/>
      <c r="Y36" s="1496"/>
      <c r="Z36" s="1496"/>
      <c r="AA36" s="1496"/>
      <c r="AB36" s="1497"/>
      <c r="AC36" s="211"/>
    </row>
    <row r="37" spans="2:29" ht="18" customHeight="1" thickBot="1" x14ac:dyDescent="0.35">
      <c r="B37" s="212"/>
      <c r="C37" s="1491"/>
      <c r="D37" s="1492"/>
      <c r="E37" s="1492"/>
      <c r="F37" s="1492"/>
      <c r="G37" s="1493"/>
      <c r="H37" s="266" t="s">
        <v>637</v>
      </c>
      <c r="I37" s="264"/>
      <c r="J37" s="1329"/>
      <c r="K37" s="265"/>
      <c r="L37" s="1498"/>
      <c r="M37" s="1499"/>
      <c r="N37" s="1499"/>
      <c r="O37" s="1499"/>
      <c r="P37" s="1499"/>
      <c r="Q37" s="1499"/>
      <c r="R37" s="1499"/>
      <c r="S37" s="1499"/>
      <c r="T37" s="1499"/>
      <c r="U37" s="1499"/>
      <c r="V37" s="1499"/>
      <c r="W37" s="1499"/>
      <c r="X37" s="1499"/>
      <c r="Y37" s="1499"/>
      <c r="Z37" s="1499"/>
      <c r="AA37" s="1499"/>
      <c r="AB37" s="1500"/>
      <c r="AC37" s="211"/>
    </row>
    <row r="38" spans="2:29" ht="18" customHeight="1" x14ac:dyDescent="0.3">
      <c r="B38" s="212"/>
      <c r="C38" s="1488" t="s">
        <v>49</v>
      </c>
      <c r="D38" s="1489"/>
      <c r="E38" s="1489"/>
      <c r="F38" s="1489"/>
      <c r="G38" s="1490"/>
      <c r="H38" s="263" t="s">
        <v>636</v>
      </c>
      <c r="I38" s="264"/>
      <c r="J38" s="1494">
        <f>I38+I39</f>
        <v>0</v>
      </c>
      <c r="K38" s="265"/>
      <c r="L38" s="1495"/>
      <c r="M38" s="1496"/>
      <c r="N38" s="1496"/>
      <c r="O38" s="1496"/>
      <c r="P38" s="1496"/>
      <c r="Q38" s="1496"/>
      <c r="R38" s="1496"/>
      <c r="S38" s="1496"/>
      <c r="T38" s="1496"/>
      <c r="U38" s="1496"/>
      <c r="V38" s="1496"/>
      <c r="W38" s="1496"/>
      <c r="X38" s="1496"/>
      <c r="Y38" s="1496"/>
      <c r="Z38" s="1496"/>
      <c r="AA38" s="1496"/>
      <c r="AB38" s="1497"/>
      <c r="AC38" s="211"/>
    </row>
    <row r="39" spans="2:29" ht="18" customHeight="1" thickBot="1" x14ac:dyDescent="0.35">
      <c r="B39" s="212"/>
      <c r="C39" s="1491"/>
      <c r="D39" s="1492"/>
      <c r="E39" s="1492"/>
      <c r="F39" s="1492"/>
      <c r="G39" s="1493"/>
      <c r="H39" s="266" t="s">
        <v>637</v>
      </c>
      <c r="I39" s="264"/>
      <c r="J39" s="1329"/>
      <c r="K39" s="265"/>
      <c r="L39" s="1498"/>
      <c r="M39" s="1499"/>
      <c r="N39" s="1499"/>
      <c r="O39" s="1499"/>
      <c r="P39" s="1499"/>
      <c r="Q39" s="1499"/>
      <c r="R39" s="1499"/>
      <c r="S39" s="1499"/>
      <c r="T39" s="1499"/>
      <c r="U39" s="1499"/>
      <c r="V39" s="1499"/>
      <c r="W39" s="1499"/>
      <c r="X39" s="1499"/>
      <c r="Y39" s="1499"/>
      <c r="Z39" s="1499"/>
      <c r="AA39" s="1499"/>
      <c r="AB39" s="1500"/>
      <c r="AC39" s="211"/>
    </row>
    <row r="40" spans="2:29" ht="18" customHeight="1" x14ac:dyDescent="0.3">
      <c r="B40" s="212"/>
      <c r="C40" s="1488" t="s">
        <v>50</v>
      </c>
      <c r="D40" s="1489"/>
      <c r="E40" s="1489"/>
      <c r="F40" s="1489"/>
      <c r="G40" s="1490"/>
      <c r="H40" s="263" t="s">
        <v>636</v>
      </c>
      <c r="I40" s="264"/>
      <c r="J40" s="1494">
        <f>I40+I41</f>
        <v>0</v>
      </c>
      <c r="K40" s="265"/>
      <c r="L40" s="1495"/>
      <c r="M40" s="1496"/>
      <c r="N40" s="1496"/>
      <c r="O40" s="1496"/>
      <c r="P40" s="1496"/>
      <c r="Q40" s="1496"/>
      <c r="R40" s="1496"/>
      <c r="S40" s="1496"/>
      <c r="T40" s="1496"/>
      <c r="U40" s="1496"/>
      <c r="V40" s="1496"/>
      <c r="W40" s="1496"/>
      <c r="X40" s="1496"/>
      <c r="Y40" s="1496"/>
      <c r="Z40" s="1496"/>
      <c r="AA40" s="1496"/>
      <c r="AB40" s="1497"/>
      <c r="AC40" s="211"/>
    </row>
    <row r="41" spans="2:29" ht="18" customHeight="1" thickBot="1" x14ac:dyDescent="0.35">
      <c r="B41" s="212"/>
      <c r="C41" s="1336"/>
      <c r="D41" s="1337"/>
      <c r="E41" s="1337"/>
      <c r="F41" s="1337"/>
      <c r="G41" s="1338"/>
      <c r="H41" s="267" t="s">
        <v>637</v>
      </c>
      <c r="I41" s="264"/>
      <c r="J41" s="1329"/>
      <c r="K41" s="265"/>
      <c r="L41" s="1498"/>
      <c r="M41" s="1499"/>
      <c r="N41" s="1499"/>
      <c r="O41" s="1499"/>
      <c r="P41" s="1499"/>
      <c r="Q41" s="1499"/>
      <c r="R41" s="1499"/>
      <c r="S41" s="1499"/>
      <c r="T41" s="1499"/>
      <c r="U41" s="1499"/>
      <c r="V41" s="1499"/>
      <c r="W41" s="1499"/>
      <c r="X41" s="1499"/>
      <c r="Y41" s="1499"/>
      <c r="Z41" s="1499"/>
      <c r="AA41" s="1499"/>
      <c r="AB41" s="1500"/>
      <c r="AC41" s="211"/>
    </row>
    <row r="42" spans="2:29" ht="16.2" thickBot="1" x14ac:dyDescent="0.35">
      <c r="B42" s="212"/>
      <c r="C42" s="1479" t="s">
        <v>51</v>
      </c>
      <c r="D42" s="1480"/>
      <c r="E42" s="1480"/>
      <c r="F42" s="1480"/>
      <c r="G42" s="1481"/>
      <c r="H42" s="268">
        <f>SUM(H34:H41)</f>
        <v>0</v>
      </c>
      <c r="I42" s="269">
        <f>SUM(I34:I41)</f>
        <v>0</v>
      </c>
      <c r="J42" s="270" t="str">
        <f>IFERROR(((H42/I42))," ")</f>
        <v xml:space="preserve"> </v>
      </c>
      <c r="K42" s="271"/>
      <c r="L42" s="1482"/>
      <c r="M42" s="1483"/>
      <c r="N42" s="1483"/>
      <c r="O42" s="1483"/>
      <c r="P42" s="1483"/>
      <c r="Q42" s="1483"/>
      <c r="R42" s="1483"/>
      <c r="S42" s="1483"/>
      <c r="T42" s="1483"/>
      <c r="U42" s="1483"/>
      <c r="V42" s="1483"/>
      <c r="W42" s="1483"/>
      <c r="X42" s="1483"/>
      <c r="Y42" s="1483"/>
      <c r="Z42" s="1483"/>
      <c r="AA42" s="1483"/>
      <c r="AB42" s="1484"/>
      <c r="AC42" s="211"/>
    </row>
    <row r="43" spans="2:29" x14ac:dyDescent="0.3">
      <c r="B43" s="212"/>
      <c r="C43" s="207"/>
      <c r="D43" s="207"/>
      <c r="E43" s="207"/>
      <c r="F43" s="207"/>
      <c r="G43" s="207"/>
      <c r="H43" s="272"/>
      <c r="I43" s="272"/>
      <c r="J43" s="272"/>
      <c r="K43" s="272"/>
      <c r="L43" s="272"/>
      <c r="M43" s="273"/>
      <c r="N43" s="207"/>
      <c r="O43" s="207"/>
      <c r="P43" s="207"/>
      <c r="Q43" s="207"/>
      <c r="R43" s="207"/>
      <c r="S43" s="207"/>
      <c r="T43" s="207"/>
      <c r="U43" s="207"/>
      <c r="V43" s="207"/>
      <c r="W43" s="207"/>
      <c r="X43" s="207"/>
      <c r="Y43" s="207"/>
      <c r="Z43" s="207"/>
      <c r="AA43" s="207"/>
      <c r="AB43" s="207"/>
      <c r="AC43" s="211"/>
    </row>
    <row r="44" spans="2:29" x14ac:dyDescent="0.3">
      <c r="B44" s="274"/>
      <c r="C44" s="275"/>
      <c r="D44" s="275"/>
      <c r="E44" s="275"/>
      <c r="F44" s="275"/>
      <c r="G44" s="275"/>
      <c r="H44" s="276"/>
      <c r="I44" s="276"/>
      <c r="J44" s="276"/>
      <c r="K44" s="276"/>
      <c r="L44" s="276"/>
      <c r="M44" s="277"/>
      <c r="N44" s="275"/>
      <c r="O44" s="275"/>
      <c r="P44" s="275"/>
      <c r="Q44" s="275"/>
      <c r="R44" s="275"/>
      <c r="S44" s="275"/>
      <c r="T44" s="275"/>
      <c r="U44" s="275"/>
      <c r="V44" s="275"/>
      <c r="W44" s="275"/>
      <c r="X44" s="275"/>
      <c r="Y44" s="275"/>
      <c r="Z44" s="275"/>
      <c r="AA44" s="275"/>
      <c r="AB44" s="275"/>
      <c r="AC44" s="278"/>
    </row>
    <row r="45" spans="2:29" ht="16.2" thickBot="1" x14ac:dyDescent="0.35">
      <c r="B45" s="279"/>
      <c r="C45" s="280"/>
      <c r="D45" s="280"/>
      <c r="E45" s="280"/>
      <c r="F45" s="280"/>
      <c r="G45" s="280"/>
      <c r="H45" s="281"/>
      <c r="I45" s="281"/>
      <c r="J45" s="282"/>
      <c r="K45" s="280"/>
      <c r="L45" s="280"/>
      <c r="M45" s="280"/>
      <c r="N45" s="280"/>
      <c r="O45" s="280"/>
      <c r="P45" s="280"/>
      <c r="Q45" s="280"/>
      <c r="R45" s="280"/>
      <c r="S45" s="280"/>
      <c r="T45" s="280"/>
      <c r="U45" s="280"/>
      <c r="V45" s="280"/>
      <c r="W45" s="280"/>
      <c r="X45" s="280"/>
      <c r="Y45" s="280"/>
      <c r="Z45" s="280"/>
      <c r="AA45" s="283"/>
      <c r="AB45" s="283"/>
      <c r="AC45" s="284"/>
    </row>
    <row r="46" spans="2:29" ht="15" customHeight="1" x14ac:dyDescent="0.3">
      <c r="B46" s="212"/>
      <c r="C46" s="829" t="s">
        <v>52</v>
      </c>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830"/>
      <c r="AB46" s="831"/>
      <c r="AC46" s="211"/>
    </row>
    <row r="47" spans="2:29" ht="16.2" thickBot="1" x14ac:dyDescent="0.35">
      <c r="B47" s="206"/>
      <c r="C47" s="1411"/>
      <c r="D47" s="1412"/>
      <c r="E47" s="1412"/>
      <c r="F47" s="1412"/>
      <c r="G47" s="1412"/>
      <c r="H47" s="1412"/>
      <c r="I47" s="1412"/>
      <c r="J47" s="1412"/>
      <c r="K47" s="1412"/>
      <c r="L47" s="1412"/>
      <c r="M47" s="1412"/>
      <c r="N47" s="1412"/>
      <c r="O47" s="1412"/>
      <c r="P47" s="1412"/>
      <c r="Q47" s="1412"/>
      <c r="R47" s="1412"/>
      <c r="S47" s="1412"/>
      <c r="T47" s="1412"/>
      <c r="U47" s="1412"/>
      <c r="V47" s="1412"/>
      <c r="W47" s="1412"/>
      <c r="X47" s="1412"/>
      <c r="Y47" s="1412"/>
      <c r="Z47" s="1412"/>
      <c r="AA47" s="1412"/>
      <c r="AB47" s="1413"/>
      <c r="AC47" s="211"/>
    </row>
    <row r="48" spans="2:29" ht="15" customHeight="1" x14ac:dyDescent="0.3">
      <c r="B48" s="206"/>
      <c r="C48" s="1320" t="s">
        <v>53</v>
      </c>
      <c r="D48" s="1321"/>
      <c r="E48" s="1321"/>
      <c r="F48" s="1321"/>
      <c r="G48" s="1321"/>
      <c r="H48" s="1321"/>
      <c r="I48" s="1321"/>
      <c r="J48" s="1321"/>
      <c r="K48" s="1321"/>
      <c r="L48" s="1321"/>
      <c r="M48" s="1321"/>
      <c r="N48" s="1321"/>
      <c r="O48" s="1321"/>
      <c r="P48" s="1321"/>
      <c r="Q48" s="1321"/>
      <c r="R48" s="1321"/>
      <c r="S48" s="1321"/>
      <c r="T48" s="1321"/>
      <c r="U48" s="1321"/>
      <c r="V48" s="1321"/>
      <c r="W48" s="1321"/>
      <c r="X48" s="1321"/>
      <c r="Y48" s="1321"/>
      <c r="Z48" s="1321"/>
      <c r="AA48" s="1321"/>
      <c r="AB48" s="1322"/>
      <c r="AC48" s="211"/>
    </row>
    <row r="49" spans="2:29" x14ac:dyDescent="0.3">
      <c r="B49" s="206"/>
      <c r="C49" s="1320"/>
      <c r="D49" s="1321"/>
      <c r="E49" s="1321"/>
      <c r="F49" s="1321"/>
      <c r="G49" s="1321"/>
      <c r="H49" s="1321"/>
      <c r="I49" s="1321"/>
      <c r="J49" s="1321"/>
      <c r="K49" s="1321"/>
      <c r="L49" s="1321"/>
      <c r="M49" s="1321"/>
      <c r="N49" s="1321"/>
      <c r="O49" s="1321"/>
      <c r="P49" s="1321"/>
      <c r="Q49" s="1321"/>
      <c r="R49" s="1321"/>
      <c r="S49" s="1321"/>
      <c r="T49" s="1321"/>
      <c r="U49" s="1321"/>
      <c r="V49" s="1321"/>
      <c r="W49" s="1321"/>
      <c r="X49" s="1321"/>
      <c r="Y49" s="1321"/>
      <c r="Z49" s="1321"/>
      <c r="AA49" s="1321"/>
      <c r="AB49" s="1322"/>
      <c r="AC49" s="211"/>
    </row>
    <row r="50" spans="2:29" x14ac:dyDescent="0.3">
      <c r="B50" s="206"/>
      <c r="C50" s="1320"/>
      <c r="D50" s="1321"/>
      <c r="E50" s="1321"/>
      <c r="F50" s="1321"/>
      <c r="G50" s="1321"/>
      <c r="H50" s="1321"/>
      <c r="I50" s="1321"/>
      <c r="J50" s="1321"/>
      <c r="K50" s="1321"/>
      <c r="L50" s="1321"/>
      <c r="M50" s="1321"/>
      <c r="N50" s="1321"/>
      <c r="O50" s="1321"/>
      <c r="P50" s="1321"/>
      <c r="Q50" s="1321"/>
      <c r="R50" s="1321"/>
      <c r="S50" s="1321"/>
      <c r="T50" s="1321"/>
      <c r="U50" s="1321"/>
      <c r="V50" s="1321"/>
      <c r="W50" s="1321"/>
      <c r="X50" s="1321"/>
      <c r="Y50" s="1321"/>
      <c r="Z50" s="1321"/>
      <c r="AA50" s="1321"/>
      <c r="AB50" s="1322"/>
      <c r="AC50" s="211"/>
    </row>
    <row r="51" spans="2:29" x14ac:dyDescent="0.3">
      <c r="B51" s="206"/>
      <c r="C51" s="1320"/>
      <c r="D51" s="1321"/>
      <c r="E51" s="1321"/>
      <c r="F51" s="1321"/>
      <c r="G51" s="1321"/>
      <c r="H51" s="1321"/>
      <c r="I51" s="1321"/>
      <c r="J51" s="1321"/>
      <c r="K51" s="1321"/>
      <c r="L51" s="1321"/>
      <c r="M51" s="1321"/>
      <c r="N51" s="1321"/>
      <c r="O51" s="1321"/>
      <c r="P51" s="1321"/>
      <c r="Q51" s="1321"/>
      <c r="R51" s="1321"/>
      <c r="S51" s="1321"/>
      <c r="T51" s="1321"/>
      <c r="U51" s="1321"/>
      <c r="V51" s="1321"/>
      <c r="W51" s="1321"/>
      <c r="X51" s="1321"/>
      <c r="Y51" s="1321"/>
      <c r="Z51" s="1321"/>
      <c r="AA51" s="1321"/>
      <c r="AB51" s="1322"/>
      <c r="AC51" s="211"/>
    </row>
    <row r="52" spans="2:29" x14ac:dyDescent="0.3">
      <c r="B52" s="206"/>
      <c r="C52" s="1320"/>
      <c r="D52" s="1321"/>
      <c r="E52" s="1321"/>
      <c r="F52" s="1321"/>
      <c r="G52" s="1321"/>
      <c r="H52" s="1321"/>
      <c r="I52" s="1321"/>
      <c r="J52" s="1321"/>
      <c r="K52" s="1321"/>
      <c r="L52" s="1321"/>
      <c r="M52" s="1321"/>
      <c r="N52" s="1321"/>
      <c r="O52" s="1321"/>
      <c r="P52" s="1321"/>
      <c r="Q52" s="1321"/>
      <c r="R52" s="1321"/>
      <c r="S52" s="1321"/>
      <c r="T52" s="1321"/>
      <c r="U52" s="1321"/>
      <c r="V52" s="1321"/>
      <c r="W52" s="1321"/>
      <c r="X52" s="1321"/>
      <c r="Y52" s="1321"/>
      <c r="Z52" s="1321"/>
      <c r="AA52" s="1321"/>
      <c r="AB52" s="1322"/>
      <c r="AC52" s="211"/>
    </row>
    <row r="53" spans="2:29" x14ac:dyDescent="0.3">
      <c r="B53" s="206"/>
      <c r="C53" s="1320"/>
      <c r="D53" s="1321"/>
      <c r="E53" s="1321"/>
      <c r="F53" s="1321"/>
      <c r="G53" s="1321"/>
      <c r="H53" s="1321"/>
      <c r="I53" s="1321"/>
      <c r="J53" s="1321"/>
      <c r="K53" s="1321"/>
      <c r="L53" s="1321"/>
      <c r="M53" s="1321"/>
      <c r="N53" s="1321"/>
      <c r="O53" s="1321"/>
      <c r="P53" s="1321"/>
      <c r="Q53" s="1321"/>
      <c r="R53" s="1321"/>
      <c r="S53" s="1321"/>
      <c r="T53" s="1321"/>
      <c r="U53" s="1321"/>
      <c r="V53" s="1321"/>
      <c r="W53" s="1321"/>
      <c r="X53" s="1321"/>
      <c r="Y53" s="1321"/>
      <c r="Z53" s="1321"/>
      <c r="AA53" s="1321"/>
      <c r="AB53" s="1322"/>
      <c r="AC53" s="211"/>
    </row>
    <row r="54" spans="2:29" x14ac:dyDescent="0.3">
      <c r="B54" s="206"/>
      <c r="C54" s="1320"/>
      <c r="D54" s="1321"/>
      <c r="E54" s="1321"/>
      <c r="F54" s="1321"/>
      <c r="G54" s="1321"/>
      <c r="H54" s="1321"/>
      <c r="I54" s="1321"/>
      <c r="J54" s="1321"/>
      <c r="K54" s="1321"/>
      <c r="L54" s="1321"/>
      <c r="M54" s="1321"/>
      <c r="N54" s="1321"/>
      <c r="O54" s="1321"/>
      <c r="P54" s="1321"/>
      <c r="Q54" s="1321"/>
      <c r="R54" s="1321"/>
      <c r="S54" s="1321"/>
      <c r="T54" s="1321"/>
      <c r="U54" s="1321"/>
      <c r="V54" s="1321"/>
      <c r="W54" s="1321"/>
      <c r="X54" s="1321"/>
      <c r="Y54" s="1321"/>
      <c r="Z54" s="1321"/>
      <c r="AA54" s="1321"/>
      <c r="AB54" s="1322"/>
      <c r="AC54" s="211"/>
    </row>
    <row r="55" spans="2:29" x14ac:dyDescent="0.3">
      <c r="B55" s="206"/>
      <c r="C55" s="1320"/>
      <c r="D55" s="1321"/>
      <c r="E55" s="1321"/>
      <c r="F55" s="1321"/>
      <c r="G55" s="1321"/>
      <c r="H55" s="1321"/>
      <c r="I55" s="1321"/>
      <c r="J55" s="1321"/>
      <c r="K55" s="1321"/>
      <c r="L55" s="1321"/>
      <c r="M55" s="1321"/>
      <c r="N55" s="1321"/>
      <c r="O55" s="1321"/>
      <c r="P55" s="1321"/>
      <c r="Q55" s="1321"/>
      <c r="R55" s="1321"/>
      <c r="S55" s="1321"/>
      <c r="T55" s="1321"/>
      <c r="U55" s="1321"/>
      <c r="V55" s="1321"/>
      <c r="W55" s="1321"/>
      <c r="X55" s="1321"/>
      <c r="Y55" s="1321"/>
      <c r="Z55" s="1321"/>
      <c r="AA55" s="1321"/>
      <c r="AB55" s="1322"/>
      <c r="AC55" s="211"/>
    </row>
    <row r="56" spans="2:29" x14ac:dyDescent="0.3">
      <c r="B56" s="206"/>
      <c r="C56" s="1320"/>
      <c r="D56" s="1321"/>
      <c r="E56" s="1321"/>
      <c r="F56" s="1321"/>
      <c r="G56" s="1321"/>
      <c r="H56" s="1321"/>
      <c r="I56" s="1321"/>
      <c r="J56" s="1321"/>
      <c r="K56" s="1321"/>
      <c r="L56" s="1321"/>
      <c r="M56" s="1321"/>
      <c r="N56" s="1321"/>
      <c r="O56" s="1321"/>
      <c r="P56" s="1321"/>
      <c r="Q56" s="1321"/>
      <c r="R56" s="1321"/>
      <c r="S56" s="1321"/>
      <c r="T56" s="1321"/>
      <c r="U56" s="1321"/>
      <c r="V56" s="1321"/>
      <c r="W56" s="1321"/>
      <c r="X56" s="1321"/>
      <c r="Y56" s="1321"/>
      <c r="Z56" s="1321"/>
      <c r="AA56" s="1321"/>
      <c r="AB56" s="1322"/>
      <c r="AC56" s="211"/>
    </row>
    <row r="57" spans="2:29" x14ac:dyDescent="0.3">
      <c r="B57" s="206"/>
      <c r="C57" s="1320"/>
      <c r="D57" s="1321"/>
      <c r="E57" s="1321"/>
      <c r="F57" s="1321"/>
      <c r="G57" s="1321"/>
      <c r="H57" s="1321"/>
      <c r="I57" s="1321"/>
      <c r="J57" s="1321"/>
      <c r="K57" s="1321"/>
      <c r="L57" s="1321"/>
      <c r="M57" s="1321"/>
      <c r="N57" s="1321"/>
      <c r="O57" s="1321"/>
      <c r="P57" s="1321"/>
      <c r="Q57" s="1321"/>
      <c r="R57" s="1321"/>
      <c r="S57" s="1321"/>
      <c r="T57" s="1321"/>
      <c r="U57" s="1321"/>
      <c r="V57" s="1321"/>
      <c r="W57" s="1321"/>
      <c r="X57" s="1321"/>
      <c r="Y57" s="1321"/>
      <c r="Z57" s="1321"/>
      <c r="AA57" s="1321"/>
      <c r="AB57" s="1322"/>
      <c r="AC57" s="211"/>
    </row>
    <row r="58" spans="2:29" x14ac:dyDescent="0.3">
      <c r="B58" s="206"/>
      <c r="C58" s="1320"/>
      <c r="D58" s="1321"/>
      <c r="E58" s="1321"/>
      <c r="F58" s="1321"/>
      <c r="G58" s="1321"/>
      <c r="H58" s="1321"/>
      <c r="I58" s="1321"/>
      <c r="J58" s="1321"/>
      <c r="K58" s="1321"/>
      <c r="L58" s="1321"/>
      <c r="M58" s="1321"/>
      <c r="N58" s="1321"/>
      <c r="O58" s="1321"/>
      <c r="P58" s="1321"/>
      <c r="Q58" s="1321"/>
      <c r="R58" s="1321"/>
      <c r="S58" s="1321"/>
      <c r="T58" s="1321"/>
      <c r="U58" s="1321"/>
      <c r="V58" s="1321"/>
      <c r="W58" s="1321"/>
      <c r="X58" s="1321"/>
      <c r="Y58" s="1321"/>
      <c r="Z58" s="1321"/>
      <c r="AA58" s="1321"/>
      <c r="AB58" s="1322"/>
      <c r="AC58" s="211"/>
    </row>
    <row r="59" spans="2:29" x14ac:dyDescent="0.3">
      <c r="B59" s="206"/>
      <c r="C59" s="1320"/>
      <c r="D59" s="1321"/>
      <c r="E59" s="1321"/>
      <c r="F59" s="1321"/>
      <c r="G59" s="1321"/>
      <c r="H59" s="1321"/>
      <c r="I59" s="1321"/>
      <c r="J59" s="1321"/>
      <c r="K59" s="1321"/>
      <c r="L59" s="1321"/>
      <c r="M59" s="1321"/>
      <c r="N59" s="1321"/>
      <c r="O59" s="1321"/>
      <c r="P59" s="1321"/>
      <c r="Q59" s="1321"/>
      <c r="R59" s="1321"/>
      <c r="S59" s="1321"/>
      <c r="T59" s="1321"/>
      <c r="U59" s="1321"/>
      <c r="V59" s="1321"/>
      <c r="W59" s="1321"/>
      <c r="X59" s="1321"/>
      <c r="Y59" s="1321"/>
      <c r="Z59" s="1321"/>
      <c r="AA59" s="1321"/>
      <c r="AB59" s="1322"/>
      <c r="AC59" s="211"/>
    </row>
    <row r="60" spans="2:29" x14ac:dyDescent="0.3">
      <c r="B60" s="215"/>
      <c r="C60" s="1485"/>
      <c r="D60" s="1486"/>
      <c r="E60" s="1486"/>
      <c r="F60" s="1486"/>
      <c r="G60" s="1486"/>
      <c r="H60" s="1486"/>
      <c r="I60" s="1486"/>
      <c r="J60" s="1486"/>
      <c r="K60" s="1486"/>
      <c r="L60" s="1486"/>
      <c r="M60" s="1486"/>
      <c r="N60" s="1486"/>
      <c r="O60" s="1486"/>
      <c r="P60" s="1486"/>
      <c r="Q60" s="1486"/>
      <c r="R60" s="1486"/>
      <c r="S60" s="1486"/>
      <c r="T60" s="1486"/>
      <c r="U60" s="1486"/>
      <c r="V60" s="1486"/>
      <c r="W60" s="1486"/>
      <c r="X60" s="1486"/>
      <c r="Y60" s="1486"/>
      <c r="Z60" s="1486"/>
      <c r="AA60" s="1486"/>
      <c r="AB60" s="1487"/>
      <c r="AC60" s="278"/>
    </row>
    <row r="61" spans="2:29" ht="16.2" thickBot="1" x14ac:dyDescent="0.35">
      <c r="B61" s="218"/>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20"/>
    </row>
    <row r="62" spans="2:29" x14ac:dyDescent="0.3">
      <c r="B62" s="221"/>
      <c r="C62" s="952" t="s">
        <v>42</v>
      </c>
      <c r="D62" s="953"/>
      <c r="E62" s="953"/>
      <c r="F62" s="953"/>
      <c r="G62" s="1387"/>
      <c r="H62" s="952" t="s">
        <v>54</v>
      </c>
      <c r="I62" s="953"/>
      <c r="J62" s="1390"/>
      <c r="K62" s="1393" t="s">
        <v>55</v>
      </c>
      <c r="L62" s="953"/>
      <c r="M62" s="953"/>
      <c r="N62" s="953"/>
      <c r="O62" s="1387"/>
      <c r="P62" s="952" t="s">
        <v>57</v>
      </c>
      <c r="Q62" s="953"/>
      <c r="R62" s="953"/>
      <c r="S62" s="953"/>
      <c r="T62" s="953"/>
      <c r="U62" s="953"/>
      <c r="V62" s="953"/>
      <c r="W62" s="953"/>
      <c r="X62" s="953"/>
      <c r="Y62" s="953"/>
      <c r="Z62" s="953"/>
      <c r="AA62" s="953"/>
      <c r="AB62" s="1390"/>
      <c r="AC62" s="44"/>
    </row>
    <row r="63" spans="2:29" x14ac:dyDescent="0.3">
      <c r="B63" s="45"/>
      <c r="C63" s="954"/>
      <c r="D63" s="955"/>
      <c r="E63" s="955"/>
      <c r="F63" s="955"/>
      <c r="G63" s="1388"/>
      <c r="H63" s="954"/>
      <c r="I63" s="955"/>
      <c r="J63" s="1391"/>
      <c r="K63" s="1394"/>
      <c r="L63" s="955"/>
      <c r="M63" s="955"/>
      <c r="N63" s="955"/>
      <c r="O63" s="1388"/>
      <c r="P63" s="954"/>
      <c r="Q63" s="955"/>
      <c r="R63" s="955"/>
      <c r="S63" s="955"/>
      <c r="T63" s="955"/>
      <c r="U63" s="955"/>
      <c r="V63" s="955"/>
      <c r="W63" s="955"/>
      <c r="X63" s="955"/>
      <c r="Y63" s="955"/>
      <c r="Z63" s="955"/>
      <c r="AA63" s="955"/>
      <c r="AB63" s="1391"/>
      <c r="AC63" s="44"/>
    </row>
    <row r="64" spans="2:29" ht="16.2" thickBot="1" x14ac:dyDescent="0.35">
      <c r="B64" s="45"/>
      <c r="C64" s="956"/>
      <c r="D64" s="957"/>
      <c r="E64" s="957"/>
      <c r="F64" s="957"/>
      <c r="G64" s="1389"/>
      <c r="H64" s="956"/>
      <c r="I64" s="957"/>
      <c r="J64" s="1392"/>
      <c r="K64" s="1395"/>
      <c r="L64" s="957"/>
      <c r="M64" s="957"/>
      <c r="N64" s="957"/>
      <c r="O64" s="1389"/>
      <c r="P64" s="956"/>
      <c r="Q64" s="957"/>
      <c r="R64" s="957"/>
      <c r="S64" s="957"/>
      <c r="T64" s="957"/>
      <c r="U64" s="957"/>
      <c r="V64" s="957"/>
      <c r="W64" s="957"/>
      <c r="X64" s="957"/>
      <c r="Y64" s="957"/>
      <c r="Z64" s="957"/>
      <c r="AA64" s="957"/>
      <c r="AB64" s="1392"/>
      <c r="AC64" s="44"/>
    </row>
    <row r="65" spans="2:29" ht="16.2" thickBot="1" x14ac:dyDescent="0.35">
      <c r="B65" s="221"/>
      <c r="C65" s="1468" t="s">
        <v>126</v>
      </c>
      <c r="D65" s="1469"/>
      <c r="E65" s="1469"/>
      <c r="F65" s="1469"/>
      <c r="G65" s="1470"/>
      <c r="H65" s="1476"/>
      <c r="I65" s="1476"/>
      <c r="J65" s="1476"/>
      <c r="K65" s="1472">
        <f>K34</f>
        <v>0</v>
      </c>
      <c r="L65" s="1472"/>
      <c r="M65" s="1472"/>
      <c r="N65" s="1472"/>
      <c r="O65" s="1472"/>
      <c r="P65" s="1477"/>
      <c r="Q65" s="1477"/>
      <c r="R65" s="1477"/>
      <c r="S65" s="1477"/>
      <c r="T65" s="1477"/>
      <c r="U65" s="1477"/>
      <c r="V65" s="1477"/>
      <c r="W65" s="1477"/>
      <c r="X65" s="1477"/>
      <c r="Y65" s="1477"/>
      <c r="Z65" s="1477"/>
      <c r="AA65" s="1477"/>
      <c r="AB65" s="1478"/>
      <c r="AC65" s="222"/>
    </row>
    <row r="66" spans="2:29" ht="16.2" thickBot="1" x14ac:dyDescent="0.35">
      <c r="B66" s="221"/>
      <c r="C66" s="1468" t="s">
        <v>127</v>
      </c>
      <c r="D66" s="1469"/>
      <c r="E66" s="1469"/>
      <c r="F66" s="1469"/>
      <c r="G66" s="1470"/>
      <c r="H66" s="1471"/>
      <c r="I66" s="1471"/>
      <c r="J66" s="1471"/>
      <c r="K66" s="1472">
        <f>K36</f>
        <v>0</v>
      </c>
      <c r="L66" s="1472"/>
      <c r="M66" s="1472"/>
      <c r="N66" s="1472"/>
      <c r="O66" s="1472"/>
      <c r="P66" s="1293"/>
      <c r="Q66" s="1293"/>
      <c r="R66" s="1293"/>
      <c r="S66" s="1293"/>
      <c r="T66" s="1293"/>
      <c r="U66" s="1293"/>
      <c r="V66" s="1293"/>
      <c r="W66" s="1293"/>
      <c r="X66" s="1293"/>
      <c r="Y66" s="1293"/>
      <c r="Z66" s="1293"/>
      <c r="AA66" s="1293"/>
      <c r="AB66" s="1473"/>
      <c r="AC66" s="222"/>
    </row>
    <row r="67" spans="2:29" ht="16.2" thickBot="1" x14ac:dyDescent="0.35">
      <c r="B67" s="221"/>
      <c r="C67" s="1468" t="s">
        <v>128</v>
      </c>
      <c r="D67" s="1469"/>
      <c r="E67" s="1469"/>
      <c r="F67" s="1469"/>
      <c r="G67" s="1470"/>
      <c r="H67" s="1471"/>
      <c r="I67" s="1471"/>
      <c r="J67" s="1471"/>
      <c r="K67" s="1472">
        <f>K38</f>
        <v>0</v>
      </c>
      <c r="L67" s="1472"/>
      <c r="M67" s="1472"/>
      <c r="N67" s="1472"/>
      <c r="O67" s="1472"/>
      <c r="P67" s="1293"/>
      <c r="Q67" s="1293"/>
      <c r="R67" s="1293"/>
      <c r="S67" s="1293"/>
      <c r="T67" s="1293"/>
      <c r="U67" s="1293"/>
      <c r="V67" s="1293"/>
      <c r="W67" s="1293"/>
      <c r="X67" s="1293"/>
      <c r="Y67" s="1293"/>
      <c r="Z67" s="1293"/>
      <c r="AA67" s="1293"/>
      <c r="AB67" s="1473"/>
      <c r="AC67" s="222"/>
    </row>
    <row r="68" spans="2:29" ht="16.2" thickBot="1" x14ac:dyDescent="0.35">
      <c r="B68" s="221"/>
      <c r="C68" s="1468" t="s">
        <v>129</v>
      </c>
      <c r="D68" s="1469"/>
      <c r="E68" s="1469"/>
      <c r="F68" s="1469"/>
      <c r="G68" s="1470"/>
      <c r="H68" s="1474"/>
      <c r="I68" s="1474"/>
      <c r="J68" s="1474"/>
      <c r="K68" s="1472">
        <f>K40</f>
        <v>0</v>
      </c>
      <c r="L68" s="1472"/>
      <c r="M68" s="1472"/>
      <c r="N68" s="1472"/>
      <c r="O68" s="1472"/>
      <c r="P68" s="1379"/>
      <c r="Q68" s="1379"/>
      <c r="R68" s="1379"/>
      <c r="S68" s="1379"/>
      <c r="T68" s="1379"/>
      <c r="U68" s="1379"/>
      <c r="V68" s="1379"/>
      <c r="W68" s="1379"/>
      <c r="X68" s="1379"/>
      <c r="Y68" s="1379"/>
      <c r="Z68" s="1379"/>
      <c r="AA68" s="1379"/>
      <c r="AB68" s="1475"/>
      <c r="AC68" s="222"/>
    </row>
    <row r="69" spans="2:29" x14ac:dyDescent="0.3">
      <c r="B69" s="223"/>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24"/>
    </row>
  </sheetData>
  <mergeCells count="83">
    <mergeCell ref="C7:H8"/>
    <mergeCell ref="I7:AB8"/>
    <mergeCell ref="B2:G4"/>
    <mergeCell ref="H2:AC2"/>
    <mergeCell ref="H3:R3"/>
    <mergeCell ref="S3:AC3"/>
    <mergeCell ref="H4:AC4"/>
    <mergeCell ref="C10:H11"/>
    <mergeCell ref="I10:T11"/>
    <mergeCell ref="U10:X10"/>
    <mergeCell ref="Y10:AB10"/>
    <mergeCell ref="U11:X11"/>
    <mergeCell ref="Y11:AB11"/>
    <mergeCell ref="C13:H14"/>
    <mergeCell ref="I13:V14"/>
    <mergeCell ref="W13:AB13"/>
    <mergeCell ref="W14:AB14"/>
    <mergeCell ref="C16:H16"/>
    <mergeCell ref="I16:AB16"/>
    <mergeCell ref="C18:H18"/>
    <mergeCell ref="I18:AB18"/>
    <mergeCell ref="C20:H21"/>
    <mergeCell ref="I20:O21"/>
    <mergeCell ref="P20:V20"/>
    <mergeCell ref="W20:AB20"/>
    <mergeCell ref="P21:V21"/>
    <mergeCell ref="W21:AB21"/>
    <mergeCell ref="C23:J23"/>
    <mergeCell ref="K23:R23"/>
    <mergeCell ref="S23:AB23"/>
    <mergeCell ref="C24:J24"/>
    <mergeCell ref="K24:R24"/>
    <mergeCell ref="S24:AB24"/>
    <mergeCell ref="C26:H26"/>
    <mergeCell ref="I26:AB26"/>
    <mergeCell ref="C28:H28"/>
    <mergeCell ref="I28:M28"/>
    <mergeCell ref="N28:S28"/>
    <mergeCell ref="T28:V28"/>
    <mergeCell ref="X28:AA28"/>
    <mergeCell ref="C30:AB31"/>
    <mergeCell ref="C32:G33"/>
    <mergeCell ref="H32:H33"/>
    <mergeCell ref="I32:I33"/>
    <mergeCell ref="J32:J33"/>
    <mergeCell ref="K32:K33"/>
    <mergeCell ref="L32:AB33"/>
    <mergeCell ref="C34:G35"/>
    <mergeCell ref="J34:J35"/>
    <mergeCell ref="L34:AB35"/>
    <mergeCell ref="C36:G37"/>
    <mergeCell ref="J36:J37"/>
    <mergeCell ref="L36:AB37"/>
    <mergeCell ref="C38:G39"/>
    <mergeCell ref="J38:J39"/>
    <mergeCell ref="L38:AB39"/>
    <mergeCell ref="C40:G41"/>
    <mergeCell ref="J40:J41"/>
    <mergeCell ref="L40:AB41"/>
    <mergeCell ref="C42:G42"/>
    <mergeCell ref="L42:AB42"/>
    <mergeCell ref="C46:AB47"/>
    <mergeCell ref="C48:AB60"/>
    <mergeCell ref="C62:G64"/>
    <mergeCell ref="H62:J64"/>
    <mergeCell ref="K62:O64"/>
    <mergeCell ref="P62:AB64"/>
    <mergeCell ref="C65:G65"/>
    <mergeCell ref="H65:J65"/>
    <mergeCell ref="K65:O65"/>
    <mergeCell ref="P65:AB65"/>
    <mergeCell ref="C66:G66"/>
    <mergeCell ref="H66:J66"/>
    <mergeCell ref="K66:O66"/>
    <mergeCell ref="P66:AB66"/>
    <mergeCell ref="C67:G67"/>
    <mergeCell ref="H67:J67"/>
    <mergeCell ref="K67:O67"/>
    <mergeCell ref="P67:AB67"/>
    <mergeCell ref="C68:G68"/>
    <mergeCell ref="H68:J68"/>
    <mergeCell ref="K68:O68"/>
    <mergeCell ref="P68:AB68"/>
  </mergeCells>
  <pageMargins left="0.7" right="0.7" top="0.75" bottom="0.75" header="0.3" footer="0.3"/>
  <pageSetup scale="36" orientation="portrait" r:id="rId1"/>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A033B-6742-47D7-B947-5B0118B7C180}">
  <sheetPr>
    <pageSetUpPr fitToPage="1"/>
  </sheetPr>
  <dimension ref="B1:AC69"/>
  <sheetViews>
    <sheetView view="pageBreakPreview" zoomScale="60" zoomScaleNormal="50" workbookViewId="0">
      <selection activeCell="C30" sqref="C30:AB31"/>
    </sheetView>
  </sheetViews>
  <sheetFormatPr baseColWidth="10" defaultColWidth="11.44140625" defaultRowHeight="25.5" customHeight="1" x14ac:dyDescent="0.3"/>
  <cols>
    <col min="1" max="1" width="11.44140625" style="193"/>
    <col min="2" max="7" width="3.44140625" style="193" customWidth="1"/>
    <col min="8" max="8" width="17.5546875" style="193" customWidth="1"/>
    <col min="9" max="9" width="14.6640625" style="193" customWidth="1"/>
    <col min="10" max="10" width="11.44140625" style="193"/>
    <col min="11" max="11" width="18.5546875" style="193" customWidth="1"/>
    <col min="12" max="18" width="7.109375" style="193" customWidth="1"/>
    <col min="19" max="21" width="11.44140625" style="193"/>
    <col min="22" max="27" width="6.6640625" style="193" customWidth="1"/>
    <col min="28" max="28" width="11.44140625" style="193"/>
    <col min="29" max="29" width="11.44140625" style="193" hidden="1" customWidth="1"/>
    <col min="30" max="16384" width="11.44140625" style="193"/>
  </cols>
  <sheetData>
    <row r="1" spans="2:29" ht="25.5" customHeight="1" thickBot="1" x14ac:dyDescent="0.35"/>
    <row r="2" spans="2:29" ht="25.5" customHeight="1" x14ac:dyDescent="0.3">
      <c r="B2" s="1306"/>
      <c r="C2" s="1307"/>
      <c r="D2" s="1307"/>
      <c r="E2" s="1307"/>
      <c r="F2" s="1307"/>
      <c r="G2" s="1307"/>
      <c r="H2" s="575" t="s">
        <v>0</v>
      </c>
      <c r="I2" s="575"/>
      <c r="J2" s="575"/>
      <c r="K2" s="575"/>
      <c r="L2" s="575"/>
      <c r="M2" s="575"/>
      <c r="N2" s="575"/>
      <c r="O2" s="575"/>
      <c r="P2" s="575"/>
      <c r="Q2" s="575"/>
      <c r="R2" s="575"/>
      <c r="S2" s="575"/>
      <c r="T2" s="575"/>
      <c r="U2" s="575"/>
      <c r="V2" s="575"/>
      <c r="W2" s="575"/>
      <c r="X2" s="575"/>
      <c r="Y2" s="575"/>
      <c r="Z2" s="575"/>
      <c r="AA2" s="575"/>
      <c r="AB2" s="575"/>
      <c r="AC2" s="576"/>
    </row>
    <row r="3" spans="2:29" ht="25.5" customHeight="1" x14ac:dyDescent="0.3">
      <c r="B3" s="1292"/>
      <c r="C3" s="1293"/>
      <c r="D3" s="1293"/>
      <c r="E3" s="1293"/>
      <c r="F3" s="1293"/>
      <c r="G3" s="1293"/>
      <c r="H3" s="1380" t="s">
        <v>103</v>
      </c>
      <c r="I3" s="1380"/>
      <c r="J3" s="1380"/>
      <c r="K3" s="1380"/>
      <c r="L3" s="1380"/>
      <c r="M3" s="1380"/>
      <c r="N3" s="1380"/>
      <c r="O3" s="1380"/>
      <c r="P3" s="1380"/>
      <c r="Q3" s="1380"/>
      <c r="R3" s="1380"/>
      <c r="S3" s="1380" t="s">
        <v>328</v>
      </c>
      <c r="T3" s="1380"/>
      <c r="U3" s="1380"/>
      <c r="V3" s="1380"/>
      <c r="W3" s="1380"/>
      <c r="X3" s="1380"/>
      <c r="Y3" s="1380"/>
      <c r="Z3" s="1380"/>
      <c r="AA3" s="1380"/>
      <c r="AB3" s="1380"/>
      <c r="AC3" s="1381"/>
    </row>
    <row r="4" spans="2:29" ht="25.5" customHeight="1" thickBot="1" x14ac:dyDescent="0.35">
      <c r="B4" s="1378"/>
      <c r="C4" s="1379"/>
      <c r="D4" s="1379"/>
      <c r="E4" s="1379"/>
      <c r="F4" s="1379"/>
      <c r="G4" s="1379"/>
      <c r="H4" s="1382" t="s">
        <v>590</v>
      </c>
      <c r="I4" s="1382"/>
      <c r="J4" s="1382"/>
      <c r="K4" s="1382"/>
      <c r="L4" s="1382"/>
      <c r="M4" s="1382"/>
      <c r="N4" s="1382"/>
      <c r="O4" s="1382"/>
      <c r="P4" s="1382"/>
      <c r="Q4" s="1382"/>
      <c r="R4" s="1382"/>
      <c r="S4" s="1382"/>
      <c r="T4" s="1382"/>
      <c r="U4" s="1382"/>
      <c r="V4" s="1382"/>
      <c r="W4" s="1382"/>
      <c r="X4" s="1382"/>
      <c r="Y4" s="1382"/>
      <c r="Z4" s="1382"/>
      <c r="AA4" s="1382"/>
      <c r="AB4" s="1382"/>
      <c r="AC4" s="1383"/>
    </row>
    <row r="5" spans="2:29" ht="25.5" customHeight="1" x14ac:dyDescent="0.3">
      <c r="B5" s="194"/>
      <c r="C5" s="194"/>
      <c r="D5" s="194"/>
      <c r="E5" s="194"/>
      <c r="F5" s="194"/>
      <c r="G5" s="194"/>
      <c r="H5" s="195"/>
      <c r="I5" s="195"/>
      <c r="J5" s="195"/>
      <c r="K5" s="195"/>
      <c r="L5" s="195"/>
      <c r="M5" s="195"/>
      <c r="N5" s="195"/>
      <c r="O5" s="195"/>
      <c r="P5" s="195"/>
      <c r="Q5" s="195"/>
      <c r="R5" s="195"/>
      <c r="S5" s="195"/>
      <c r="T5" s="195"/>
      <c r="U5" s="195"/>
      <c r="V5" s="195"/>
      <c r="W5" s="195"/>
      <c r="X5" s="195"/>
      <c r="Y5" s="195"/>
      <c r="Z5" s="195"/>
      <c r="AA5" s="195"/>
      <c r="AB5" s="195"/>
      <c r="AC5" s="195"/>
    </row>
    <row r="6" spans="2:29" ht="25.5" customHeight="1" thickBot="1" x14ac:dyDescent="0.35">
      <c r="B6" s="196"/>
      <c r="C6" s="197"/>
      <c r="D6" s="197"/>
      <c r="E6" s="197"/>
      <c r="F6" s="197"/>
      <c r="G6" s="197"/>
      <c r="H6" s="197"/>
      <c r="I6" s="198"/>
      <c r="J6" s="198"/>
      <c r="K6" s="198"/>
      <c r="L6" s="198"/>
      <c r="M6" s="198"/>
      <c r="N6" s="198"/>
      <c r="O6" s="198"/>
      <c r="P6" s="198"/>
      <c r="Q6" s="198"/>
      <c r="R6" s="198"/>
      <c r="S6" s="198"/>
      <c r="T6" s="198"/>
      <c r="U6" s="199"/>
      <c r="V6" s="199"/>
      <c r="W6" s="199"/>
      <c r="X6" s="199"/>
      <c r="Y6" s="199"/>
      <c r="Z6" s="197"/>
      <c r="AA6" s="197"/>
      <c r="AB6" s="197"/>
      <c r="AC6" s="200"/>
    </row>
    <row r="7" spans="2:29" ht="25.5" customHeight="1" x14ac:dyDescent="0.3">
      <c r="B7" s="201"/>
      <c r="C7" s="1369" t="s">
        <v>4</v>
      </c>
      <c r="D7" s="1370"/>
      <c r="E7" s="1370"/>
      <c r="F7" s="1370"/>
      <c r="G7" s="1370"/>
      <c r="H7" s="1371"/>
      <c r="I7" s="856" t="s">
        <v>667</v>
      </c>
      <c r="J7" s="857"/>
      <c r="K7" s="857"/>
      <c r="L7" s="857"/>
      <c r="M7" s="857"/>
      <c r="N7" s="857"/>
      <c r="O7" s="857"/>
      <c r="P7" s="857"/>
      <c r="Q7" s="857"/>
      <c r="R7" s="857"/>
      <c r="S7" s="857"/>
      <c r="T7" s="857"/>
      <c r="U7" s="857"/>
      <c r="V7" s="857"/>
      <c r="W7" s="857"/>
      <c r="X7" s="857"/>
      <c r="Y7" s="857"/>
      <c r="Z7" s="857"/>
      <c r="AA7" s="857"/>
      <c r="AB7" s="858"/>
      <c r="AC7" s="202"/>
    </row>
    <row r="8" spans="2:29" ht="25.5" customHeight="1" thickBot="1" x14ac:dyDescent="0.35">
      <c r="B8" s="201"/>
      <c r="C8" s="1372"/>
      <c r="D8" s="1373"/>
      <c r="E8" s="1373"/>
      <c r="F8" s="1373"/>
      <c r="G8" s="1373"/>
      <c r="H8" s="1374"/>
      <c r="I8" s="859"/>
      <c r="J8" s="860"/>
      <c r="K8" s="860"/>
      <c r="L8" s="860"/>
      <c r="M8" s="860"/>
      <c r="N8" s="860"/>
      <c r="O8" s="860"/>
      <c r="P8" s="860"/>
      <c r="Q8" s="860"/>
      <c r="R8" s="860"/>
      <c r="S8" s="860"/>
      <c r="T8" s="860"/>
      <c r="U8" s="860"/>
      <c r="V8" s="860"/>
      <c r="W8" s="860"/>
      <c r="X8" s="860"/>
      <c r="Y8" s="860"/>
      <c r="Z8" s="860"/>
      <c r="AA8" s="860"/>
      <c r="AB8" s="861"/>
      <c r="AC8" s="202"/>
    </row>
    <row r="9" spans="2:29" ht="25.5" customHeight="1" thickBot="1" x14ac:dyDescent="0.35">
      <c r="B9" s="201"/>
      <c r="C9" s="203"/>
      <c r="D9" s="203"/>
      <c r="E9" s="203"/>
      <c r="F9" s="203"/>
      <c r="G9" s="203"/>
      <c r="H9" s="203"/>
      <c r="I9" s="204"/>
      <c r="J9" s="204"/>
      <c r="K9" s="204"/>
      <c r="L9" s="204"/>
      <c r="M9" s="204"/>
      <c r="N9" s="204"/>
      <c r="O9" s="204"/>
      <c r="P9" s="204"/>
      <c r="Q9" s="204"/>
      <c r="R9" s="204"/>
      <c r="S9" s="204"/>
      <c r="T9" s="204"/>
      <c r="U9" s="205"/>
      <c r="V9" s="205"/>
      <c r="W9" s="205"/>
      <c r="X9" s="205"/>
      <c r="Y9" s="205"/>
      <c r="Z9" s="203"/>
      <c r="AA9" s="203"/>
      <c r="AB9" s="203"/>
      <c r="AC9" s="202"/>
    </row>
    <row r="10" spans="2:29" ht="25.5" customHeight="1" thickBot="1" x14ac:dyDescent="0.35">
      <c r="B10" s="201"/>
      <c r="C10" s="1369" t="s">
        <v>6</v>
      </c>
      <c r="D10" s="1370"/>
      <c r="E10" s="1370"/>
      <c r="F10" s="1370"/>
      <c r="G10" s="1370"/>
      <c r="H10" s="1371"/>
      <c r="I10" s="610" t="s">
        <v>646</v>
      </c>
      <c r="J10" s="1224"/>
      <c r="K10" s="1224"/>
      <c r="L10" s="1224"/>
      <c r="M10" s="611"/>
      <c r="N10" s="611"/>
      <c r="O10" s="611"/>
      <c r="P10" s="611"/>
      <c r="Q10" s="611"/>
      <c r="R10" s="611"/>
      <c r="S10" s="611"/>
      <c r="T10" s="612"/>
      <c r="U10" s="1375" t="s">
        <v>8</v>
      </c>
      <c r="V10" s="1376"/>
      <c r="W10" s="1376"/>
      <c r="X10" s="1377"/>
      <c r="Y10" s="1375" t="s">
        <v>9</v>
      </c>
      <c r="Z10" s="1376"/>
      <c r="AA10" s="1376"/>
      <c r="AB10" s="1377"/>
      <c r="AC10" s="202"/>
    </row>
    <row r="11" spans="2:29" ht="25.5" customHeight="1" thickBot="1" x14ac:dyDescent="0.35">
      <c r="B11" s="201"/>
      <c r="C11" s="1372"/>
      <c r="D11" s="1373"/>
      <c r="E11" s="1373"/>
      <c r="F11" s="1373"/>
      <c r="G11" s="1373"/>
      <c r="H11" s="1374"/>
      <c r="I11" s="613"/>
      <c r="J11" s="614"/>
      <c r="K11" s="614"/>
      <c r="L11" s="614"/>
      <c r="M11" s="614"/>
      <c r="N11" s="614"/>
      <c r="O11" s="614"/>
      <c r="P11" s="614"/>
      <c r="Q11" s="614"/>
      <c r="R11" s="614"/>
      <c r="S11" s="614"/>
      <c r="T11" s="615"/>
      <c r="U11" s="566" t="s">
        <v>647</v>
      </c>
      <c r="V11" s="567"/>
      <c r="W11" s="567"/>
      <c r="X11" s="568"/>
      <c r="Y11" s="550" t="s">
        <v>593</v>
      </c>
      <c r="Z11" s="569"/>
      <c r="AA11" s="569"/>
      <c r="AB11" s="570"/>
      <c r="AC11" s="202"/>
    </row>
    <row r="12" spans="2:29" ht="25.5" customHeight="1" thickBot="1" x14ac:dyDescent="0.35">
      <c r="B12" s="206"/>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8"/>
    </row>
    <row r="13" spans="2:29" ht="25.5" customHeight="1" x14ac:dyDescent="0.3">
      <c r="B13" s="206"/>
      <c r="C13" s="1369" t="s">
        <v>12</v>
      </c>
      <c r="D13" s="1370"/>
      <c r="E13" s="1370"/>
      <c r="F13" s="1370"/>
      <c r="G13" s="1370"/>
      <c r="H13" s="1371"/>
      <c r="I13" s="637" t="s">
        <v>648</v>
      </c>
      <c r="J13" s="637"/>
      <c r="K13" s="637"/>
      <c r="L13" s="637"/>
      <c r="M13" s="638"/>
      <c r="N13" s="638"/>
      <c r="O13" s="638"/>
      <c r="P13" s="638"/>
      <c r="Q13" s="638"/>
      <c r="R13" s="638"/>
      <c r="S13" s="638"/>
      <c r="T13" s="638"/>
      <c r="U13" s="638"/>
      <c r="V13" s="639"/>
      <c r="W13" s="1369" t="s">
        <v>14</v>
      </c>
      <c r="X13" s="1370"/>
      <c r="Y13" s="1370"/>
      <c r="Z13" s="1370"/>
      <c r="AA13" s="1370"/>
      <c r="AB13" s="1371"/>
      <c r="AC13" s="208"/>
    </row>
    <row r="14" spans="2:29" ht="25.5" customHeight="1" thickBot="1" x14ac:dyDescent="0.35">
      <c r="B14" s="206"/>
      <c r="C14" s="1372"/>
      <c r="D14" s="1373"/>
      <c r="E14" s="1373"/>
      <c r="F14" s="1373"/>
      <c r="G14" s="1373"/>
      <c r="H14" s="1374"/>
      <c r="I14" s="640"/>
      <c r="J14" s="640"/>
      <c r="K14" s="640"/>
      <c r="L14" s="640"/>
      <c r="M14" s="641"/>
      <c r="N14" s="641"/>
      <c r="O14" s="641"/>
      <c r="P14" s="641"/>
      <c r="Q14" s="641"/>
      <c r="R14" s="641"/>
      <c r="S14" s="641"/>
      <c r="T14" s="641"/>
      <c r="U14" s="641"/>
      <c r="V14" s="642"/>
      <c r="W14" s="593" t="s">
        <v>15</v>
      </c>
      <c r="X14" s="594"/>
      <c r="Y14" s="594"/>
      <c r="Z14" s="594"/>
      <c r="AA14" s="594"/>
      <c r="AB14" s="595"/>
      <c r="AC14" s="208"/>
    </row>
    <row r="15" spans="2:29" ht="25.5" customHeight="1" thickBot="1" x14ac:dyDescent="0.35">
      <c r="B15" s="206"/>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8"/>
    </row>
    <row r="16" spans="2:29" ht="25.5" customHeight="1" thickBot="1" x14ac:dyDescent="0.35">
      <c r="B16" s="206"/>
      <c r="C16" s="1353" t="s">
        <v>16</v>
      </c>
      <c r="D16" s="1354"/>
      <c r="E16" s="1354"/>
      <c r="F16" s="1354"/>
      <c r="G16" s="1354"/>
      <c r="H16" s="1355"/>
      <c r="I16" s="520" t="s">
        <v>649</v>
      </c>
      <c r="J16" s="520"/>
      <c r="K16" s="520"/>
      <c r="L16" s="520"/>
      <c r="M16" s="521"/>
      <c r="N16" s="521"/>
      <c r="O16" s="521"/>
      <c r="P16" s="521"/>
      <c r="Q16" s="521"/>
      <c r="R16" s="521"/>
      <c r="S16" s="521"/>
      <c r="T16" s="521"/>
      <c r="U16" s="521"/>
      <c r="V16" s="521"/>
      <c r="W16" s="521"/>
      <c r="X16" s="521"/>
      <c r="Y16" s="521"/>
      <c r="Z16" s="521"/>
      <c r="AA16" s="521"/>
      <c r="AB16" s="522"/>
      <c r="AC16" s="208"/>
    </row>
    <row r="17" spans="2:29" ht="25.5" customHeight="1" thickBot="1" x14ac:dyDescent="0.35">
      <c r="B17" s="206"/>
      <c r="C17" s="205"/>
      <c r="D17" s="205"/>
      <c r="E17" s="205"/>
      <c r="F17" s="205"/>
      <c r="G17" s="205"/>
      <c r="H17" s="205"/>
      <c r="I17" s="209"/>
      <c r="J17" s="209"/>
      <c r="K17" s="209"/>
      <c r="L17" s="209"/>
      <c r="M17" s="209"/>
      <c r="N17" s="209"/>
      <c r="O17" s="209"/>
      <c r="P17" s="209"/>
      <c r="Q17" s="209"/>
      <c r="R17" s="209"/>
      <c r="S17" s="209"/>
      <c r="T17" s="209"/>
      <c r="U17" s="209"/>
      <c r="V17" s="209"/>
      <c r="W17" s="209"/>
      <c r="X17" s="209"/>
      <c r="Y17" s="209"/>
      <c r="Z17" s="209"/>
      <c r="AA17" s="209"/>
      <c r="AB17" s="209"/>
      <c r="AC17" s="208"/>
    </row>
    <row r="18" spans="2:29" ht="40.5" customHeight="1" thickBot="1" x14ac:dyDescent="0.35">
      <c r="B18" s="206"/>
      <c r="C18" s="1353" t="s">
        <v>18</v>
      </c>
      <c r="D18" s="1354"/>
      <c r="E18" s="1354"/>
      <c r="F18" s="1354"/>
      <c r="G18" s="1354"/>
      <c r="H18" s="1355"/>
      <c r="I18" s="520" t="s">
        <v>650</v>
      </c>
      <c r="J18" s="520"/>
      <c r="K18" s="520"/>
      <c r="L18" s="520"/>
      <c r="M18" s="521"/>
      <c r="N18" s="521"/>
      <c r="O18" s="521"/>
      <c r="P18" s="521"/>
      <c r="Q18" s="521"/>
      <c r="R18" s="521"/>
      <c r="S18" s="521"/>
      <c r="T18" s="521"/>
      <c r="U18" s="521"/>
      <c r="V18" s="521"/>
      <c r="W18" s="521"/>
      <c r="X18" s="521"/>
      <c r="Y18" s="521"/>
      <c r="Z18" s="521"/>
      <c r="AA18" s="521"/>
      <c r="AB18" s="522"/>
      <c r="AC18" s="208"/>
    </row>
    <row r="19" spans="2:29" ht="25.5" customHeight="1" thickBot="1" x14ac:dyDescent="0.35">
      <c r="B19" s="206"/>
      <c r="C19" s="205"/>
      <c r="D19" s="205"/>
      <c r="E19" s="205"/>
      <c r="F19" s="205"/>
      <c r="G19" s="205"/>
      <c r="H19" s="205"/>
      <c r="I19" s="209"/>
      <c r="J19" s="209"/>
      <c r="K19" s="209"/>
      <c r="L19" s="209"/>
      <c r="M19" s="209"/>
      <c r="N19" s="209"/>
      <c r="O19" s="209"/>
      <c r="P19" s="209"/>
      <c r="Q19" s="209"/>
      <c r="R19" s="209"/>
      <c r="S19" s="209"/>
      <c r="T19" s="209"/>
      <c r="U19" s="209"/>
      <c r="V19" s="209"/>
      <c r="W19" s="209"/>
      <c r="X19" s="209"/>
      <c r="Y19" s="209"/>
      <c r="Z19" s="209"/>
      <c r="AA19" s="209"/>
      <c r="AB19" s="209"/>
      <c r="AC19" s="208"/>
    </row>
    <row r="20" spans="2:29" ht="25.5" customHeight="1" thickBot="1" x14ac:dyDescent="0.35">
      <c r="B20" s="206"/>
      <c r="C20" s="1363" t="s">
        <v>597</v>
      </c>
      <c r="D20" s="1364"/>
      <c r="E20" s="1364"/>
      <c r="F20" s="1364"/>
      <c r="G20" s="1364"/>
      <c r="H20" s="1365"/>
      <c r="I20" s="538" t="s">
        <v>629</v>
      </c>
      <c r="J20" s="539"/>
      <c r="K20" s="539"/>
      <c r="L20" s="539"/>
      <c r="M20" s="539"/>
      <c r="N20" s="539"/>
      <c r="O20" s="540"/>
      <c r="P20" s="1510" t="s">
        <v>22</v>
      </c>
      <c r="Q20" s="1511"/>
      <c r="R20" s="1511"/>
      <c r="S20" s="1511"/>
      <c r="T20" s="1511"/>
      <c r="U20" s="1511"/>
      <c r="V20" s="1512"/>
      <c r="W20" s="1510" t="s">
        <v>23</v>
      </c>
      <c r="X20" s="1511"/>
      <c r="Y20" s="1511"/>
      <c r="Z20" s="1511"/>
      <c r="AA20" s="1511"/>
      <c r="AB20" s="1512"/>
      <c r="AC20" s="208"/>
    </row>
    <row r="21" spans="2:29" ht="25.5" customHeight="1" thickBot="1" x14ac:dyDescent="0.35">
      <c r="B21" s="206"/>
      <c r="C21" s="1366"/>
      <c r="D21" s="1367"/>
      <c r="E21" s="1367"/>
      <c r="F21" s="1367"/>
      <c r="G21" s="1367"/>
      <c r="H21" s="1368"/>
      <c r="I21" s="541"/>
      <c r="J21" s="542"/>
      <c r="K21" s="542"/>
      <c r="L21" s="542"/>
      <c r="M21" s="542"/>
      <c r="N21" s="542"/>
      <c r="O21" s="543"/>
      <c r="P21" s="1054" t="s">
        <v>178</v>
      </c>
      <c r="Q21" s="1055"/>
      <c r="R21" s="1055"/>
      <c r="S21" s="1055"/>
      <c r="T21" s="1055"/>
      <c r="U21" s="1055"/>
      <c r="V21" s="1056"/>
      <c r="W21" s="1054" t="s">
        <v>238</v>
      </c>
      <c r="X21" s="1055"/>
      <c r="Y21" s="1055"/>
      <c r="Z21" s="1055"/>
      <c r="AA21" s="1055"/>
      <c r="AB21" s="1056"/>
      <c r="AC21" s="208"/>
    </row>
    <row r="22" spans="2:29" ht="25.5" customHeight="1" thickBot="1" x14ac:dyDescent="0.35">
      <c r="B22" s="206"/>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8"/>
    </row>
    <row r="23" spans="2:29" ht="25.5" customHeight="1" thickBot="1" x14ac:dyDescent="0.35">
      <c r="B23" s="206"/>
      <c r="C23" s="1507" t="s">
        <v>26</v>
      </c>
      <c r="D23" s="1508"/>
      <c r="E23" s="1508"/>
      <c r="F23" s="1508"/>
      <c r="G23" s="1508"/>
      <c r="H23" s="1508"/>
      <c r="I23" s="1508"/>
      <c r="J23" s="1508"/>
      <c r="K23" s="1507" t="s">
        <v>27</v>
      </c>
      <c r="L23" s="1508"/>
      <c r="M23" s="1508"/>
      <c r="N23" s="1508"/>
      <c r="O23" s="1508"/>
      <c r="P23" s="1508"/>
      <c r="Q23" s="1508"/>
      <c r="R23" s="1509"/>
      <c r="S23" s="1507" t="s">
        <v>28</v>
      </c>
      <c r="T23" s="1508"/>
      <c r="U23" s="1508"/>
      <c r="V23" s="1508"/>
      <c r="W23" s="1508"/>
      <c r="X23" s="1508"/>
      <c r="Y23" s="1508"/>
      <c r="Z23" s="1508"/>
      <c r="AA23" s="1508"/>
      <c r="AB23" s="1509"/>
      <c r="AC23" s="208"/>
    </row>
    <row r="24" spans="2:29" ht="25.5" customHeight="1" thickBot="1" x14ac:dyDescent="0.35">
      <c r="B24" s="206"/>
      <c r="C24" s="1419" t="s">
        <v>630</v>
      </c>
      <c r="D24" s="1420"/>
      <c r="E24" s="1420"/>
      <c r="F24" s="1420"/>
      <c r="G24" s="1420"/>
      <c r="H24" s="1420"/>
      <c r="I24" s="1420"/>
      <c r="J24" s="1420"/>
      <c r="K24" s="1419" t="s">
        <v>631</v>
      </c>
      <c r="L24" s="1420"/>
      <c r="M24" s="1420"/>
      <c r="N24" s="1420"/>
      <c r="O24" s="1420"/>
      <c r="P24" s="1420"/>
      <c r="Q24" s="1420"/>
      <c r="R24" s="1421"/>
      <c r="S24" s="1116" t="s">
        <v>601</v>
      </c>
      <c r="T24" s="1117"/>
      <c r="U24" s="1117"/>
      <c r="V24" s="1117"/>
      <c r="W24" s="1117"/>
      <c r="X24" s="1117"/>
      <c r="Y24" s="1117"/>
      <c r="Z24" s="1117"/>
      <c r="AA24" s="1117"/>
      <c r="AB24" s="1118"/>
      <c r="AC24" s="208"/>
    </row>
    <row r="25" spans="2:29" ht="25.5" customHeight="1" thickBot="1" x14ac:dyDescent="0.35">
      <c r="B25" s="206"/>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8"/>
    </row>
    <row r="26" spans="2:29" ht="25.5" customHeight="1" thickBot="1" x14ac:dyDescent="0.35">
      <c r="B26" s="206"/>
      <c r="C26" s="1353" t="s">
        <v>32</v>
      </c>
      <c r="D26" s="1354"/>
      <c r="E26" s="1354"/>
      <c r="F26" s="1354"/>
      <c r="G26" s="1354"/>
      <c r="H26" s="1355"/>
      <c r="I26" s="523" t="s">
        <v>651</v>
      </c>
      <c r="J26" s="524"/>
      <c r="K26" s="524"/>
      <c r="L26" s="524"/>
      <c r="M26" s="524"/>
      <c r="N26" s="524"/>
      <c r="O26" s="524"/>
      <c r="P26" s="524"/>
      <c r="Q26" s="524"/>
      <c r="R26" s="524"/>
      <c r="S26" s="524"/>
      <c r="T26" s="524"/>
      <c r="U26" s="524"/>
      <c r="V26" s="524"/>
      <c r="W26" s="524"/>
      <c r="X26" s="524"/>
      <c r="Y26" s="524"/>
      <c r="Z26" s="524"/>
      <c r="AA26" s="524"/>
      <c r="AB26" s="525"/>
      <c r="AC26" s="208"/>
    </row>
    <row r="27" spans="2:29" ht="25.5" customHeight="1" thickBot="1" x14ac:dyDescent="0.35">
      <c r="B27" s="206"/>
      <c r="C27" s="205"/>
      <c r="D27" s="205"/>
      <c r="E27" s="205"/>
      <c r="F27" s="205"/>
      <c r="G27" s="205"/>
      <c r="H27" s="205"/>
      <c r="I27" s="209"/>
      <c r="J27" s="209"/>
      <c r="K27" s="209"/>
      <c r="L27" s="209"/>
      <c r="M27" s="209"/>
      <c r="N27" s="209"/>
      <c r="O27" s="209"/>
      <c r="P27" s="209"/>
      <c r="Q27" s="209"/>
      <c r="R27" s="209"/>
      <c r="S27" s="209"/>
      <c r="T27" s="209"/>
      <c r="U27" s="209"/>
      <c r="V27" s="209"/>
      <c r="W27" s="209"/>
      <c r="X27" s="209"/>
      <c r="Y27" s="209"/>
      <c r="Z27" s="209"/>
      <c r="AA27" s="209"/>
      <c r="AB27" s="209"/>
      <c r="AC27" s="208"/>
    </row>
    <row r="28" spans="2:29" ht="25.5" customHeight="1" thickBot="1" x14ac:dyDescent="0.35">
      <c r="B28" s="206"/>
      <c r="C28" s="1353" t="s">
        <v>34</v>
      </c>
      <c r="D28" s="1354"/>
      <c r="E28" s="1354"/>
      <c r="F28" s="1354"/>
      <c r="G28" s="1354"/>
      <c r="H28" s="1355"/>
      <c r="I28" s="523" t="s">
        <v>633</v>
      </c>
      <c r="J28" s="524"/>
      <c r="K28" s="524"/>
      <c r="L28" s="524"/>
      <c r="M28" s="520"/>
      <c r="N28" s="1353" t="s">
        <v>36</v>
      </c>
      <c r="O28" s="1354"/>
      <c r="P28" s="1354"/>
      <c r="Q28" s="1354"/>
      <c r="R28" s="1354"/>
      <c r="S28" s="1355"/>
      <c r="T28" s="523" t="s">
        <v>37</v>
      </c>
      <c r="U28" s="524"/>
      <c r="V28" s="525"/>
      <c r="W28" s="124" t="s">
        <v>40</v>
      </c>
      <c r="X28" s="524" t="s">
        <v>39</v>
      </c>
      <c r="Y28" s="524"/>
      <c r="Z28" s="524"/>
      <c r="AA28" s="525"/>
      <c r="AB28" s="124" t="s">
        <v>40</v>
      </c>
      <c r="AC28" s="208"/>
    </row>
    <row r="29" spans="2:29" ht="25.5" customHeight="1" thickBot="1" x14ac:dyDescent="0.35">
      <c r="B29" s="206"/>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8"/>
    </row>
    <row r="30" spans="2:29" ht="25.5" customHeight="1" x14ac:dyDescent="0.3">
      <c r="B30" s="212"/>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9"/>
      <c r="AC30" s="211"/>
    </row>
    <row r="31" spans="2:29" ht="25.5" customHeight="1" thickBot="1" x14ac:dyDescent="0.35">
      <c r="B31" s="212"/>
      <c r="C31" s="510"/>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2"/>
      <c r="AC31" s="211"/>
    </row>
    <row r="32" spans="2:29" ht="25.5" customHeight="1" x14ac:dyDescent="0.3">
      <c r="B32" s="212"/>
      <c r="C32" s="507" t="s">
        <v>42</v>
      </c>
      <c r="D32" s="508"/>
      <c r="E32" s="508"/>
      <c r="F32" s="508"/>
      <c r="G32" s="509"/>
      <c r="H32" s="513" t="s">
        <v>652</v>
      </c>
      <c r="I32" s="784" t="s">
        <v>653</v>
      </c>
      <c r="J32" s="784" t="s">
        <v>51</v>
      </c>
      <c r="K32" s="513" t="s">
        <v>45</v>
      </c>
      <c r="L32" s="985" t="s">
        <v>46</v>
      </c>
      <c r="M32" s="986"/>
      <c r="N32" s="986"/>
      <c r="O32" s="986"/>
      <c r="P32" s="986"/>
      <c r="Q32" s="986"/>
      <c r="R32" s="986"/>
      <c r="S32" s="986"/>
      <c r="T32" s="986"/>
      <c r="U32" s="986"/>
      <c r="V32" s="986"/>
      <c r="W32" s="986"/>
      <c r="X32" s="986"/>
      <c r="Y32" s="986"/>
      <c r="Z32" s="986"/>
      <c r="AA32" s="986"/>
      <c r="AB32" s="987"/>
      <c r="AC32" s="211"/>
    </row>
    <row r="33" spans="2:29" ht="25.5" customHeight="1" thickBot="1" x14ac:dyDescent="0.35">
      <c r="B33" s="212"/>
      <c r="C33" s="510"/>
      <c r="D33" s="511"/>
      <c r="E33" s="511"/>
      <c r="F33" s="511"/>
      <c r="G33" s="512"/>
      <c r="H33" s="514"/>
      <c r="I33" s="785"/>
      <c r="J33" s="785"/>
      <c r="K33" s="514"/>
      <c r="L33" s="988"/>
      <c r="M33" s="989"/>
      <c r="N33" s="989"/>
      <c r="O33" s="989"/>
      <c r="P33" s="989"/>
      <c r="Q33" s="989"/>
      <c r="R33" s="989"/>
      <c r="S33" s="989"/>
      <c r="T33" s="989"/>
      <c r="U33" s="989"/>
      <c r="V33" s="989"/>
      <c r="W33" s="989"/>
      <c r="X33" s="989"/>
      <c r="Y33" s="989"/>
      <c r="Z33" s="989"/>
      <c r="AA33" s="989"/>
      <c r="AB33" s="990"/>
      <c r="AC33" s="211"/>
    </row>
    <row r="34" spans="2:29" ht="42" customHeight="1" x14ac:dyDescent="0.3">
      <c r="B34" s="212"/>
      <c r="C34" s="1488" t="s">
        <v>47</v>
      </c>
      <c r="D34" s="1489"/>
      <c r="E34" s="1489"/>
      <c r="F34" s="1489"/>
      <c r="G34" s="1490"/>
      <c r="H34" s="263" t="s">
        <v>636</v>
      </c>
      <c r="I34" s="264"/>
      <c r="J34" s="1494">
        <f>I34+I35</f>
        <v>0</v>
      </c>
      <c r="K34" s="265"/>
      <c r="L34" s="1501"/>
      <c r="M34" s="1502"/>
      <c r="N34" s="1502"/>
      <c r="O34" s="1502"/>
      <c r="P34" s="1502"/>
      <c r="Q34" s="1502"/>
      <c r="R34" s="1502"/>
      <c r="S34" s="1502"/>
      <c r="T34" s="1502"/>
      <c r="U34" s="1502"/>
      <c r="V34" s="1502"/>
      <c r="W34" s="1502"/>
      <c r="X34" s="1502"/>
      <c r="Y34" s="1502"/>
      <c r="Z34" s="1502"/>
      <c r="AA34" s="1502"/>
      <c r="AB34" s="1503"/>
      <c r="AC34" s="211"/>
    </row>
    <row r="35" spans="2:29" ht="39" customHeight="1" thickBot="1" x14ac:dyDescent="0.35">
      <c r="B35" s="212"/>
      <c r="C35" s="1491"/>
      <c r="D35" s="1492"/>
      <c r="E35" s="1492"/>
      <c r="F35" s="1492"/>
      <c r="G35" s="1493"/>
      <c r="H35" s="266" t="s">
        <v>637</v>
      </c>
      <c r="I35" s="264"/>
      <c r="J35" s="1329"/>
      <c r="K35" s="265"/>
      <c r="L35" s="1504"/>
      <c r="M35" s="1505"/>
      <c r="N35" s="1505"/>
      <c r="O35" s="1505"/>
      <c r="P35" s="1505"/>
      <c r="Q35" s="1505"/>
      <c r="R35" s="1505"/>
      <c r="S35" s="1505"/>
      <c r="T35" s="1505"/>
      <c r="U35" s="1505"/>
      <c r="V35" s="1505"/>
      <c r="W35" s="1505"/>
      <c r="X35" s="1505"/>
      <c r="Y35" s="1505"/>
      <c r="Z35" s="1505"/>
      <c r="AA35" s="1505"/>
      <c r="AB35" s="1506"/>
      <c r="AC35" s="211"/>
    </row>
    <row r="36" spans="2:29" ht="42.75" customHeight="1" x14ac:dyDescent="0.3">
      <c r="B36" s="212"/>
      <c r="C36" s="1488" t="s">
        <v>48</v>
      </c>
      <c r="D36" s="1489"/>
      <c r="E36" s="1489"/>
      <c r="F36" s="1489"/>
      <c r="G36" s="1490"/>
      <c r="H36" s="263" t="s">
        <v>636</v>
      </c>
      <c r="I36" s="264"/>
      <c r="J36" s="1494">
        <f>I36+I37</f>
        <v>0</v>
      </c>
      <c r="K36" s="265"/>
      <c r="L36" s="1495"/>
      <c r="M36" s="1496"/>
      <c r="N36" s="1496"/>
      <c r="O36" s="1496"/>
      <c r="P36" s="1496"/>
      <c r="Q36" s="1496"/>
      <c r="R36" s="1496"/>
      <c r="S36" s="1496"/>
      <c r="T36" s="1496"/>
      <c r="U36" s="1496"/>
      <c r="V36" s="1496"/>
      <c r="W36" s="1496"/>
      <c r="X36" s="1496"/>
      <c r="Y36" s="1496"/>
      <c r="Z36" s="1496"/>
      <c r="AA36" s="1496"/>
      <c r="AB36" s="1497"/>
      <c r="AC36" s="211"/>
    </row>
    <row r="37" spans="2:29" ht="39" customHeight="1" thickBot="1" x14ac:dyDescent="0.35">
      <c r="B37" s="212"/>
      <c r="C37" s="1491"/>
      <c r="D37" s="1492"/>
      <c r="E37" s="1492"/>
      <c r="F37" s="1492"/>
      <c r="G37" s="1493"/>
      <c r="H37" s="266" t="s">
        <v>637</v>
      </c>
      <c r="I37" s="264"/>
      <c r="J37" s="1329"/>
      <c r="K37" s="265"/>
      <c r="L37" s="1498"/>
      <c r="M37" s="1499"/>
      <c r="N37" s="1499"/>
      <c r="O37" s="1499"/>
      <c r="P37" s="1499"/>
      <c r="Q37" s="1499"/>
      <c r="R37" s="1499"/>
      <c r="S37" s="1499"/>
      <c r="T37" s="1499"/>
      <c r="U37" s="1499"/>
      <c r="V37" s="1499"/>
      <c r="W37" s="1499"/>
      <c r="X37" s="1499"/>
      <c r="Y37" s="1499"/>
      <c r="Z37" s="1499"/>
      <c r="AA37" s="1499"/>
      <c r="AB37" s="1500"/>
      <c r="AC37" s="211"/>
    </row>
    <row r="38" spans="2:29" ht="38.25" customHeight="1" x14ac:dyDescent="0.3">
      <c r="B38" s="212"/>
      <c r="C38" s="1488" t="s">
        <v>49</v>
      </c>
      <c r="D38" s="1489"/>
      <c r="E38" s="1489"/>
      <c r="F38" s="1489"/>
      <c r="G38" s="1490"/>
      <c r="H38" s="263" t="s">
        <v>636</v>
      </c>
      <c r="I38" s="264"/>
      <c r="J38" s="1494">
        <f>I38+I39</f>
        <v>0</v>
      </c>
      <c r="K38" s="265"/>
      <c r="L38" s="1495"/>
      <c r="M38" s="1496"/>
      <c r="N38" s="1496"/>
      <c r="O38" s="1496"/>
      <c r="P38" s="1496"/>
      <c r="Q38" s="1496"/>
      <c r="R38" s="1496"/>
      <c r="S38" s="1496"/>
      <c r="T38" s="1496"/>
      <c r="U38" s="1496"/>
      <c r="V38" s="1496"/>
      <c r="W38" s="1496"/>
      <c r="X38" s="1496"/>
      <c r="Y38" s="1496"/>
      <c r="Z38" s="1496"/>
      <c r="AA38" s="1496"/>
      <c r="AB38" s="1497"/>
      <c r="AC38" s="211"/>
    </row>
    <row r="39" spans="2:29" ht="36.75" customHeight="1" thickBot="1" x14ac:dyDescent="0.35">
      <c r="B39" s="212"/>
      <c r="C39" s="1491"/>
      <c r="D39" s="1492"/>
      <c r="E39" s="1492"/>
      <c r="F39" s="1492"/>
      <c r="G39" s="1493"/>
      <c r="H39" s="266" t="s">
        <v>637</v>
      </c>
      <c r="I39" s="264"/>
      <c r="J39" s="1329"/>
      <c r="K39" s="265"/>
      <c r="L39" s="1498"/>
      <c r="M39" s="1499"/>
      <c r="N39" s="1499"/>
      <c r="O39" s="1499"/>
      <c r="P39" s="1499"/>
      <c r="Q39" s="1499"/>
      <c r="R39" s="1499"/>
      <c r="S39" s="1499"/>
      <c r="T39" s="1499"/>
      <c r="U39" s="1499"/>
      <c r="V39" s="1499"/>
      <c r="W39" s="1499"/>
      <c r="X39" s="1499"/>
      <c r="Y39" s="1499"/>
      <c r="Z39" s="1499"/>
      <c r="AA39" s="1499"/>
      <c r="AB39" s="1500"/>
      <c r="AC39" s="211"/>
    </row>
    <row r="40" spans="2:29" ht="33" customHeight="1" x14ac:dyDescent="0.3">
      <c r="B40" s="212"/>
      <c r="C40" s="1488" t="s">
        <v>50</v>
      </c>
      <c r="D40" s="1489"/>
      <c r="E40" s="1489"/>
      <c r="F40" s="1489"/>
      <c r="G40" s="1490"/>
      <c r="H40" s="285" t="s">
        <v>636</v>
      </c>
      <c r="I40" s="264"/>
      <c r="J40" s="1494">
        <f>I40+I41</f>
        <v>0</v>
      </c>
      <c r="K40" s="265"/>
      <c r="L40" s="1495"/>
      <c r="M40" s="1496"/>
      <c r="N40" s="1496"/>
      <c r="O40" s="1496"/>
      <c r="P40" s="1496"/>
      <c r="Q40" s="1496"/>
      <c r="R40" s="1496"/>
      <c r="S40" s="1496"/>
      <c r="T40" s="1496"/>
      <c r="U40" s="1496"/>
      <c r="V40" s="1496"/>
      <c r="W40" s="1496"/>
      <c r="X40" s="1496"/>
      <c r="Y40" s="1496"/>
      <c r="Z40" s="1496"/>
      <c r="AA40" s="1496"/>
      <c r="AB40" s="1497"/>
      <c r="AC40" s="211"/>
    </row>
    <row r="41" spans="2:29" ht="38.25" customHeight="1" thickBot="1" x14ac:dyDescent="0.35">
      <c r="B41" s="212"/>
      <c r="C41" s="1336"/>
      <c r="D41" s="1337"/>
      <c r="E41" s="1337"/>
      <c r="F41" s="1337"/>
      <c r="G41" s="1338"/>
      <c r="H41" s="267" t="s">
        <v>637</v>
      </c>
      <c r="I41" s="264"/>
      <c r="J41" s="1329"/>
      <c r="K41" s="265"/>
      <c r="L41" s="1498"/>
      <c r="M41" s="1499"/>
      <c r="N41" s="1499"/>
      <c r="O41" s="1499"/>
      <c r="P41" s="1499"/>
      <c r="Q41" s="1499"/>
      <c r="R41" s="1499"/>
      <c r="S41" s="1499"/>
      <c r="T41" s="1499"/>
      <c r="U41" s="1499"/>
      <c r="V41" s="1499"/>
      <c r="W41" s="1499"/>
      <c r="X41" s="1499"/>
      <c r="Y41" s="1499"/>
      <c r="Z41" s="1499"/>
      <c r="AA41" s="1499"/>
      <c r="AB41" s="1500"/>
      <c r="AC41" s="211"/>
    </row>
    <row r="42" spans="2:29" ht="25.5" customHeight="1" thickBot="1" x14ac:dyDescent="0.35">
      <c r="B42" s="212"/>
      <c r="C42" s="1479" t="s">
        <v>51</v>
      </c>
      <c r="D42" s="1480"/>
      <c r="E42" s="1480"/>
      <c r="F42" s="1480"/>
      <c r="G42" s="1481"/>
      <c r="H42" s="268">
        <f>SUM(H34:H41)</f>
        <v>0</v>
      </c>
      <c r="I42" s="269">
        <f>SUM(I34:I41)</f>
        <v>0</v>
      </c>
      <c r="J42" s="270" t="str">
        <f>IFERROR(((H42/I42))," ")</f>
        <v xml:space="preserve"> </v>
      </c>
      <c r="K42" s="271"/>
      <c r="L42" s="1482"/>
      <c r="M42" s="1483"/>
      <c r="N42" s="1483"/>
      <c r="O42" s="1483"/>
      <c r="P42" s="1483"/>
      <c r="Q42" s="1483"/>
      <c r="R42" s="1483"/>
      <c r="S42" s="1483"/>
      <c r="T42" s="1483"/>
      <c r="U42" s="1483"/>
      <c r="V42" s="1483"/>
      <c r="W42" s="1483"/>
      <c r="X42" s="1483"/>
      <c r="Y42" s="1483"/>
      <c r="Z42" s="1483"/>
      <c r="AA42" s="1483"/>
      <c r="AB42" s="1484"/>
      <c r="AC42" s="211"/>
    </row>
    <row r="43" spans="2:29" ht="25.5" customHeight="1" x14ac:dyDescent="0.3">
      <c r="B43" s="212"/>
      <c r="C43" s="207"/>
      <c r="D43" s="207"/>
      <c r="E43" s="207"/>
      <c r="F43" s="207"/>
      <c r="G43" s="207"/>
      <c r="H43" s="272"/>
      <c r="I43" s="272"/>
      <c r="J43" s="272"/>
      <c r="K43" s="272"/>
      <c r="L43" s="272"/>
      <c r="M43" s="273"/>
      <c r="N43" s="207"/>
      <c r="O43" s="207"/>
      <c r="P43" s="207"/>
      <c r="Q43" s="207"/>
      <c r="R43" s="207"/>
      <c r="S43" s="207"/>
      <c r="T43" s="207"/>
      <c r="U43" s="207"/>
      <c r="V43" s="207"/>
      <c r="W43" s="207"/>
      <c r="X43" s="207"/>
      <c r="Y43" s="207"/>
      <c r="Z43" s="207"/>
      <c r="AA43" s="207"/>
      <c r="AB43" s="207"/>
      <c r="AC43" s="211"/>
    </row>
    <row r="44" spans="2:29" ht="25.5" customHeight="1" x14ac:dyDescent="0.3">
      <c r="B44" s="274"/>
      <c r="C44" s="275"/>
      <c r="D44" s="275"/>
      <c r="E44" s="275"/>
      <c r="F44" s="275"/>
      <c r="G44" s="275"/>
      <c r="H44" s="276"/>
      <c r="I44" s="276"/>
      <c r="J44" s="276"/>
      <c r="K44" s="276"/>
      <c r="L44" s="276"/>
      <c r="M44" s="277"/>
      <c r="N44" s="275"/>
      <c r="O44" s="275"/>
      <c r="P44" s="275"/>
      <c r="Q44" s="275"/>
      <c r="R44" s="275"/>
      <c r="S44" s="275"/>
      <c r="T44" s="275"/>
      <c r="U44" s="275"/>
      <c r="V44" s="275"/>
      <c r="W44" s="275"/>
      <c r="X44" s="275"/>
      <c r="Y44" s="275"/>
      <c r="Z44" s="275"/>
      <c r="AA44" s="275"/>
      <c r="AB44" s="275"/>
      <c r="AC44" s="278"/>
    </row>
    <row r="45" spans="2:29" ht="25.5" customHeight="1" thickBot="1" x14ac:dyDescent="0.35">
      <c r="B45" s="279"/>
      <c r="C45" s="280"/>
      <c r="D45" s="280"/>
      <c r="E45" s="280"/>
      <c r="F45" s="280"/>
      <c r="G45" s="280"/>
      <c r="H45" s="281"/>
      <c r="I45" s="281"/>
      <c r="J45" s="282"/>
      <c r="K45" s="280"/>
      <c r="L45" s="280"/>
      <c r="M45" s="280"/>
      <c r="N45" s="280"/>
      <c r="O45" s="280"/>
      <c r="P45" s="280"/>
      <c r="Q45" s="280"/>
      <c r="R45" s="280"/>
      <c r="S45" s="280"/>
      <c r="T45" s="280"/>
      <c r="U45" s="280"/>
      <c r="V45" s="280"/>
      <c r="W45" s="280"/>
      <c r="X45" s="280"/>
      <c r="Y45" s="280"/>
      <c r="Z45" s="280"/>
      <c r="AA45" s="283"/>
      <c r="AB45" s="283"/>
      <c r="AC45" s="284"/>
    </row>
    <row r="46" spans="2:29" ht="25.5" customHeight="1" x14ac:dyDescent="0.3">
      <c r="B46" s="212"/>
      <c r="C46" s="829" t="s">
        <v>52</v>
      </c>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830"/>
      <c r="AB46" s="831"/>
      <c r="AC46" s="211"/>
    </row>
    <row r="47" spans="2:29" ht="25.5" customHeight="1" thickBot="1" x14ac:dyDescent="0.35">
      <c r="B47" s="206"/>
      <c r="C47" s="1411"/>
      <c r="D47" s="1412"/>
      <c r="E47" s="1412"/>
      <c r="F47" s="1412"/>
      <c r="G47" s="1412"/>
      <c r="H47" s="1412"/>
      <c r="I47" s="1412"/>
      <c r="J47" s="1412"/>
      <c r="K47" s="1412"/>
      <c r="L47" s="1412"/>
      <c r="M47" s="1412"/>
      <c r="N47" s="1412"/>
      <c r="O47" s="1412"/>
      <c r="P47" s="1412"/>
      <c r="Q47" s="1412"/>
      <c r="R47" s="1412"/>
      <c r="S47" s="1412"/>
      <c r="T47" s="1412"/>
      <c r="U47" s="1412"/>
      <c r="V47" s="1412"/>
      <c r="W47" s="1412"/>
      <c r="X47" s="1412"/>
      <c r="Y47" s="1412"/>
      <c r="Z47" s="1412"/>
      <c r="AA47" s="1412"/>
      <c r="AB47" s="1413"/>
      <c r="AC47" s="211"/>
    </row>
    <row r="48" spans="2:29" ht="25.5" customHeight="1" x14ac:dyDescent="0.3">
      <c r="B48" s="206"/>
      <c r="C48" s="1320" t="s">
        <v>53</v>
      </c>
      <c r="D48" s="1321"/>
      <c r="E48" s="1321"/>
      <c r="F48" s="1321"/>
      <c r="G48" s="1321"/>
      <c r="H48" s="1321"/>
      <c r="I48" s="1321"/>
      <c r="J48" s="1321"/>
      <c r="K48" s="1321"/>
      <c r="L48" s="1321"/>
      <c r="M48" s="1321"/>
      <c r="N48" s="1321"/>
      <c r="O48" s="1321"/>
      <c r="P48" s="1321"/>
      <c r="Q48" s="1321"/>
      <c r="R48" s="1321"/>
      <c r="S48" s="1321"/>
      <c r="T48" s="1321"/>
      <c r="U48" s="1321"/>
      <c r="V48" s="1321"/>
      <c r="W48" s="1321"/>
      <c r="X48" s="1321"/>
      <c r="Y48" s="1321"/>
      <c r="Z48" s="1321"/>
      <c r="AA48" s="1321"/>
      <c r="AB48" s="1322"/>
      <c r="AC48" s="211"/>
    </row>
    <row r="49" spans="2:29" ht="25.5" customHeight="1" x14ac:dyDescent="0.3">
      <c r="B49" s="206"/>
      <c r="C49" s="1320"/>
      <c r="D49" s="1321"/>
      <c r="E49" s="1321"/>
      <c r="F49" s="1321"/>
      <c r="G49" s="1321"/>
      <c r="H49" s="1321"/>
      <c r="I49" s="1321"/>
      <c r="J49" s="1321"/>
      <c r="K49" s="1321"/>
      <c r="L49" s="1321"/>
      <c r="M49" s="1321"/>
      <c r="N49" s="1321"/>
      <c r="O49" s="1321"/>
      <c r="P49" s="1321"/>
      <c r="Q49" s="1321"/>
      <c r="R49" s="1321"/>
      <c r="S49" s="1321"/>
      <c r="T49" s="1321"/>
      <c r="U49" s="1321"/>
      <c r="V49" s="1321"/>
      <c r="W49" s="1321"/>
      <c r="X49" s="1321"/>
      <c r="Y49" s="1321"/>
      <c r="Z49" s="1321"/>
      <c r="AA49" s="1321"/>
      <c r="AB49" s="1322"/>
      <c r="AC49" s="211"/>
    </row>
    <row r="50" spans="2:29" ht="25.5" customHeight="1" x14ac:dyDescent="0.3">
      <c r="B50" s="206"/>
      <c r="C50" s="1320"/>
      <c r="D50" s="1321"/>
      <c r="E50" s="1321"/>
      <c r="F50" s="1321"/>
      <c r="G50" s="1321"/>
      <c r="H50" s="1321"/>
      <c r="I50" s="1321"/>
      <c r="J50" s="1321"/>
      <c r="K50" s="1321"/>
      <c r="L50" s="1321"/>
      <c r="M50" s="1321"/>
      <c r="N50" s="1321"/>
      <c r="O50" s="1321"/>
      <c r="P50" s="1321"/>
      <c r="Q50" s="1321"/>
      <c r="R50" s="1321"/>
      <c r="S50" s="1321"/>
      <c r="T50" s="1321"/>
      <c r="U50" s="1321"/>
      <c r="V50" s="1321"/>
      <c r="W50" s="1321"/>
      <c r="X50" s="1321"/>
      <c r="Y50" s="1321"/>
      <c r="Z50" s="1321"/>
      <c r="AA50" s="1321"/>
      <c r="AB50" s="1322"/>
      <c r="AC50" s="211"/>
    </row>
    <row r="51" spans="2:29" ht="25.5" customHeight="1" x14ac:dyDescent="0.3">
      <c r="B51" s="206"/>
      <c r="C51" s="1320"/>
      <c r="D51" s="1321"/>
      <c r="E51" s="1321"/>
      <c r="F51" s="1321"/>
      <c r="G51" s="1321"/>
      <c r="H51" s="1321"/>
      <c r="I51" s="1321"/>
      <c r="J51" s="1321"/>
      <c r="K51" s="1321"/>
      <c r="L51" s="1321"/>
      <c r="M51" s="1321"/>
      <c r="N51" s="1321"/>
      <c r="O51" s="1321"/>
      <c r="P51" s="1321"/>
      <c r="Q51" s="1321"/>
      <c r="R51" s="1321"/>
      <c r="S51" s="1321"/>
      <c r="T51" s="1321"/>
      <c r="U51" s="1321"/>
      <c r="V51" s="1321"/>
      <c r="W51" s="1321"/>
      <c r="X51" s="1321"/>
      <c r="Y51" s="1321"/>
      <c r="Z51" s="1321"/>
      <c r="AA51" s="1321"/>
      <c r="AB51" s="1322"/>
      <c r="AC51" s="211"/>
    </row>
    <row r="52" spans="2:29" ht="25.5" customHeight="1" x14ac:dyDescent="0.3">
      <c r="B52" s="206"/>
      <c r="C52" s="1320"/>
      <c r="D52" s="1321"/>
      <c r="E52" s="1321"/>
      <c r="F52" s="1321"/>
      <c r="G52" s="1321"/>
      <c r="H52" s="1321"/>
      <c r="I52" s="1321"/>
      <c r="J52" s="1321"/>
      <c r="K52" s="1321"/>
      <c r="L52" s="1321"/>
      <c r="M52" s="1321"/>
      <c r="N52" s="1321"/>
      <c r="O52" s="1321"/>
      <c r="P52" s="1321"/>
      <c r="Q52" s="1321"/>
      <c r="R52" s="1321"/>
      <c r="S52" s="1321"/>
      <c r="T52" s="1321"/>
      <c r="U52" s="1321"/>
      <c r="V52" s="1321"/>
      <c r="W52" s="1321"/>
      <c r="X52" s="1321"/>
      <c r="Y52" s="1321"/>
      <c r="Z52" s="1321"/>
      <c r="AA52" s="1321"/>
      <c r="AB52" s="1322"/>
      <c r="AC52" s="211"/>
    </row>
    <row r="53" spans="2:29" ht="25.5" customHeight="1" x14ac:dyDescent="0.3">
      <c r="B53" s="206"/>
      <c r="C53" s="1320"/>
      <c r="D53" s="1321"/>
      <c r="E53" s="1321"/>
      <c r="F53" s="1321"/>
      <c r="G53" s="1321"/>
      <c r="H53" s="1321"/>
      <c r="I53" s="1321"/>
      <c r="J53" s="1321"/>
      <c r="K53" s="1321"/>
      <c r="L53" s="1321"/>
      <c r="M53" s="1321"/>
      <c r="N53" s="1321"/>
      <c r="O53" s="1321"/>
      <c r="P53" s="1321"/>
      <c r="Q53" s="1321"/>
      <c r="R53" s="1321"/>
      <c r="S53" s="1321"/>
      <c r="T53" s="1321"/>
      <c r="U53" s="1321"/>
      <c r="V53" s="1321"/>
      <c r="W53" s="1321"/>
      <c r="X53" s="1321"/>
      <c r="Y53" s="1321"/>
      <c r="Z53" s="1321"/>
      <c r="AA53" s="1321"/>
      <c r="AB53" s="1322"/>
      <c r="AC53" s="211"/>
    </row>
    <row r="54" spans="2:29" ht="25.5" customHeight="1" x14ac:dyDescent="0.3">
      <c r="B54" s="206"/>
      <c r="C54" s="1320"/>
      <c r="D54" s="1321"/>
      <c r="E54" s="1321"/>
      <c r="F54" s="1321"/>
      <c r="G54" s="1321"/>
      <c r="H54" s="1321"/>
      <c r="I54" s="1321"/>
      <c r="J54" s="1321"/>
      <c r="K54" s="1321"/>
      <c r="L54" s="1321"/>
      <c r="M54" s="1321"/>
      <c r="N54" s="1321"/>
      <c r="O54" s="1321"/>
      <c r="P54" s="1321"/>
      <c r="Q54" s="1321"/>
      <c r="R54" s="1321"/>
      <c r="S54" s="1321"/>
      <c r="T54" s="1321"/>
      <c r="U54" s="1321"/>
      <c r="V54" s="1321"/>
      <c r="W54" s="1321"/>
      <c r="X54" s="1321"/>
      <c r="Y54" s="1321"/>
      <c r="Z54" s="1321"/>
      <c r="AA54" s="1321"/>
      <c r="AB54" s="1322"/>
      <c r="AC54" s="211"/>
    </row>
    <row r="55" spans="2:29" ht="25.5" customHeight="1" x14ac:dyDescent="0.3">
      <c r="B55" s="206"/>
      <c r="C55" s="1320"/>
      <c r="D55" s="1321"/>
      <c r="E55" s="1321"/>
      <c r="F55" s="1321"/>
      <c r="G55" s="1321"/>
      <c r="H55" s="1321"/>
      <c r="I55" s="1321"/>
      <c r="J55" s="1321"/>
      <c r="K55" s="1321"/>
      <c r="L55" s="1321"/>
      <c r="M55" s="1321"/>
      <c r="N55" s="1321"/>
      <c r="O55" s="1321"/>
      <c r="P55" s="1321"/>
      <c r="Q55" s="1321"/>
      <c r="R55" s="1321"/>
      <c r="S55" s="1321"/>
      <c r="T55" s="1321"/>
      <c r="U55" s="1321"/>
      <c r="V55" s="1321"/>
      <c r="W55" s="1321"/>
      <c r="X55" s="1321"/>
      <c r="Y55" s="1321"/>
      <c r="Z55" s="1321"/>
      <c r="AA55" s="1321"/>
      <c r="AB55" s="1322"/>
      <c r="AC55" s="211"/>
    </row>
    <row r="56" spans="2:29" ht="25.5" customHeight="1" x14ac:dyDescent="0.3">
      <c r="B56" s="206"/>
      <c r="C56" s="1320"/>
      <c r="D56" s="1321"/>
      <c r="E56" s="1321"/>
      <c r="F56" s="1321"/>
      <c r="G56" s="1321"/>
      <c r="H56" s="1321"/>
      <c r="I56" s="1321"/>
      <c r="J56" s="1321"/>
      <c r="K56" s="1321"/>
      <c r="L56" s="1321"/>
      <c r="M56" s="1321"/>
      <c r="N56" s="1321"/>
      <c r="O56" s="1321"/>
      <c r="P56" s="1321"/>
      <c r="Q56" s="1321"/>
      <c r="R56" s="1321"/>
      <c r="S56" s="1321"/>
      <c r="T56" s="1321"/>
      <c r="U56" s="1321"/>
      <c r="V56" s="1321"/>
      <c r="W56" s="1321"/>
      <c r="X56" s="1321"/>
      <c r="Y56" s="1321"/>
      <c r="Z56" s="1321"/>
      <c r="AA56" s="1321"/>
      <c r="AB56" s="1322"/>
      <c r="AC56" s="211"/>
    </row>
    <row r="57" spans="2:29" ht="25.5" customHeight="1" x14ac:dyDescent="0.3">
      <c r="B57" s="206"/>
      <c r="C57" s="1320"/>
      <c r="D57" s="1321"/>
      <c r="E57" s="1321"/>
      <c r="F57" s="1321"/>
      <c r="G57" s="1321"/>
      <c r="H57" s="1321"/>
      <c r="I57" s="1321"/>
      <c r="J57" s="1321"/>
      <c r="K57" s="1321"/>
      <c r="L57" s="1321"/>
      <c r="M57" s="1321"/>
      <c r="N57" s="1321"/>
      <c r="O57" s="1321"/>
      <c r="P57" s="1321"/>
      <c r="Q57" s="1321"/>
      <c r="R57" s="1321"/>
      <c r="S57" s="1321"/>
      <c r="T57" s="1321"/>
      <c r="U57" s="1321"/>
      <c r="V57" s="1321"/>
      <c r="W57" s="1321"/>
      <c r="X57" s="1321"/>
      <c r="Y57" s="1321"/>
      <c r="Z57" s="1321"/>
      <c r="AA57" s="1321"/>
      <c r="AB57" s="1322"/>
      <c r="AC57" s="211"/>
    </row>
    <row r="58" spans="2:29" ht="25.5" customHeight="1" x14ac:dyDescent="0.3">
      <c r="B58" s="206"/>
      <c r="C58" s="1320"/>
      <c r="D58" s="1321"/>
      <c r="E58" s="1321"/>
      <c r="F58" s="1321"/>
      <c r="G58" s="1321"/>
      <c r="H58" s="1321"/>
      <c r="I58" s="1321"/>
      <c r="J58" s="1321"/>
      <c r="K58" s="1321"/>
      <c r="L58" s="1321"/>
      <c r="M58" s="1321"/>
      <c r="N58" s="1321"/>
      <c r="O58" s="1321"/>
      <c r="P58" s="1321"/>
      <c r="Q58" s="1321"/>
      <c r="R58" s="1321"/>
      <c r="S58" s="1321"/>
      <c r="T58" s="1321"/>
      <c r="U58" s="1321"/>
      <c r="V58" s="1321"/>
      <c r="W58" s="1321"/>
      <c r="X58" s="1321"/>
      <c r="Y58" s="1321"/>
      <c r="Z58" s="1321"/>
      <c r="AA58" s="1321"/>
      <c r="AB58" s="1322"/>
      <c r="AC58" s="211"/>
    </row>
    <row r="59" spans="2:29" ht="25.5" customHeight="1" x14ac:dyDescent="0.3">
      <c r="B59" s="206"/>
      <c r="C59" s="1320"/>
      <c r="D59" s="1321"/>
      <c r="E59" s="1321"/>
      <c r="F59" s="1321"/>
      <c r="G59" s="1321"/>
      <c r="H59" s="1321"/>
      <c r="I59" s="1321"/>
      <c r="J59" s="1321"/>
      <c r="K59" s="1321"/>
      <c r="L59" s="1321"/>
      <c r="M59" s="1321"/>
      <c r="N59" s="1321"/>
      <c r="O59" s="1321"/>
      <c r="P59" s="1321"/>
      <c r="Q59" s="1321"/>
      <c r="R59" s="1321"/>
      <c r="S59" s="1321"/>
      <c r="T59" s="1321"/>
      <c r="U59" s="1321"/>
      <c r="V59" s="1321"/>
      <c r="W59" s="1321"/>
      <c r="X59" s="1321"/>
      <c r="Y59" s="1321"/>
      <c r="Z59" s="1321"/>
      <c r="AA59" s="1321"/>
      <c r="AB59" s="1322"/>
      <c r="AC59" s="211"/>
    </row>
    <row r="60" spans="2:29" ht="25.5" customHeight="1" x14ac:dyDescent="0.3">
      <c r="B60" s="215"/>
      <c r="C60" s="1485"/>
      <c r="D60" s="1486"/>
      <c r="E60" s="1486"/>
      <c r="F60" s="1486"/>
      <c r="G60" s="1486"/>
      <c r="H60" s="1486"/>
      <c r="I60" s="1486"/>
      <c r="J60" s="1486"/>
      <c r="K60" s="1486"/>
      <c r="L60" s="1486"/>
      <c r="M60" s="1486"/>
      <c r="N60" s="1486"/>
      <c r="O60" s="1486"/>
      <c r="P60" s="1486"/>
      <c r="Q60" s="1486"/>
      <c r="R60" s="1486"/>
      <c r="S60" s="1486"/>
      <c r="T60" s="1486"/>
      <c r="U60" s="1486"/>
      <c r="V60" s="1486"/>
      <c r="W60" s="1486"/>
      <c r="X60" s="1486"/>
      <c r="Y60" s="1486"/>
      <c r="Z60" s="1486"/>
      <c r="AA60" s="1486"/>
      <c r="AB60" s="1487"/>
      <c r="AC60" s="278"/>
    </row>
    <row r="61" spans="2:29" ht="25.5" customHeight="1" thickBot="1" x14ac:dyDescent="0.35">
      <c r="B61" s="218"/>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20"/>
    </row>
    <row r="62" spans="2:29" ht="25.5" customHeight="1" x14ac:dyDescent="0.3">
      <c r="B62" s="221"/>
      <c r="C62" s="952" t="s">
        <v>42</v>
      </c>
      <c r="D62" s="953"/>
      <c r="E62" s="953"/>
      <c r="F62" s="953"/>
      <c r="G62" s="1387"/>
      <c r="H62" s="952" t="s">
        <v>54</v>
      </c>
      <c r="I62" s="953"/>
      <c r="J62" s="1390"/>
      <c r="K62" s="1393" t="s">
        <v>55</v>
      </c>
      <c r="L62" s="953"/>
      <c r="M62" s="953"/>
      <c r="N62" s="953"/>
      <c r="O62" s="1387"/>
      <c r="P62" s="952" t="s">
        <v>57</v>
      </c>
      <c r="Q62" s="953"/>
      <c r="R62" s="953"/>
      <c r="S62" s="953"/>
      <c r="T62" s="953"/>
      <c r="U62" s="953"/>
      <c r="V62" s="953"/>
      <c r="W62" s="953"/>
      <c r="X62" s="953"/>
      <c r="Y62" s="953"/>
      <c r="Z62" s="953"/>
      <c r="AA62" s="953"/>
      <c r="AB62" s="1390"/>
      <c r="AC62" s="44"/>
    </row>
    <row r="63" spans="2:29" ht="25.5" customHeight="1" x14ac:dyDescent="0.3">
      <c r="B63" s="45"/>
      <c r="C63" s="954"/>
      <c r="D63" s="955"/>
      <c r="E63" s="955"/>
      <c r="F63" s="955"/>
      <c r="G63" s="1388"/>
      <c r="H63" s="954"/>
      <c r="I63" s="955"/>
      <c r="J63" s="1391"/>
      <c r="K63" s="1394"/>
      <c r="L63" s="955"/>
      <c r="M63" s="955"/>
      <c r="N63" s="955"/>
      <c r="O63" s="1388"/>
      <c r="P63" s="954"/>
      <c r="Q63" s="955"/>
      <c r="R63" s="955"/>
      <c r="S63" s="955"/>
      <c r="T63" s="955"/>
      <c r="U63" s="955"/>
      <c r="V63" s="955"/>
      <c r="W63" s="955"/>
      <c r="X63" s="955"/>
      <c r="Y63" s="955"/>
      <c r="Z63" s="955"/>
      <c r="AA63" s="955"/>
      <c r="AB63" s="1391"/>
      <c r="AC63" s="44"/>
    </row>
    <row r="64" spans="2:29" ht="25.5" customHeight="1" thickBot="1" x14ac:dyDescent="0.35">
      <c r="B64" s="45"/>
      <c r="C64" s="956"/>
      <c r="D64" s="957"/>
      <c r="E64" s="957"/>
      <c r="F64" s="957"/>
      <c r="G64" s="1389"/>
      <c r="H64" s="956"/>
      <c r="I64" s="957"/>
      <c r="J64" s="1392"/>
      <c r="K64" s="1395"/>
      <c r="L64" s="957"/>
      <c r="M64" s="957"/>
      <c r="N64" s="957"/>
      <c r="O64" s="1389"/>
      <c r="P64" s="956"/>
      <c r="Q64" s="957"/>
      <c r="R64" s="957"/>
      <c r="S64" s="957"/>
      <c r="T64" s="957"/>
      <c r="U64" s="957"/>
      <c r="V64" s="957"/>
      <c r="W64" s="957"/>
      <c r="X64" s="957"/>
      <c r="Y64" s="957"/>
      <c r="Z64" s="957"/>
      <c r="AA64" s="957"/>
      <c r="AB64" s="1392"/>
      <c r="AC64" s="44"/>
    </row>
    <row r="65" spans="2:29" ht="25.5" customHeight="1" thickBot="1" x14ac:dyDescent="0.35">
      <c r="B65" s="221"/>
      <c r="C65" s="1468" t="s">
        <v>126</v>
      </c>
      <c r="D65" s="1469"/>
      <c r="E65" s="1469"/>
      <c r="F65" s="1469"/>
      <c r="G65" s="1470"/>
      <c r="H65" s="1476"/>
      <c r="I65" s="1476"/>
      <c r="J65" s="1476"/>
      <c r="K65" s="1472"/>
      <c r="L65" s="1472"/>
      <c r="M65" s="1472"/>
      <c r="N65" s="1472"/>
      <c r="O65" s="1472"/>
      <c r="P65" s="1477"/>
      <c r="Q65" s="1477"/>
      <c r="R65" s="1477"/>
      <c r="S65" s="1477"/>
      <c r="T65" s="1477"/>
      <c r="U65" s="1477"/>
      <c r="V65" s="1477"/>
      <c r="W65" s="1477"/>
      <c r="X65" s="1477"/>
      <c r="Y65" s="1477"/>
      <c r="Z65" s="1477"/>
      <c r="AA65" s="1477"/>
      <c r="AB65" s="1478"/>
      <c r="AC65" s="222"/>
    </row>
    <row r="66" spans="2:29" ht="25.5" customHeight="1" thickBot="1" x14ac:dyDescent="0.35">
      <c r="B66" s="221"/>
      <c r="C66" s="1468" t="s">
        <v>127</v>
      </c>
      <c r="D66" s="1469"/>
      <c r="E66" s="1469"/>
      <c r="F66" s="1469"/>
      <c r="G66" s="1470"/>
      <c r="H66" s="1471"/>
      <c r="I66" s="1471"/>
      <c r="J66" s="1471"/>
      <c r="K66" s="1472"/>
      <c r="L66" s="1472"/>
      <c r="M66" s="1472"/>
      <c r="N66" s="1472"/>
      <c r="O66" s="1472"/>
      <c r="P66" s="1293"/>
      <c r="Q66" s="1293"/>
      <c r="R66" s="1293"/>
      <c r="S66" s="1293"/>
      <c r="T66" s="1293"/>
      <c r="U66" s="1293"/>
      <c r="V66" s="1293"/>
      <c r="W66" s="1293"/>
      <c r="X66" s="1293"/>
      <c r="Y66" s="1293"/>
      <c r="Z66" s="1293"/>
      <c r="AA66" s="1293"/>
      <c r="AB66" s="1473"/>
      <c r="AC66" s="222"/>
    </row>
    <row r="67" spans="2:29" ht="25.5" customHeight="1" thickBot="1" x14ac:dyDescent="0.35">
      <c r="B67" s="221"/>
      <c r="C67" s="1468" t="s">
        <v>128</v>
      </c>
      <c r="D67" s="1469"/>
      <c r="E67" s="1469"/>
      <c r="F67" s="1469"/>
      <c r="G67" s="1470"/>
      <c r="H67" s="1471"/>
      <c r="I67" s="1471"/>
      <c r="J67" s="1471"/>
      <c r="K67" s="1472"/>
      <c r="L67" s="1472"/>
      <c r="M67" s="1472"/>
      <c r="N67" s="1472"/>
      <c r="O67" s="1472"/>
      <c r="P67" s="1293"/>
      <c r="Q67" s="1293"/>
      <c r="R67" s="1293"/>
      <c r="S67" s="1293"/>
      <c r="T67" s="1293"/>
      <c r="U67" s="1293"/>
      <c r="V67" s="1293"/>
      <c r="W67" s="1293"/>
      <c r="X67" s="1293"/>
      <c r="Y67" s="1293"/>
      <c r="Z67" s="1293"/>
      <c r="AA67" s="1293"/>
      <c r="AB67" s="1473"/>
      <c r="AC67" s="222"/>
    </row>
    <row r="68" spans="2:29" ht="25.5" customHeight="1" thickBot="1" x14ac:dyDescent="0.35">
      <c r="B68" s="221"/>
      <c r="C68" s="1468" t="s">
        <v>129</v>
      </c>
      <c r="D68" s="1469"/>
      <c r="E68" s="1469"/>
      <c r="F68" s="1469"/>
      <c r="G68" s="1470"/>
      <c r="H68" s="1474"/>
      <c r="I68" s="1474"/>
      <c r="J68" s="1474"/>
      <c r="K68" s="1472"/>
      <c r="L68" s="1472"/>
      <c r="M68" s="1472"/>
      <c r="N68" s="1472"/>
      <c r="O68" s="1472"/>
      <c r="P68" s="1379"/>
      <c r="Q68" s="1379"/>
      <c r="R68" s="1379"/>
      <c r="S68" s="1379"/>
      <c r="T68" s="1379"/>
      <c r="U68" s="1379"/>
      <c r="V68" s="1379"/>
      <c r="W68" s="1379"/>
      <c r="X68" s="1379"/>
      <c r="Y68" s="1379"/>
      <c r="Z68" s="1379"/>
      <c r="AA68" s="1379"/>
      <c r="AB68" s="1475"/>
      <c r="AC68" s="222"/>
    </row>
    <row r="69" spans="2:29" ht="25.5" customHeight="1" x14ac:dyDescent="0.3">
      <c r="B69" s="223"/>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24"/>
    </row>
  </sheetData>
  <mergeCells count="83">
    <mergeCell ref="C7:H8"/>
    <mergeCell ref="I7:AB8"/>
    <mergeCell ref="B2:G4"/>
    <mergeCell ref="H2:AC2"/>
    <mergeCell ref="H3:R3"/>
    <mergeCell ref="S3:AC3"/>
    <mergeCell ref="H4:AC4"/>
    <mergeCell ref="C10:H11"/>
    <mergeCell ref="I10:T11"/>
    <mergeCell ref="U10:X10"/>
    <mergeCell ref="Y10:AB10"/>
    <mergeCell ref="U11:X11"/>
    <mergeCell ref="Y11:AB11"/>
    <mergeCell ref="C13:H14"/>
    <mergeCell ref="I13:V14"/>
    <mergeCell ref="W13:AB13"/>
    <mergeCell ref="W14:AB14"/>
    <mergeCell ref="C16:H16"/>
    <mergeCell ref="I16:AB16"/>
    <mergeCell ref="C18:H18"/>
    <mergeCell ref="I18:AB18"/>
    <mergeCell ref="C20:H21"/>
    <mergeCell ref="I20:O21"/>
    <mergeCell ref="P20:V20"/>
    <mergeCell ref="W20:AB20"/>
    <mergeCell ref="P21:V21"/>
    <mergeCell ref="W21:AB21"/>
    <mergeCell ref="C23:J23"/>
    <mergeCell ref="K23:R23"/>
    <mergeCell ref="S23:AB23"/>
    <mergeCell ref="C24:J24"/>
    <mergeCell ref="K24:R24"/>
    <mergeCell ref="S24:AB24"/>
    <mergeCell ref="C26:H26"/>
    <mergeCell ref="I26:AB26"/>
    <mergeCell ref="C28:H28"/>
    <mergeCell ref="I28:M28"/>
    <mergeCell ref="N28:S28"/>
    <mergeCell ref="T28:V28"/>
    <mergeCell ref="X28:AA28"/>
    <mergeCell ref="C30:AB31"/>
    <mergeCell ref="C32:G33"/>
    <mergeCell ref="H32:H33"/>
    <mergeCell ref="I32:I33"/>
    <mergeCell ref="J32:J33"/>
    <mergeCell ref="K32:K33"/>
    <mergeCell ref="L32:AB33"/>
    <mergeCell ref="C34:G35"/>
    <mergeCell ref="J34:J35"/>
    <mergeCell ref="L34:AB35"/>
    <mergeCell ref="C36:G37"/>
    <mergeCell ref="J36:J37"/>
    <mergeCell ref="L36:AB37"/>
    <mergeCell ref="C38:G39"/>
    <mergeCell ref="J38:J39"/>
    <mergeCell ref="L38:AB39"/>
    <mergeCell ref="C40:G41"/>
    <mergeCell ref="J40:J41"/>
    <mergeCell ref="L40:AB41"/>
    <mergeCell ref="C42:G42"/>
    <mergeCell ref="L42:AB42"/>
    <mergeCell ref="C46:AB47"/>
    <mergeCell ref="C48:AB60"/>
    <mergeCell ref="C62:G64"/>
    <mergeCell ref="H62:J64"/>
    <mergeCell ref="K62:O64"/>
    <mergeCell ref="P62:AB64"/>
    <mergeCell ref="C65:G65"/>
    <mergeCell ref="H65:J65"/>
    <mergeCell ref="K65:O65"/>
    <mergeCell ref="P65:AB65"/>
    <mergeCell ref="C66:G66"/>
    <mergeCell ref="H66:J66"/>
    <mergeCell ref="K66:O66"/>
    <mergeCell ref="P66:AB66"/>
    <mergeCell ref="C67:G67"/>
    <mergeCell ref="H67:J67"/>
    <mergeCell ref="K67:O67"/>
    <mergeCell ref="P67:AB67"/>
    <mergeCell ref="C68:G68"/>
    <mergeCell ref="H68:J68"/>
    <mergeCell ref="K68:O68"/>
    <mergeCell ref="P68:AB68"/>
  </mergeCell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5956D-A8F5-4312-9ADC-9DDC2E226D2B}">
  <sheetPr>
    <pageSetUpPr fitToPage="1"/>
  </sheetPr>
  <dimension ref="B1:Z67"/>
  <sheetViews>
    <sheetView view="pageBreakPreview" topLeftCell="A4" zoomScale="60" zoomScaleNormal="60" workbookViewId="0">
      <selection activeCell="I10" sqref="I10:Q11"/>
    </sheetView>
  </sheetViews>
  <sheetFormatPr baseColWidth="10" defaultColWidth="11.44140625" defaultRowHeight="15.6" x14ac:dyDescent="0.3"/>
  <cols>
    <col min="1" max="1" width="11.44140625" style="193"/>
    <col min="2" max="7" width="3" style="193" customWidth="1"/>
    <col min="8" max="8" width="22.88671875" style="193" customWidth="1"/>
    <col min="9" max="9" width="20.6640625" style="193" customWidth="1"/>
    <col min="10" max="10" width="11.6640625" style="193" bestFit="1" customWidth="1"/>
    <col min="11" max="11" width="18.5546875" style="193" bestFit="1" customWidth="1"/>
    <col min="12" max="16" width="7.6640625" style="193" customWidth="1"/>
    <col min="17" max="18" width="11.44140625" style="193"/>
    <col min="19" max="24" width="6" style="193" customWidth="1"/>
    <col min="25" max="25" width="9.88671875" style="193" customWidth="1"/>
    <col min="26" max="26" width="5.88671875" style="193" hidden="1" customWidth="1"/>
    <col min="27" max="16384" width="11.44140625" style="193"/>
  </cols>
  <sheetData>
    <row r="1" spans="2:26" ht="16.2" thickBot="1" x14ac:dyDescent="0.35"/>
    <row r="2" spans="2:26" x14ac:dyDescent="0.3">
      <c r="B2" s="1306"/>
      <c r="C2" s="1307"/>
      <c r="D2" s="1307"/>
      <c r="E2" s="1307"/>
      <c r="F2" s="1307"/>
      <c r="G2" s="1307"/>
      <c r="H2" s="575" t="s">
        <v>0</v>
      </c>
      <c r="I2" s="575"/>
      <c r="J2" s="575"/>
      <c r="K2" s="575"/>
      <c r="L2" s="575"/>
      <c r="M2" s="575"/>
      <c r="N2" s="575"/>
      <c r="O2" s="575"/>
      <c r="P2" s="575"/>
      <c r="Q2" s="575"/>
      <c r="R2" s="575"/>
      <c r="S2" s="575"/>
      <c r="T2" s="575"/>
      <c r="U2" s="575"/>
      <c r="V2" s="575"/>
      <c r="W2" s="575"/>
      <c r="X2" s="575"/>
      <c r="Y2" s="575"/>
      <c r="Z2" s="576"/>
    </row>
    <row r="3" spans="2:26" x14ac:dyDescent="0.3">
      <c r="B3" s="1292"/>
      <c r="C3" s="1293"/>
      <c r="D3" s="1293"/>
      <c r="E3" s="1293"/>
      <c r="F3" s="1293"/>
      <c r="G3" s="1293"/>
      <c r="H3" s="1380" t="s">
        <v>103</v>
      </c>
      <c r="I3" s="1380"/>
      <c r="J3" s="1380"/>
      <c r="K3" s="1380"/>
      <c r="L3" s="1380"/>
      <c r="M3" s="1380"/>
      <c r="N3" s="1380"/>
      <c r="O3" s="1380"/>
      <c r="P3" s="1380" t="s">
        <v>328</v>
      </c>
      <c r="Q3" s="1380"/>
      <c r="R3" s="1380"/>
      <c r="S3" s="1380"/>
      <c r="T3" s="1380"/>
      <c r="U3" s="1380"/>
      <c r="V3" s="1380"/>
      <c r="W3" s="1380"/>
      <c r="X3" s="1380"/>
      <c r="Y3" s="1380"/>
      <c r="Z3" s="1381"/>
    </row>
    <row r="4" spans="2:26" ht="16.2" thickBot="1" x14ac:dyDescent="0.35">
      <c r="B4" s="1378"/>
      <c r="C4" s="1379"/>
      <c r="D4" s="1379"/>
      <c r="E4" s="1379"/>
      <c r="F4" s="1379"/>
      <c r="G4" s="1379"/>
      <c r="H4" s="1382" t="s">
        <v>359</v>
      </c>
      <c r="I4" s="1382"/>
      <c r="J4" s="1382"/>
      <c r="K4" s="1382"/>
      <c r="L4" s="1382"/>
      <c r="M4" s="1382"/>
      <c r="N4" s="1382"/>
      <c r="O4" s="1382"/>
      <c r="P4" s="1382"/>
      <c r="Q4" s="1382"/>
      <c r="R4" s="1382"/>
      <c r="S4" s="1382"/>
      <c r="T4" s="1382"/>
      <c r="U4" s="1382"/>
      <c r="V4" s="1382"/>
      <c r="W4" s="1382"/>
      <c r="X4" s="1382"/>
      <c r="Y4" s="1382"/>
      <c r="Z4" s="1383"/>
    </row>
    <row r="5" spans="2:26" x14ac:dyDescent="0.3">
      <c r="B5" s="194"/>
      <c r="C5" s="194"/>
      <c r="D5" s="194"/>
      <c r="E5" s="194"/>
      <c r="F5" s="194"/>
      <c r="G5" s="194"/>
      <c r="H5" s="195"/>
      <c r="I5" s="195"/>
      <c r="J5" s="195"/>
      <c r="K5" s="195"/>
      <c r="L5" s="195"/>
      <c r="M5" s="195"/>
      <c r="N5" s="195"/>
      <c r="O5" s="195"/>
      <c r="P5" s="195"/>
      <c r="Q5" s="195"/>
      <c r="R5" s="195"/>
      <c r="S5" s="195"/>
      <c r="T5" s="195"/>
      <c r="U5" s="195"/>
      <c r="V5" s="195"/>
      <c r="W5" s="195"/>
      <c r="X5" s="195"/>
      <c r="Y5" s="195"/>
      <c r="Z5" s="195"/>
    </row>
    <row r="6" spans="2:26" ht="16.2" thickBot="1" x14ac:dyDescent="0.35">
      <c r="B6" s="196"/>
      <c r="C6" s="197"/>
      <c r="D6" s="197"/>
      <c r="E6" s="197"/>
      <c r="F6" s="197"/>
      <c r="G6" s="197"/>
      <c r="H6" s="197"/>
      <c r="I6" s="198"/>
      <c r="J6" s="198"/>
      <c r="K6" s="198"/>
      <c r="L6" s="198"/>
      <c r="M6" s="198"/>
      <c r="N6" s="198"/>
      <c r="O6" s="198"/>
      <c r="P6" s="198"/>
      <c r="Q6" s="198"/>
      <c r="R6" s="199"/>
      <c r="S6" s="199"/>
      <c r="T6" s="199"/>
      <c r="U6" s="199"/>
      <c r="V6" s="199"/>
      <c r="W6" s="197"/>
      <c r="X6" s="197"/>
      <c r="Y6" s="197"/>
      <c r="Z6" s="200"/>
    </row>
    <row r="7" spans="2:26" x14ac:dyDescent="0.3">
      <c r="B7" s="201"/>
      <c r="C7" s="1369" t="s">
        <v>4</v>
      </c>
      <c r="D7" s="1370"/>
      <c r="E7" s="1370"/>
      <c r="F7" s="1370"/>
      <c r="G7" s="1370"/>
      <c r="H7" s="1371"/>
      <c r="I7" s="856" t="s">
        <v>667</v>
      </c>
      <c r="J7" s="857"/>
      <c r="K7" s="857"/>
      <c r="L7" s="857"/>
      <c r="M7" s="857"/>
      <c r="N7" s="857"/>
      <c r="O7" s="857"/>
      <c r="P7" s="857"/>
      <c r="Q7" s="857"/>
      <c r="R7" s="857"/>
      <c r="S7" s="857"/>
      <c r="T7" s="857"/>
      <c r="U7" s="857"/>
      <c r="V7" s="857"/>
      <c r="W7" s="857"/>
      <c r="X7" s="857"/>
      <c r="Y7" s="858"/>
      <c r="Z7" s="202"/>
    </row>
    <row r="8" spans="2:26" ht="16.2" thickBot="1" x14ac:dyDescent="0.35">
      <c r="B8" s="201"/>
      <c r="C8" s="1372"/>
      <c r="D8" s="1373"/>
      <c r="E8" s="1373"/>
      <c r="F8" s="1373"/>
      <c r="G8" s="1373"/>
      <c r="H8" s="1374"/>
      <c r="I8" s="859"/>
      <c r="J8" s="860"/>
      <c r="K8" s="860"/>
      <c r="L8" s="860"/>
      <c r="M8" s="860"/>
      <c r="N8" s="860"/>
      <c r="O8" s="860"/>
      <c r="P8" s="860"/>
      <c r="Q8" s="860"/>
      <c r="R8" s="860"/>
      <c r="S8" s="860"/>
      <c r="T8" s="860"/>
      <c r="U8" s="860"/>
      <c r="V8" s="860"/>
      <c r="W8" s="860"/>
      <c r="X8" s="860"/>
      <c r="Y8" s="861"/>
      <c r="Z8" s="202"/>
    </row>
    <row r="9" spans="2:26" ht="16.2" thickBot="1" x14ac:dyDescent="0.35">
      <c r="B9" s="201"/>
      <c r="C9" s="203"/>
      <c r="D9" s="203"/>
      <c r="E9" s="203"/>
      <c r="F9" s="203"/>
      <c r="G9" s="203"/>
      <c r="H9" s="203"/>
      <c r="I9" s="204"/>
      <c r="J9" s="204"/>
      <c r="K9" s="204"/>
      <c r="L9" s="204"/>
      <c r="M9" s="204"/>
      <c r="N9" s="204"/>
      <c r="O9" s="204"/>
      <c r="P9" s="204"/>
      <c r="Q9" s="204"/>
      <c r="R9" s="205"/>
      <c r="S9" s="205"/>
      <c r="T9" s="205"/>
      <c r="U9" s="205"/>
      <c r="V9" s="205"/>
      <c r="W9" s="203"/>
      <c r="X9" s="203"/>
      <c r="Y9" s="203"/>
      <c r="Z9" s="202"/>
    </row>
    <row r="10" spans="2:26" ht="16.2" customHeight="1" thickBot="1" x14ac:dyDescent="0.35">
      <c r="B10" s="201"/>
      <c r="C10" s="1369" t="s">
        <v>6</v>
      </c>
      <c r="D10" s="1370"/>
      <c r="E10" s="1370"/>
      <c r="F10" s="1370"/>
      <c r="G10" s="1370"/>
      <c r="H10" s="1371"/>
      <c r="I10" s="637" t="s">
        <v>654</v>
      </c>
      <c r="J10" s="638"/>
      <c r="K10" s="638"/>
      <c r="L10" s="638"/>
      <c r="M10" s="638"/>
      <c r="N10" s="638"/>
      <c r="O10" s="638"/>
      <c r="P10" s="638"/>
      <c r="Q10" s="638"/>
      <c r="R10" s="1375" t="s">
        <v>8</v>
      </c>
      <c r="S10" s="1376"/>
      <c r="T10" s="1376"/>
      <c r="U10" s="1377"/>
      <c r="V10" s="1356" t="s">
        <v>9</v>
      </c>
      <c r="W10" s="1357"/>
      <c r="X10" s="1357"/>
      <c r="Y10" s="1358"/>
      <c r="Z10" s="202"/>
    </row>
    <row r="11" spans="2:26" ht="16.2" thickBot="1" x14ac:dyDescent="0.35">
      <c r="B11" s="201"/>
      <c r="C11" s="1372"/>
      <c r="D11" s="1373"/>
      <c r="E11" s="1373"/>
      <c r="F11" s="1373"/>
      <c r="G11" s="1373"/>
      <c r="H11" s="1374"/>
      <c r="I11" s="640"/>
      <c r="J11" s="641"/>
      <c r="K11" s="641"/>
      <c r="L11" s="641"/>
      <c r="M11" s="641"/>
      <c r="N11" s="641"/>
      <c r="O11" s="641"/>
      <c r="P11" s="641"/>
      <c r="Q11" s="641"/>
      <c r="R11" s="566" t="s">
        <v>655</v>
      </c>
      <c r="S11" s="567"/>
      <c r="T11" s="567"/>
      <c r="U11" s="568"/>
      <c r="V11" s="550" t="s">
        <v>656</v>
      </c>
      <c r="W11" s="569"/>
      <c r="X11" s="569"/>
      <c r="Y11" s="570"/>
      <c r="Z11" s="202"/>
    </row>
    <row r="12" spans="2:26" ht="16.2" thickBot="1" x14ac:dyDescent="0.35">
      <c r="B12" s="206"/>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8"/>
    </row>
    <row r="13" spans="2:26" x14ac:dyDescent="0.3">
      <c r="B13" s="206"/>
      <c r="C13" s="1369" t="s">
        <v>12</v>
      </c>
      <c r="D13" s="1370"/>
      <c r="E13" s="1370"/>
      <c r="F13" s="1370"/>
      <c r="G13" s="1370"/>
      <c r="H13" s="1371"/>
      <c r="I13" s="637" t="s">
        <v>657</v>
      </c>
      <c r="J13" s="638"/>
      <c r="K13" s="638"/>
      <c r="L13" s="638"/>
      <c r="M13" s="638"/>
      <c r="N13" s="638"/>
      <c r="O13" s="638"/>
      <c r="P13" s="638"/>
      <c r="Q13" s="638"/>
      <c r="R13" s="638"/>
      <c r="S13" s="639"/>
      <c r="T13" s="1369" t="s">
        <v>14</v>
      </c>
      <c r="U13" s="1370"/>
      <c r="V13" s="1370"/>
      <c r="W13" s="1370"/>
      <c r="X13" s="1370"/>
      <c r="Y13" s="1371"/>
      <c r="Z13" s="208"/>
    </row>
    <row r="14" spans="2:26" ht="16.2" thickBot="1" x14ac:dyDescent="0.35">
      <c r="B14" s="206"/>
      <c r="C14" s="1372"/>
      <c r="D14" s="1373"/>
      <c r="E14" s="1373"/>
      <c r="F14" s="1373"/>
      <c r="G14" s="1373"/>
      <c r="H14" s="1374"/>
      <c r="I14" s="640"/>
      <c r="J14" s="641"/>
      <c r="K14" s="641"/>
      <c r="L14" s="641"/>
      <c r="M14" s="641"/>
      <c r="N14" s="641"/>
      <c r="O14" s="641"/>
      <c r="P14" s="641"/>
      <c r="Q14" s="641"/>
      <c r="R14" s="641"/>
      <c r="S14" s="642"/>
      <c r="T14" s="593" t="s">
        <v>15</v>
      </c>
      <c r="U14" s="594"/>
      <c r="V14" s="594"/>
      <c r="W14" s="594"/>
      <c r="X14" s="594"/>
      <c r="Y14" s="595"/>
      <c r="Z14" s="208"/>
    </row>
    <row r="15" spans="2:26" ht="16.2" thickBot="1" x14ac:dyDescent="0.35">
      <c r="B15" s="206"/>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8"/>
    </row>
    <row r="16" spans="2:26" ht="16.2" thickBot="1" x14ac:dyDescent="0.35">
      <c r="B16" s="206"/>
      <c r="C16" s="1353" t="s">
        <v>16</v>
      </c>
      <c r="D16" s="1354"/>
      <c r="E16" s="1354"/>
      <c r="F16" s="1354"/>
      <c r="G16" s="1354"/>
      <c r="H16" s="1355"/>
      <c r="I16" s="520" t="s">
        <v>658</v>
      </c>
      <c r="J16" s="521"/>
      <c r="K16" s="521"/>
      <c r="L16" s="521"/>
      <c r="M16" s="521"/>
      <c r="N16" s="521"/>
      <c r="O16" s="521"/>
      <c r="P16" s="521"/>
      <c r="Q16" s="521"/>
      <c r="R16" s="521"/>
      <c r="S16" s="521"/>
      <c r="T16" s="521"/>
      <c r="U16" s="521"/>
      <c r="V16" s="521"/>
      <c r="W16" s="521"/>
      <c r="X16" s="521"/>
      <c r="Y16" s="522"/>
      <c r="Z16" s="208"/>
    </row>
    <row r="17" spans="2:26" ht="16.2" thickBot="1" x14ac:dyDescent="0.35">
      <c r="B17" s="206"/>
      <c r="C17" s="205"/>
      <c r="D17" s="205"/>
      <c r="E17" s="205"/>
      <c r="F17" s="205"/>
      <c r="G17" s="205"/>
      <c r="H17" s="205"/>
      <c r="I17" s="209"/>
      <c r="J17" s="209"/>
      <c r="K17" s="209"/>
      <c r="L17" s="209"/>
      <c r="M17" s="209"/>
      <c r="N17" s="209"/>
      <c r="O17" s="209"/>
      <c r="P17" s="209"/>
      <c r="Q17" s="209"/>
      <c r="R17" s="209"/>
      <c r="S17" s="209"/>
      <c r="T17" s="209"/>
      <c r="U17" s="209"/>
      <c r="V17" s="209"/>
      <c r="W17" s="209"/>
      <c r="X17" s="209"/>
      <c r="Y17" s="209"/>
      <c r="Z17" s="208"/>
    </row>
    <row r="18" spans="2:26" ht="16.2" thickBot="1" x14ac:dyDescent="0.35">
      <c r="B18" s="206"/>
      <c r="C18" s="1353" t="s">
        <v>18</v>
      </c>
      <c r="D18" s="1354"/>
      <c r="E18" s="1354"/>
      <c r="F18" s="1354"/>
      <c r="G18" s="1354"/>
      <c r="H18" s="1355"/>
      <c r="I18" s="520" t="s">
        <v>659</v>
      </c>
      <c r="J18" s="521"/>
      <c r="K18" s="521"/>
      <c r="L18" s="521"/>
      <c r="M18" s="521"/>
      <c r="N18" s="521"/>
      <c r="O18" s="521"/>
      <c r="P18" s="521"/>
      <c r="Q18" s="521"/>
      <c r="R18" s="521"/>
      <c r="S18" s="521"/>
      <c r="T18" s="521"/>
      <c r="U18" s="521"/>
      <c r="V18" s="521"/>
      <c r="W18" s="521"/>
      <c r="X18" s="521"/>
      <c r="Y18" s="522"/>
      <c r="Z18" s="208"/>
    </row>
    <row r="19" spans="2:26" ht="16.2" thickBot="1" x14ac:dyDescent="0.35">
      <c r="B19" s="206"/>
      <c r="C19" s="205"/>
      <c r="D19" s="205"/>
      <c r="E19" s="205"/>
      <c r="F19" s="205"/>
      <c r="G19" s="205"/>
      <c r="H19" s="205"/>
      <c r="I19" s="209"/>
      <c r="J19" s="209"/>
      <c r="K19" s="209"/>
      <c r="L19" s="209"/>
      <c r="M19" s="209"/>
      <c r="N19" s="209"/>
      <c r="O19" s="209"/>
      <c r="P19" s="209"/>
      <c r="Q19" s="209"/>
      <c r="R19" s="209"/>
      <c r="S19" s="209"/>
      <c r="T19" s="209"/>
      <c r="U19" s="209"/>
      <c r="V19" s="209"/>
      <c r="W19" s="209"/>
      <c r="X19" s="209"/>
      <c r="Y19" s="209"/>
      <c r="Z19" s="208"/>
    </row>
    <row r="20" spans="2:26" x14ac:dyDescent="0.3">
      <c r="B20" s="206"/>
      <c r="C20" s="1363" t="s">
        <v>597</v>
      </c>
      <c r="D20" s="1364"/>
      <c r="E20" s="1364"/>
      <c r="F20" s="1364"/>
      <c r="G20" s="1364"/>
      <c r="H20" s="1365"/>
      <c r="I20" s="538" t="s">
        <v>660</v>
      </c>
      <c r="J20" s="539"/>
      <c r="K20" s="539"/>
      <c r="L20" s="540"/>
      <c r="M20" s="1356" t="s">
        <v>22</v>
      </c>
      <c r="N20" s="1357"/>
      <c r="O20" s="1357"/>
      <c r="P20" s="1357"/>
      <c r="Q20" s="1357"/>
      <c r="R20" s="1357"/>
      <c r="S20" s="1358"/>
      <c r="T20" s="1356" t="s">
        <v>23</v>
      </c>
      <c r="U20" s="1357"/>
      <c r="V20" s="1357"/>
      <c r="W20" s="1357"/>
      <c r="X20" s="1357"/>
      <c r="Y20" s="1358"/>
      <c r="Z20" s="208"/>
    </row>
    <row r="21" spans="2:26" ht="16.2" thickBot="1" x14ac:dyDescent="0.35">
      <c r="B21" s="206"/>
      <c r="C21" s="1366"/>
      <c r="D21" s="1367"/>
      <c r="E21" s="1367"/>
      <c r="F21" s="1367"/>
      <c r="G21" s="1367"/>
      <c r="H21" s="1368"/>
      <c r="I21" s="541"/>
      <c r="J21" s="542"/>
      <c r="K21" s="542"/>
      <c r="L21" s="543"/>
      <c r="M21" s="547" t="s">
        <v>74</v>
      </c>
      <c r="N21" s="548"/>
      <c r="O21" s="548"/>
      <c r="P21" s="548"/>
      <c r="Q21" s="548"/>
      <c r="R21" s="548"/>
      <c r="S21" s="549"/>
      <c r="T21" s="550" t="s">
        <v>25</v>
      </c>
      <c r="U21" s="548"/>
      <c r="V21" s="548"/>
      <c r="W21" s="548"/>
      <c r="X21" s="548"/>
      <c r="Y21" s="549"/>
      <c r="Z21" s="208"/>
    </row>
    <row r="22" spans="2:26" ht="16.2" thickBot="1" x14ac:dyDescent="0.35">
      <c r="B22" s="206"/>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8"/>
    </row>
    <row r="23" spans="2:26" ht="16.2" thickBot="1" x14ac:dyDescent="0.35">
      <c r="B23" s="206"/>
      <c r="C23" s="1356" t="s">
        <v>26</v>
      </c>
      <c r="D23" s="1357"/>
      <c r="E23" s="1357"/>
      <c r="F23" s="1357"/>
      <c r="G23" s="1357"/>
      <c r="H23" s="1357"/>
      <c r="I23" s="1358"/>
      <c r="J23" s="1356" t="s">
        <v>27</v>
      </c>
      <c r="K23" s="1357"/>
      <c r="L23" s="1357"/>
      <c r="M23" s="1357"/>
      <c r="N23" s="1357"/>
      <c r="O23" s="1357"/>
      <c r="P23" s="1358"/>
      <c r="Q23" s="1510" t="s">
        <v>28</v>
      </c>
      <c r="R23" s="1511"/>
      <c r="S23" s="1511"/>
      <c r="T23" s="1511"/>
      <c r="U23" s="1511"/>
      <c r="V23" s="1511"/>
      <c r="W23" s="1511"/>
      <c r="X23" s="1511"/>
      <c r="Y23" s="1512"/>
      <c r="Z23" s="208"/>
    </row>
    <row r="24" spans="2:26" ht="40.950000000000003" customHeight="1" thickBot="1" x14ac:dyDescent="0.35">
      <c r="B24" s="206"/>
      <c r="C24" s="526" t="s">
        <v>661</v>
      </c>
      <c r="D24" s="527"/>
      <c r="E24" s="527"/>
      <c r="F24" s="527"/>
      <c r="G24" s="527"/>
      <c r="H24" s="527"/>
      <c r="I24" s="528"/>
      <c r="J24" s="526" t="s">
        <v>662</v>
      </c>
      <c r="K24" s="527"/>
      <c r="L24" s="527"/>
      <c r="M24" s="527"/>
      <c r="N24" s="527"/>
      <c r="O24" s="527"/>
      <c r="P24" s="528"/>
      <c r="Q24" s="1533" t="s">
        <v>601</v>
      </c>
      <c r="R24" s="1534"/>
      <c r="S24" s="1534"/>
      <c r="T24" s="1534"/>
      <c r="U24" s="1534"/>
      <c r="V24" s="1534"/>
      <c r="W24" s="1534"/>
      <c r="X24" s="1534"/>
      <c r="Y24" s="1535"/>
      <c r="Z24" s="286"/>
    </row>
    <row r="25" spans="2:26" ht="16.2" thickBot="1" x14ac:dyDescent="0.35">
      <c r="B25" s="206"/>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8"/>
    </row>
    <row r="26" spans="2:26" ht="16.2" thickBot="1" x14ac:dyDescent="0.35">
      <c r="B26" s="206"/>
      <c r="C26" s="1353" t="s">
        <v>32</v>
      </c>
      <c r="D26" s="1354"/>
      <c r="E26" s="1354"/>
      <c r="F26" s="1354"/>
      <c r="G26" s="1354"/>
      <c r="H26" s="1355"/>
      <c r="I26" s="520" t="s">
        <v>663</v>
      </c>
      <c r="J26" s="521"/>
      <c r="K26" s="521"/>
      <c r="L26" s="521"/>
      <c r="M26" s="521"/>
      <c r="N26" s="521"/>
      <c r="O26" s="521"/>
      <c r="P26" s="521"/>
      <c r="Q26" s="521"/>
      <c r="R26" s="521"/>
      <c r="S26" s="521"/>
      <c r="T26" s="521"/>
      <c r="U26" s="521"/>
      <c r="V26" s="521"/>
      <c r="W26" s="521"/>
      <c r="X26" s="521"/>
      <c r="Y26" s="522"/>
      <c r="Z26" s="208"/>
    </row>
    <row r="27" spans="2:26" ht="16.2" thickBot="1" x14ac:dyDescent="0.35">
      <c r="B27" s="206"/>
      <c r="C27" s="205"/>
      <c r="D27" s="205"/>
      <c r="E27" s="205"/>
      <c r="F27" s="205"/>
      <c r="G27" s="205"/>
      <c r="H27" s="205"/>
      <c r="I27" s="209"/>
      <c r="J27" s="209"/>
      <c r="K27" s="209"/>
      <c r="L27" s="209"/>
      <c r="M27" s="209"/>
      <c r="N27" s="209"/>
      <c r="O27" s="209"/>
      <c r="P27" s="209"/>
      <c r="Q27" s="209"/>
      <c r="R27" s="209"/>
      <c r="S27" s="209"/>
      <c r="T27" s="209"/>
      <c r="U27" s="209"/>
      <c r="V27" s="209"/>
      <c r="W27" s="209"/>
      <c r="X27" s="209"/>
      <c r="Y27" s="209"/>
      <c r="Z27" s="208"/>
    </row>
    <row r="28" spans="2:26" ht="16.2" thickBot="1" x14ac:dyDescent="0.35">
      <c r="B28" s="206"/>
      <c r="C28" s="1353" t="s">
        <v>34</v>
      </c>
      <c r="D28" s="1354"/>
      <c r="E28" s="1354"/>
      <c r="F28" s="1354"/>
      <c r="G28" s="1354"/>
      <c r="H28" s="1355"/>
      <c r="I28" s="1528"/>
      <c r="J28" s="1529"/>
      <c r="K28" s="1353" t="s">
        <v>36</v>
      </c>
      <c r="L28" s="1354"/>
      <c r="M28" s="1354"/>
      <c r="N28" s="1354"/>
      <c r="O28" s="1354"/>
      <c r="P28" s="1355"/>
      <c r="Q28" s="1530" t="s">
        <v>37</v>
      </c>
      <c r="R28" s="1531"/>
      <c r="S28" s="1532"/>
      <c r="T28" s="210" t="s">
        <v>87</v>
      </c>
      <c r="U28" s="1531" t="s">
        <v>39</v>
      </c>
      <c r="V28" s="1531"/>
      <c r="W28" s="1531"/>
      <c r="X28" s="1532"/>
      <c r="Y28" s="287"/>
      <c r="Z28" s="208"/>
    </row>
    <row r="29" spans="2:26" ht="16.2" thickBot="1" x14ac:dyDescent="0.35">
      <c r="B29" s="206"/>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8"/>
    </row>
    <row r="30" spans="2:26" x14ac:dyDescent="0.3">
      <c r="B30" s="212"/>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208"/>
    </row>
    <row r="31" spans="2:26" ht="16.2" thickBot="1" x14ac:dyDescent="0.35">
      <c r="B31" s="212"/>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208"/>
    </row>
    <row r="32" spans="2:26" ht="15" customHeight="1" x14ac:dyDescent="0.3">
      <c r="B32" s="212"/>
      <c r="C32" s="507" t="s">
        <v>42</v>
      </c>
      <c r="D32" s="508"/>
      <c r="E32" s="508"/>
      <c r="F32" s="508"/>
      <c r="G32" s="509"/>
      <c r="H32" s="513" t="s">
        <v>664</v>
      </c>
      <c r="I32" s="784" t="s">
        <v>665</v>
      </c>
      <c r="J32" s="784" t="s">
        <v>51</v>
      </c>
      <c r="K32" s="513" t="s">
        <v>45</v>
      </c>
      <c r="L32" s="985" t="s">
        <v>46</v>
      </c>
      <c r="M32" s="986"/>
      <c r="N32" s="986"/>
      <c r="O32" s="986"/>
      <c r="P32" s="986"/>
      <c r="Q32" s="986"/>
      <c r="R32" s="986"/>
      <c r="S32" s="986"/>
      <c r="T32" s="986"/>
      <c r="U32" s="986"/>
      <c r="V32" s="986"/>
      <c r="W32" s="986"/>
      <c r="X32" s="986"/>
      <c r="Y32" s="987"/>
      <c r="Z32" s="208"/>
    </row>
    <row r="33" spans="2:26" ht="42" customHeight="1" thickBot="1" x14ac:dyDescent="0.35">
      <c r="B33" s="212"/>
      <c r="C33" s="510"/>
      <c r="D33" s="511"/>
      <c r="E33" s="511"/>
      <c r="F33" s="511"/>
      <c r="G33" s="512"/>
      <c r="H33" s="514"/>
      <c r="I33" s="785"/>
      <c r="J33" s="785"/>
      <c r="K33" s="514"/>
      <c r="L33" s="988"/>
      <c r="M33" s="989"/>
      <c r="N33" s="989"/>
      <c r="O33" s="989"/>
      <c r="P33" s="989"/>
      <c r="Q33" s="989"/>
      <c r="R33" s="989"/>
      <c r="S33" s="989"/>
      <c r="T33" s="989"/>
      <c r="U33" s="989"/>
      <c r="V33" s="989"/>
      <c r="W33" s="989"/>
      <c r="X33" s="989"/>
      <c r="Y33" s="990"/>
      <c r="Z33" s="208"/>
    </row>
    <row r="34" spans="2:26" ht="25.5" customHeight="1" x14ac:dyDescent="0.3">
      <c r="B34" s="212"/>
      <c r="C34" s="1488" t="s">
        <v>47</v>
      </c>
      <c r="D34" s="1489"/>
      <c r="E34" s="1489"/>
      <c r="F34" s="1489"/>
      <c r="G34" s="1490"/>
      <c r="H34" s="263" t="s">
        <v>636</v>
      </c>
      <c r="I34" s="264"/>
      <c r="J34" s="1494">
        <f>I34+I35</f>
        <v>0</v>
      </c>
      <c r="K34" s="265"/>
      <c r="L34" s="1523"/>
      <c r="M34" s="1524"/>
      <c r="N34" s="1524"/>
      <c r="O34" s="1524"/>
      <c r="P34" s="1524"/>
      <c r="Q34" s="1524"/>
      <c r="R34" s="1524"/>
      <c r="S34" s="1524"/>
      <c r="T34" s="1524"/>
      <c r="U34" s="1524"/>
      <c r="V34" s="1524"/>
      <c r="W34" s="1524"/>
      <c r="X34" s="1524"/>
      <c r="Y34" s="1525"/>
      <c r="Z34" s="208"/>
    </row>
    <row r="35" spans="2:26" ht="25.5" customHeight="1" thickBot="1" x14ac:dyDescent="0.35">
      <c r="B35" s="212"/>
      <c r="C35" s="1491"/>
      <c r="D35" s="1492"/>
      <c r="E35" s="1492"/>
      <c r="F35" s="1492"/>
      <c r="G35" s="1493"/>
      <c r="H35" s="266" t="s">
        <v>666</v>
      </c>
      <c r="I35" s="264"/>
      <c r="J35" s="1329"/>
      <c r="K35" s="265"/>
      <c r="L35" s="1526"/>
      <c r="M35" s="1334"/>
      <c r="N35" s="1334"/>
      <c r="O35" s="1334"/>
      <c r="P35" s="1334"/>
      <c r="Q35" s="1334"/>
      <c r="R35" s="1334"/>
      <c r="S35" s="1334"/>
      <c r="T35" s="1334"/>
      <c r="U35" s="1334"/>
      <c r="V35" s="1334"/>
      <c r="W35" s="1334"/>
      <c r="X35" s="1334"/>
      <c r="Y35" s="1527"/>
      <c r="Z35" s="208"/>
    </row>
    <row r="36" spans="2:26" ht="25.5" customHeight="1" x14ac:dyDescent="0.3">
      <c r="B36" s="212"/>
      <c r="C36" s="1488" t="s">
        <v>48</v>
      </c>
      <c r="D36" s="1489"/>
      <c r="E36" s="1489"/>
      <c r="F36" s="1489"/>
      <c r="G36" s="1490"/>
      <c r="H36" s="263" t="s">
        <v>636</v>
      </c>
      <c r="I36" s="264"/>
      <c r="J36" s="1494">
        <f>I36+I37</f>
        <v>0</v>
      </c>
      <c r="K36" s="265"/>
      <c r="L36" s="1523"/>
      <c r="M36" s="1524"/>
      <c r="N36" s="1524"/>
      <c r="O36" s="1524"/>
      <c r="P36" s="1524"/>
      <c r="Q36" s="1524"/>
      <c r="R36" s="1524"/>
      <c r="S36" s="1524"/>
      <c r="T36" s="1524"/>
      <c r="U36" s="1524"/>
      <c r="V36" s="1524"/>
      <c r="W36" s="1524"/>
      <c r="X36" s="1524"/>
      <c r="Y36" s="1525"/>
      <c r="Z36" s="208"/>
    </row>
    <row r="37" spans="2:26" ht="25.5" customHeight="1" thickBot="1" x14ac:dyDescent="0.35">
      <c r="B37" s="212"/>
      <c r="C37" s="1491"/>
      <c r="D37" s="1492"/>
      <c r="E37" s="1492"/>
      <c r="F37" s="1492"/>
      <c r="G37" s="1493"/>
      <c r="H37" s="266" t="s">
        <v>666</v>
      </c>
      <c r="I37" s="264"/>
      <c r="J37" s="1329"/>
      <c r="K37" s="265"/>
      <c r="L37" s="1526"/>
      <c r="M37" s="1334"/>
      <c r="N37" s="1334"/>
      <c r="O37" s="1334"/>
      <c r="P37" s="1334"/>
      <c r="Q37" s="1334"/>
      <c r="R37" s="1334"/>
      <c r="S37" s="1334"/>
      <c r="T37" s="1334"/>
      <c r="U37" s="1334"/>
      <c r="V37" s="1334"/>
      <c r="W37" s="1334"/>
      <c r="X37" s="1334"/>
      <c r="Y37" s="1527"/>
      <c r="Z37" s="208"/>
    </row>
    <row r="38" spans="2:26" ht="25.5" customHeight="1" x14ac:dyDescent="0.3">
      <c r="B38" s="212"/>
      <c r="C38" s="1488" t="s">
        <v>49</v>
      </c>
      <c r="D38" s="1489"/>
      <c r="E38" s="1489"/>
      <c r="F38" s="1489"/>
      <c r="G38" s="1490"/>
      <c r="H38" s="263" t="s">
        <v>636</v>
      </c>
      <c r="I38" s="264"/>
      <c r="J38" s="1494">
        <f>I38+I39</f>
        <v>0</v>
      </c>
      <c r="K38" s="265"/>
      <c r="L38" s="1523"/>
      <c r="M38" s="1524"/>
      <c r="N38" s="1524"/>
      <c r="O38" s="1524"/>
      <c r="P38" s="1524"/>
      <c r="Q38" s="1524"/>
      <c r="R38" s="1524"/>
      <c r="S38" s="1524"/>
      <c r="T38" s="1524"/>
      <c r="U38" s="1524"/>
      <c r="V38" s="1524"/>
      <c r="W38" s="1524"/>
      <c r="X38" s="1524"/>
      <c r="Y38" s="1525"/>
      <c r="Z38" s="208"/>
    </row>
    <row r="39" spans="2:26" ht="25.5" customHeight="1" thickBot="1" x14ac:dyDescent="0.35">
      <c r="B39" s="212"/>
      <c r="C39" s="1491"/>
      <c r="D39" s="1492"/>
      <c r="E39" s="1492"/>
      <c r="F39" s="1492"/>
      <c r="G39" s="1493"/>
      <c r="H39" s="266" t="s">
        <v>666</v>
      </c>
      <c r="I39" s="264"/>
      <c r="J39" s="1329"/>
      <c r="K39" s="265"/>
      <c r="L39" s="1526"/>
      <c r="M39" s="1334"/>
      <c r="N39" s="1334"/>
      <c r="O39" s="1334"/>
      <c r="P39" s="1334"/>
      <c r="Q39" s="1334"/>
      <c r="R39" s="1334"/>
      <c r="S39" s="1334"/>
      <c r="T39" s="1334"/>
      <c r="U39" s="1334"/>
      <c r="V39" s="1334"/>
      <c r="W39" s="1334"/>
      <c r="X39" s="1334"/>
      <c r="Y39" s="1527"/>
      <c r="Z39" s="208"/>
    </row>
    <row r="40" spans="2:26" ht="25.5" customHeight="1" x14ac:dyDescent="0.3">
      <c r="B40" s="212"/>
      <c r="C40" s="1488" t="s">
        <v>50</v>
      </c>
      <c r="D40" s="1489"/>
      <c r="E40" s="1489"/>
      <c r="F40" s="1489"/>
      <c r="G40" s="1490"/>
      <c r="H40" s="263" t="s">
        <v>636</v>
      </c>
      <c r="I40" s="264"/>
      <c r="J40" s="1494">
        <f>I40+I41</f>
        <v>0</v>
      </c>
      <c r="K40" s="265"/>
      <c r="L40" s="1523"/>
      <c r="M40" s="1524"/>
      <c r="N40" s="1524"/>
      <c r="O40" s="1524"/>
      <c r="P40" s="1524"/>
      <c r="Q40" s="1524"/>
      <c r="R40" s="1524"/>
      <c r="S40" s="1524"/>
      <c r="T40" s="1524"/>
      <c r="U40" s="1524"/>
      <c r="V40" s="1524"/>
      <c r="W40" s="1524"/>
      <c r="X40" s="1524"/>
      <c r="Y40" s="1525"/>
      <c r="Z40" s="208"/>
    </row>
    <row r="41" spans="2:26" ht="15.75" customHeight="1" thickBot="1" x14ac:dyDescent="0.35">
      <c r="B41" s="212"/>
      <c r="C41" s="1336"/>
      <c r="D41" s="1337"/>
      <c r="E41" s="1337"/>
      <c r="F41" s="1337"/>
      <c r="G41" s="1338"/>
      <c r="H41" s="267" t="s">
        <v>666</v>
      </c>
      <c r="I41" s="264"/>
      <c r="J41" s="1329"/>
      <c r="K41" s="265"/>
      <c r="L41" s="1526"/>
      <c r="M41" s="1334"/>
      <c r="N41" s="1334"/>
      <c r="O41" s="1334"/>
      <c r="P41" s="1334"/>
      <c r="Q41" s="1334"/>
      <c r="R41" s="1334"/>
      <c r="S41" s="1334"/>
      <c r="T41" s="1334"/>
      <c r="U41" s="1334"/>
      <c r="V41" s="1334"/>
      <c r="W41" s="1334"/>
      <c r="X41" s="1334"/>
      <c r="Y41" s="1527"/>
      <c r="Z41" s="208"/>
    </row>
    <row r="42" spans="2:26" ht="15.75" customHeight="1" thickBot="1" x14ac:dyDescent="0.35">
      <c r="B42" s="212"/>
      <c r="C42" s="1311" t="s">
        <v>51</v>
      </c>
      <c r="D42" s="1312"/>
      <c r="E42" s="1312"/>
      <c r="F42" s="1312"/>
      <c r="G42" s="1313"/>
      <c r="H42" s="288"/>
      <c r="I42" s="214"/>
      <c r="J42" s="289"/>
      <c r="K42" s="1520"/>
      <c r="L42" s="1521"/>
      <c r="M42" s="1521"/>
      <c r="N42" s="1521"/>
      <c r="O42" s="1521"/>
      <c r="P42" s="1521"/>
      <c r="Q42" s="1521"/>
      <c r="R42" s="1521"/>
      <c r="S42" s="1521"/>
      <c r="T42" s="1521"/>
      <c r="U42" s="1521"/>
      <c r="V42" s="1521"/>
      <c r="W42" s="1521"/>
      <c r="X42" s="1521"/>
      <c r="Y42" s="1522"/>
      <c r="Z42" s="208"/>
    </row>
    <row r="43" spans="2:26" ht="16.2" thickBot="1" x14ac:dyDescent="0.35">
      <c r="B43" s="212"/>
      <c r="C43" s="207"/>
      <c r="D43" s="207"/>
      <c r="E43" s="207"/>
      <c r="F43" s="207"/>
      <c r="G43" s="207"/>
      <c r="H43" s="272"/>
      <c r="I43" s="272"/>
      <c r="J43" s="273"/>
      <c r="K43" s="207"/>
      <c r="L43" s="207"/>
      <c r="M43" s="207"/>
      <c r="N43" s="207"/>
      <c r="O43" s="207"/>
      <c r="P43" s="207"/>
      <c r="Q43" s="207"/>
      <c r="R43" s="207"/>
      <c r="S43" s="207"/>
      <c r="T43" s="207"/>
      <c r="U43" s="207"/>
      <c r="V43" s="207"/>
      <c r="W43" s="207"/>
      <c r="X43" s="207"/>
      <c r="Y43" s="207"/>
      <c r="Z43" s="208"/>
    </row>
    <row r="44" spans="2:26" ht="15" customHeight="1" x14ac:dyDescent="0.3">
      <c r="B44" s="212"/>
      <c r="C44" s="829" t="s">
        <v>52</v>
      </c>
      <c r="D44" s="830"/>
      <c r="E44" s="830"/>
      <c r="F44" s="830"/>
      <c r="G44" s="830"/>
      <c r="H44" s="830"/>
      <c r="I44" s="830"/>
      <c r="J44" s="830"/>
      <c r="K44" s="830"/>
      <c r="L44" s="830"/>
      <c r="M44" s="830"/>
      <c r="N44" s="830"/>
      <c r="O44" s="830"/>
      <c r="P44" s="830"/>
      <c r="Q44" s="830"/>
      <c r="R44" s="830"/>
      <c r="S44" s="830"/>
      <c r="T44" s="830"/>
      <c r="U44" s="830"/>
      <c r="V44" s="830"/>
      <c r="W44" s="830"/>
      <c r="X44" s="830"/>
      <c r="Y44" s="831"/>
      <c r="Z44" s="208"/>
    </row>
    <row r="45" spans="2:26" ht="16.2" thickBot="1" x14ac:dyDescent="0.35">
      <c r="B45" s="206"/>
      <c r="C45" s="832"/>
      <c r="D45" s="833"/>
      <c r="E45" s="833"/>
      <c r="F45" s="833"/>
      <c r="G45" s="833"/>
      <c r="H45" s="833"/>
      <c r="I45" s="833"/>
      <c r="J45" s="833"/>
      <c r="K45" s="833"/>
      <c r="L45" s="833"/>
      <c r="M45" s="833"/>
      <c r="N45" s="833"/>
      <c r="O45" s="833"/>
      <c r="P45" s="833"/>
      <c r="Q45" s="833"/>
      <c r="R45" s="833"/>
      <c r="S45" s="833"/>
      <c r="T45" s="833"/>
      <c r="U45" s="833"/>
      <c r="V45" s="833"/>
      <c r="W45" s="833"/>
      <c r="X45" s="833"/>
      <c r="Y45" s="834"/>
      <c r="Z45" s="208"/>
    </row>
    <row r="46" spans="2:26" ht="15" customHeight="1" x14ac:dyDescent="0.3">
      <c r="B46" s="206"/>
      <c r="C46" s="1317" t="s">
        <v>53</v>
      </c>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9"/>
      <c r="Z46" s="208"/>
    </row>
    <row r="47" spans="2:26" x14ac:dyDescent="0.3">
      <c r="B47" s="206"/>
      <c r="C47" s="1320"/>
      <c r="D47" s="1321"/>
      <c r="E47" s="1321"/>
      <c r="F47" s="1321"/>
      <c r="G47" s="1321"/>
      <c r="H47" s="1321"/>
      <c r="I47" s="1321"/>
      <c r="J47" s="1321"/>
      <c r="K47" s="1321"/>
      <c r="L47" s="1321"/>
      <c r="M47" s="1321"/>
      <c r="N47" s="1321"/>
      <c r="O47" s="1321"/>
      <c r="P47" s="1321"/>
      <c r="Q47" s="1321"/>
      <c r="R47" s="1321"/>
      <c r="S47" s="1321"/>
      <c r="T47" s="1321"/>
      <c r="U47" s="1321"/>
      <c r="V47" s="1321"/>
      <c r="W47" s="1321"/>
      <c r="X47" s="1321"/>
      <c r="Y47" s="1322"/>
      <c r="Z47" s="208"/>
    </row>
    <row r="48" spans="2:26" x14ac:dyDescent="0.3">
      <c r="B48" s="206"/>
      <c r="C48" s="1320"/>
      <c r="D48" s="1321"/>
      <c r="E48" s="1321"/>
      <c r="F48" s="1321"/>
      <c r="G48" s="1321"/>
      <c r="H48" s="1321"/>
      <c r="I48" s="1321"/>
      <c r="J48" s="1321"/>
      <c r="K48" s="1321"/>
      <c r="L48" s="1321"/>
      <c r="M48" s="1321"/>
      <c r="N48" s="1321"/>
      <c r="O48" s="1321"/>
      <c r="P48" s="1321"/>
      <c r="Q48" s="1321"/>
      <c r="R48" s="1321"/>
      <c r="S48" s="1321"/>
      <c r="T48" s="1321"/>
      <c r="U48" s="1321"/>
      <c r="V48" s="1321"/>
      <c r="W48" s="1321"/>
      <c r="X48" s="1321"/>
      <c r="Y48" s="1322"/>
      <c r="Z48" s="208"/>
    </row>
    <row r="49" spans="2:26" x14ac:dyDescent="0.3">
      <c r="B49" s="206"/>
      <c r="C49" s="1320"/>
      <c r="D49" s="1321"/>
      <c r="E49" s="1321"/>
      <c r="F49" s="1321"/>
      <c r="G49" s="1321"/>
      <c r="H49" s="1321"/>
      <c r="I49" s="1321"/>
      <c r="J49" s="1321"/>
      <c r="K49" s="1321"/>
      <c r="L49" s="1321"/>
      <c r="M49" s="1321"/>
      <c r="N49" s="1321"/>
      <c r="O49" s="1321"/>
      <c r="P49" s="1321"/>
      <c r="Q49" s="1321"/>
      <c r="R49" s="1321"/>
      <c r="S49" s="1321"/>
      <c r="T49" s="1321"/>
      <c r="U49" s="1321"/>
      <c r="V49" s="1321"/>
      <c r="W49" s="1321"/>
      <c r="X49" s="1321"/>
      <c r="Y49" s="1322"/>
      <c r="Z49" s="208"/>
    </row>
    <row r="50" spans="2:26" x14ac:dyDescent="0.3">
      <c r="B50" s="206"/>
      <c r="C50" s="1320"/>
      <c r="D50" s="1321"/>
      <c r="E50" s="1321"/>
      <c r="F50" s="1321"/>
      <c r="G50" s="1321"/>
      <c r="H50" s="1321"/>
      <c r="I50" s="1321"/>
      <c r="J50" s="1321"/>
      <c r="K50" s="1321"/>
      <c r="L50" s="1321"/>
      <c r="M50" s="1321"/>
      <c r="N50" s="1321"/>
      <c r="O50" s="1321"/>
      <c r="P50" s="1321"/>
      <c r="Q50" s="1321"/>
      <c r="R50" s="1321"/>
      <c r="S50" s="1321"/>
      <c r="T50" s="1321"/>
      <c r="U50" s="1321"/>
      <c r="V50" s="1321"/>
      <c r="W50" s="1321"/>
      <c r="X50" s="1321"/>
      <c r="Y50" s="1322"/>
      <c r="Z50" s="208"/>
    </row>
    <row r="51" spans="2:26" x14ac:dyDescent="0.3">
      <c r="B51" s="206"/>
      <c r="C51" s="1320"/>
      <c r="D51" s="1321"/>
      <c r="E51" s="1321"/>
      <c r="F51" s="1321"/>
      <c r="G51" s="1321"/>
      <c r="H51" s="1321"/>
      <c r="I51" s="1321"/>
      <c r="J51" s="1321"/>
      <c r="K51" s="1321"/>
      <c r="L51" s="1321"/>
      <c r="M51" s="1321"/>
      <c r="N51" s="1321"/>
      <c r="O51" s="1321"/>
      <c r="P51" s="1321"/>
      <c r="Q51" s="1321"/>
      <c r="R51" s="1321"/>
      <c r="S51" s="1321"/>
      <c r="T51" s="1321"/>
      <c r="U51" s="1321"/>
      <c r="V51" s="1321"/>
      <c r="W51" s="1321"/>
      <c r="X51" s="1321"/>
      <c r="Y51" s="1322"/>
      <c r="Z51" s="208"/>
    </row>
    <row r="52" spans="2:26" x14ac:dyDescent="0.3">
      <c r="B52" s="206"/>
      <c r="C52" s="1320"/>
      <c r="D52" s="1321"/>
      <c r="E52" s="1321"/>
      <c r="F52" s="1321"/>
      <c r="G52" s="1321"/>
      <c r="H52" s="1321"/>
      <c r="I52" s="1321"/>
      <c r="J52" s="1321"/>
      <c r="K52" s="1321"/>
      <c r="L52" s="1321"/>
      <c r="M52" s="1321"/>
      <c r="N52" s="1321"/>
      <c r="O52" s="1321"/>
      <c r="P52" s="1321"/>
      <c r="Q52" s="1321"/>
      <c r="R52" s="1321"/>
      <c r="S52" s="1321"/>
      <c r="T52" s="1321"/>
      <c r="U52" s="1321"/>
      <c r="V52" s="1321"/>
      <c r="W52" s="1321"/>
      <c r="X52" s="1321"/>
      <c r="Y52" s="1322"/>
      <c r="Z52" s="208"/>
    </row>
    <row r="53" spans="2:26" x14ac:dyDescent="0.3">
      <c r="B53" s="206"/>
      <c r="C53" s="1320"/>
      <c r="D53" s="1321"/>
      <c r="E53" s="1321"/>
      <c r="F53" s="1321"/>
      <c r="G53" s="1321"/>
      <c r="H53" s="1321"/>
      <c r="I53" s="1321"/>
      <c r="J53" s="1321"/>
      <c r="K53" s="1321"/>
      <c r="L53" s="1321"/>
      <c r="M53" s="1321"/>
      <c r="N53" s="1321"/>
      <c r="O53" s="1321"/>
      <c r="P53" s="1321"/>
      <c r="Q53" s="1321"/>
      <c r="R53" s="1321"/>
      <c r="S53" s="1321"/>
      <c r="T53" s="1321"/>
      <c r="U53" s="1321"/>
      <c r="V53" s="1321"/>
      <c r="W53" s="1321"/>
      <c r="X53" s="1321"/>
      <c r="Y53" s="1322"/>
      <c r="Z53" s="208"/>
    </row>
    <row r="54" spans="2:26" x14ac:dyDescent="0.3">
      <c r="B54" s="206"/>
      <c r="C54" s="1320"/>
      <c r="D54" s="1321"/>
      <c r="E54" s="1321"/>
      <c r="F54" s="1321"/>
      <c r="G54" s="1321"/>
      <c r="H54" s="1321"/>
      <c r="I54" s="1321"/>
      <c r="J54" s="1321"/>
      <c r="K54" s="1321"/>
      <c r="L54" s="1321"/>
      <c r="M54" s="1321"/>
      <c r="N54" s="1321"/>
      <c r="O54" s="1321"/>
      <c r="P54" s="1321"/>
      <c r="Q54" s="1321"/>
      <c r="R54" s="1321"/>
      <c r="S54" s="1321"/>
      <c r="T54" s="1321"/>
      <c r="U54" s="1321"/>
      <c r="V54" s="1321"/>
      <c r="W54" s="1321"/>
      <c r="X54" s="1321"/>
      <c r="Y54" s="1322"/>
      <c r="Z54" s="208"/>
    </row>
    <row r="55" spans="2:26" x14ac:dyDescent="0.3">
      <c r="B55" s="206"/>
      <c r="C55" s="1320"/>
      <c r="D55" s="1321"/>
      <c r="E55" s="1321"/>
      <c r="F55" s="1321"/>
      <c r="G55" s="1321"/>
      <c r="H55" s="1321"/>
      <c r="I55" s="1321"/>
      <c r="J55" s="1321"/>
      <c r="K55" s="1321"/>
      <c r="L55" s="1321"/>
      <c r="M55" s="1321"/>
      <c r="N55" s="1321"/>
      <c r="O55" s="1321"/>
      <c r="P55" s="1321"/>
      <c r="Q55" s="1321"/>
      <c r="R55" s="1321"/>
      <c r="S55" s="1321"/>
      <c r="T55" s="1321"/>
      <c r="U55" s="1321"/>
      <c r="V55" s="1321"/>
      <c r="W55" s="1321"/>
      <c r="X55" s="1321"/>
      <c r="Y55" s="1322"/>
      <c r="Z55" s="208"/>
    </row>
    <row r="56" spans="2:26" x14ac:dyDescent="0.3">
      <c r="B56" s="206"/>
      <c r="C56" s="1320"/>
      <c r="D56" s="1321"/>
      <c r="E56" s="1321"/>
      <c r="F56" s="1321"/>
      <c r="G56" s="1321"/>
      <c r="H56" s="1321"/>
      <c r="I56" s="1321"/>
      <c r="J56" s="1321"/>
      <c r="K56" s="1321"/>
      <c r="L56" s="1321"/>
      <c r="M56" s="1321"/>
      <c r="N56" s="1321"/>
      <c r="O56" s="1321"/>
      <c r="P56" s="1321"/>
      <c r="Q56" s="1321"/>
      <c r="R56" s="1321"/>
      <c r="S56" s="1321"/>
      <c r="T56" s="1321"/>
      <c r="U56" s="1321"/>
      <c r="V56" s="1321"/>
      <c r="W56" s="1321"/>
      <c r="X56" s="1321"/>
      <c r="Y56" s="1322"/>
      <c r="Z56" s="208"/>
    </row>
    <row r="57" spans="2:26" x14ac:dyDescent="0.3">
      <c r="B57" s="206"/>
      <c r="C57" s="1320"/>
      <c r="D57" s="1321"/>
      <c r="E57" s="1321"/>
      <c r="F57" s="1321"/>
      <c r="G57" s="1321"/>
      <c r="H57" s="1321"/>
      <c r="I57" s="1321"/>
      <c r="J57" s="1321"/>
      <c r="K57" s="1321"/>
      <c r="L57" s="1321"/>
      <c r="M57" s="1321"/>
      <c r="N57" s="1321"/>
      <c r="O57" s="1321"/>
      <c r="P57" s="1321"/>
      <c r="Q57" s="1321"/>
      <c r="R57" s="1321"/>
      <c r="S57" s="1321"/>
      <c r="T57" s="1321"/>
      <c r="U57" s="1321"/>
      <c r="V57" s="1321"/>
      <c r="W57" s="1321"/>
      <c r="X57" s="1321"/>
      <c r="Y57" s="1322"/>
      <c r="Z57" s="208"/>
    </row>
    <row r="58" spans="2:26" ht="16.2" thickBot="1" x14ac:dyDescent="0.35">
      <c r="B58" s="206"/>
      <c r="C58" s="1323"/>
      <c r="D58" s="1324"/>
      <c r="E58" s="1324"/>
      <c r="F58" s="1324"/>
      <c r="G58" s="1324"/>
      <c r="H58" s="1324"/>
      <c r="I58" s="1324"/>
      <c r="J58" s="1324"/>
      <c r="K58" s="1324"/>
      <c r="L58" s="1324"/>
      <c r="M58" s="1324"/>
      <c r="N58" s="1324"/>
      <c r="O58" s="1324"/>
      <c r="P58" s="1324"/>
      <c r="Q58" s="1324"/>
      <c r="R58" s="1324"/>
      <c r="S58" s="1324"/>
      <c r="T58" s="1324"/>
      <c r="U58" s="1324"/>
      <c r="V58" s="1324"/>
      <c r="W58" s="1324"/>
      <c r="X58" s="1324"/>
      <c r="Y58" s="1325"/>
      <c r="Z58" s="208"/>
    </row>
    <row r="59" spans="2:26" ht="16.2" thickBot="1" x14ac:dyDescent="0.35">
      <c r="B59" s="218"/>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20"/>
    </row>
    <row r="60" spans="2:26" x14ac:dyDescent="0.3">
      <c r="B60" s="221"/>
      <c r="C60" s="450" t="s">
        <v>42</v>
      </c>
      <c r="D60" s="451"/>
      <c r="E60" s="451"/>
      <c r="F60" s="451"/>
      <c r="G60" s="452"/>
      <c r="H60" s="450" t="s">
        <v>54</v>
      </c>
      <c r="I60" s="452"/>
      <c r="J60" s="450" t="s">
        <v>55</v>
      </c>
      <c r="K60" s="451"/>
      <c r="L60" s="451"/>
      <c r="M60" s="452"/>
      <c r="N60" s="450" t="s">
        <v>57</v>
      </c>
      <c r="O60" s="451"/>
      <c r="P60" s="451"/>
      <c r="Q60" s="451"/>
      <c r="R60" s="451"/>
      <c r="S60" s="451"/>
      <c r="T60" s="451"/>
      <c r="U60" s="451"/>
      <c r="V60" s="451"/>
      <c r="W60" s="451"/>
      <c r="X60" s="451"/>
      <c r="Y60" s="452"/>
      <c r="Z60" s="44"/>
    </row>
    <row r="61" spans="2:26" x14ac:dyDescent="0.3">
      <c r="B61" s="45"/>
      <c r="C61" s="453"/>
      <c r="D61" s="454"/>
      <c r="E61" s="454"/>
      <c r="F61" s="454"/>
      <c r="G61" s="455"/>
      <c r="H61" s="453"/>
      <c r="I61" s="455"/>
      <c r="J61" s="453"/>
      <c r="K61" s="454"/>
      <c r="L61" s="454"/>
      <c r="M61" s="455"/>
      <c r="N61" s="453"/>
      <c r="O61" s="454"/>
      <c r="P61" s="454"/>
      <c r="Q61" s="454"/>
      <c r="R61" s="454"/>
      <c r="S61" s="454"/>
      <c r="T61" s="454"/>
      <c r="U61" s="454"/>
      <c r="V61" s="454"/>
      <c r="W61" s="454"/>
      <c r="X61" s="454"/>
      <c r="Y61" s="455"/>
      <c r="Z61" s="44"/>
    </row>
    <row r="62" spans="2:26" ht="16.2" thickBot="1" x14ac:dyDescent="0.35">
      <c r="B62" s="45"/>
      <c r="C62" s="453"/>
      <c r="D62" s="454"/>
      <c r="E62" s="454"/>
      <c r="F62" s="454"/>
      <c r="G62" s="455"/>
      <c r="H62" s="453"/>
      <c r="I62" s="455"/>
      <c r="J62" s="453"/>
      <c r="K62" s="454"/>
      <c r="L62" s="454"/>
      <c r="M62" s="455"/>
      <c r="N62" s="453"/>
      <c r="O62" s="454"/>
      <c r="P62" s="454"/>
      <c r="Q62" s="454"/>
      <c r="R62" s="454"/>
      <c r="S62" s="454"/>
      <c r="T62" s="454"/>
      <c r="U62" s="454"/>
      <c r="V62" s="454"/>
      <c r="W62" s="454"/>
      <c r="X62" s="454"/>
      <c r="Y62" s="455"/>
      <c r="Z62" s="44"/>
    </row>
    <row r="63" spans="2:26" ht="16.2" thickBot="1" x14ac:dyDescent="0.35">
      <c r="B63" s="221"/>
      <c r="C63" s="1468" t="s">
        <v>126</v>
      </c>
      <c r="D63" s="1469"/>
      <c r="E63" s="1469"/>
      <c r="F63" s="1469"/>
      <c r="G63" s="1470"/>
      <c r="H63" s="1518"/>
      <c r="I63" s="1518"/>
      <c r="J63" s="1518"/>
      <c r="K63" s="1518"/>
      <c r="L63" s="1518"/>
      <c r="M63" s="1518"/>
      <c r="N63" s="1307"/>
      <c r="O63" s="1307"/>
      <c r="P63" s="1307"/>
      <c r="Q63" s="1307"/>
      <c r="R63" s="1307"/>
      <c r="S63" s="1307"/>
      <c r="T63" s="1307"/>
      <c r="U63" s="1307"/>
      <c r="V63" s="1307"/>
      <c r="W63" s="1307"/>
      <c r="X63" s="1307"/>
      <c r="Y63" s="1519"/>
      <c r="Z63" s="222"/>
    </row>
    <row r="64" spans="2:26" ht="16.2" thickBot="1" x14ac:dyDescent="0.35">
      <c r="B64" s="221"/>
      <c r="C64" s="1468" t="s">
        <v>127</v>
      </c>
      <c r="D64" s="1469"/>
      <c r="E64" s="1469"/>
      <c r="F64" s="1469"/>
      <c r="G64" s="1470"/>
      <c r="H64" s="1293"/>
      <c r="I64" s="1293"/>
      <c r="J64" s="1516"/>
      <c r="K64" s="1293"/>
      <c r="L64" s="1293"/>
      <c r="M64" s="1293"/>
      <c r="N64" s="1293"/>
      <c r="O64" s="1293"/>
      <c r="P64" s="1293"/>
      <c r="Q64" s="1293"/>
      <c r="R64" s="1293"/>
      <c r="S64" s="1293"/>
      <c r="T64" s="1293"/>
      <c r="U64" s="1293"/>
      <c r="V64" s="1293"/>
      <c r="W64" s="1293"/>
      <c r="X64" s="1293"/>
      <c r="Y64" s="1473"/>
      <c r="Z64" s="222"/>
    </row>
    <row r="65" spans="2:26" ht="16.2" thickBot="1" x14ac:dyDescent="0.35">
      <c r="B65" s="221"/>
      <c r="C65" s="1468" t="s">
        <v>128</v>
      </c>
      <c r="D65" s="1469"/>
      <c r="E65" s="1469"/>
      <c r="F65" s="1469"/>
      <c r="G65" s="1470"/>
      <c r="H65" s="1293"/>
      <c r="I65" s="1293"/>
      <c r="J65" s="1516"/>
      <c r="K65" s="1293"/>
      <c r="L65" s="1293"/>
      <c r="M65" s="1293"/>
      <c r="N65" s="1293"/>
      <c r="O65" s="1293"/>
      <c r="P65" s="1293"/>
      <c r="Q65" s="1293"/>
      <c r="R65" s="1293"/>
      <c r="S65" s="1293"/>
      <c r="T65" s="1293"/>
      <c r="U65" s="1293"/>
      <c r="V65" s="1293"/>
      <c r="W65" s="1293"/>
      <c r="X65" s="1293"/>
      <c r="Y65" s="1473"/>
      <c r="Z65" s="222"/>
    </row>
    <row r="66" spans="2:26" ht="16.2" thickBot="1" x14ac:dyDescent="0.35">
      <c r="B66" s="221"/>
      <c r="C66" s="1468" t="s">
        <v>129</v>
      </c>
      <c r="D66" s="1469"/>
      <c r="E66" s="1469"/>
      <c r="F66" s="1469"/>
      <c r="G66" s="1470"/>
      <c r="H66" s="1379"/>
      <c r="I66" s="1379"/>
      <c r="J66" s="1517"/>
      <c r="K66" s="1379"/>
      <c r="L66" s="1379"/>
      <c r="M66" s="1379"/>
      <c r="N66" s="1379"/>
      <c r="O66" s="1379"/>
      <c r="P66" s="1379"/>
      <c r="Q66" s="1379"/>
      <c r="R66" s="1379"/>
      <c r="S66" s="1379"/>
      <c r="T66" s="1379"/>
      <c r="U66" s="1379"/>
      <c r="V66" s="1379"/>
      <c r="W66" s="1379"/>
      <c r="X66" s="1379"/>
      <c r="Y66" s="1475"/>
      <c r="Z66" s="222"/>
    </row>
    <row r="67" spans="2:26" x14ac:dyDescent="0.3">
      <c r="B67" s="223"/>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24"/>
    </row>
  </sheetData>
  <mergeCells count="83">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K33"/>
    <mergeCell ref="L32:Y33"/>
    <mergeCell ref="C34:G35"/>
    <mergeCell ref="J34:J35"/>
    <mergeCell ref="L34:Y35"/>
    <mergeCell ref="C36:G37"/>
    <mergeCell ref="J36:J37"/>
    <mergeCell ref="L36:Y37"/>
    <mergeCell ref="C38:G39"/>
    <mergeCell ref="J38:J39"/>
    <mergeCell ref="L38:Y39"/>
    <mergeCell ref="C40:G41"/>
    <mergeCell ref="J40:J41"/>
    <mergeCell ref="L40:Y41"/>
    <mergeCell ref="C42:G42"/>
    <mergeCell ref="K42:Y42"/>
    <mergeCell ref="C44:Y45"/>
    <mergeCell ref="C46:Y58"/>
    <mergeCell ref="C60:G62"/>
    <mergeCell ref="H60:I62"/>
    <mergeCell ref="J60:M62"/>
    <mergeCell ref="N60:Y62"/>
    <mergeCell ref="C63:G63"/>
    <mergeCell ref="H63:I63"/>
    <mergeCell ref="J63:M63"/>
    <mergeCell ref="N63:Y63"/>
    <mergeCell ref="C64:G64"/>
    <mergeCell ref="H64:I64"/>
    <mergeCell ref="J64:M64"/>
    <mergeCell ref="N64:Y64"/>
    <mergeCell ref="C65:G65"/>
    <mergeCell ref="H65:I65"/>
    <mergeCell ref="J65:M65"/>
    <mergeCell ref="N65:Y65"/>
    <mergeCell ref="C66:G66"/>
    <mergeCell ref="H66:I66"/>
    <mergeCell ref="J66:M66"/>
    <mergeCell ref="N66:Y66"/>
  </mergeCells>
  <pageMargins left="0.25" right="0.25" top="0.75" bottom="0.75" header="0.3" footer="0.3"/>
  <pageSetup scale="48" orientation="portrait" r:id="rId1"/>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4D72E-416C-429F-A7CC-7A6AD7E652FF}">
  <sheetPr>
    <pageSetUpPr fitToPage="1"/>
  </sheetPr>
  <dimension ref="B1:AK112"/>
  <sheetViews>
    <sheetView showGridLines="0" view="pageBreakPreview" zoomScaleNormal="100" zoomScaleSheetLayoutView="100" zoomScalePageLayoutView="70" workbookViewId="0">
      <selection activeCell="I7" sqref="I7:Y8"/>
    </sheetView>
  </sheetViews>
  <sheetFormatPr baseColWidth="10" defaultColWidth="3.6640625" defaultRowHeight="14.4" x14ac:dyDescent="0.3"/>
  <cols>
    <col min="1" max="1" width="3.6640625" style="1"/>
    <col min="2" max="2" width="2.88671875" style="1" customWidth="1"/>
    <col min="3" max="6" width="2.6640625" style="1" customWidth="1"/>
    <col min="7" max="7" width="6.109375" style="1" customWidth="1"/>
    <col min="8" max="8" width="17.5546875" style="1" customWidth="1"/>
    <col min="9" max="9" width="16.5546875" style="1" customWidth="1"/>
    <col min="10" max="10" width="17.8867187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5" width="5" style="1" customWidth="1"/>
    <col min="26" max="26" width="2.88671875"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ht="15" customHeight="1"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75" customHeight="1"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5.0999999999999996" customHeight="1"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856" t="s">
        <v>669</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5.0999999999999996" customHeight="1"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610" t="s">
        <v>670</v>
      </c>
      <c r="J10" s="611"/>
      <c r="K10" s="611"/>
      <c r="L10" s="611"/>
      <c r="M10" s="611"/>
      <c r="N10" s="611"/>
      <c r="O10" s="611"/>
      <c r="P10" s="611"/>
      <c r="Q10" s="612"/>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613"/>
      <c r="J11" s="614"/>
      <c r="K11" s="614"/>
      <c r="L11" s="614"/>
      <c r="M11" s="614"/>
      <c r="N11" s="614"/>
      <c r="O11" s="614"/>
      <c r="P11" s="614"/>
      <c r="Q11" s="615"/>
      <c r="R11" s="566" t="s">
        <v>671</v>
      </c>
      <c r="S11" s="567"/>
      <c r="T11" s="567"/>
      <c r="U11" s="568"/>
      <c r="V11" s="550">
        <v>1</v>
      </c>
      <c r="W11" s="569"/>
      <c r="X11" s="569"/>
      <c r="Y11" s="570"/>
      <c r="Z11" s="10"/>
    </row>
    <row r="12" spans="2:26" ht="5.0999999999999996" customHeight="1"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37" t="s">
        <v>672</v>
      </c>
      <c r="J13" s="638"/>
      <c r="K13" s="638"/>
      <c r="L13" s="638"/>
      <c r="M13" s="638"/>
      <c r="N13" s="638"/>
      <c r="O13" s="638"/>
      <c r="P13" s="638"/>
      <c r="Q13" s="638"/>
      <c r="R13" s="638"/>
      <c r="S13" s="639"/>
      <c r="T13" s="551" t="s">
        <v>14</v>
      </c>
      <c r="U13" s="552"/>
      <c r="V13" s="552"/>
      <c r="W13" s="552"/>
      <c r="X13" s="552"/>
      <c r="Y13" s="553"/>
      <c r="Z13" s="16"/>
    </row>
    <row r="14" spans="2:26"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174</v>
      </c>
      <c r="U14" s="594"/>
      <c r="V14" s="594"/>
      <c r="W14" s="594"/>
      <c r="X14" s="594"/>
      <c r="Y14" s="595"/>
      <c r="Z14" s="16"/>
    </row>
    <row r="15" spans="2:26" ht="5.0999999999999996" customHeight="1"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 customHeight="1" thickBot="1" x14ac:dyDescent="0.35">
      <c r="B16" s="14"/>
      <c r="C16" s="517" t="s">
        <v>16</v>
      </c>
      <c r="D16" s="518"/>
      <c r="E16" s="518"/>
      <c r="F16" s="518"/>
      <c r="G16" s="518"/>
      <c r="H16" s="519"/>
      <c r="I16" s="840" t="s">
        <v>673</v>
      </c>
      <c r="J16" s="1417"/>
      <c r="K16" s="1417"/>
      <c r="L16" s="1417"/>
      <c r="M16" s="1417"/>
      <c r="N16" s="1417"/>
      <c r="O16" s="1417"/>
      <c r="P16" s="1417"/>
      <c r="Q16" s="1417"/>
      <c r="R16" s="1417"/>
      <c r="S16" s="1417"/>
      <c r="T16" s="1417"/>
      <c r="U16" s="1417"/>
      <c r="V16" s="1417"/>
      <c r="W16" s="1417"/>
      <c r="X16" s="1417"/>
      <c r="Y16" s="1418"/>
      <c r="Z16" s="16"/>
    </row>
    <row r="17" spans="2:37" ht="6.7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37" ht="57.75" customHeight="1" thickBot="1" x14ac:dyDescent="0.35">
      <c r="B18" s="14"/>
      <c r="C18" s="517" t="s">
        <v>111</v>
      </c>
      <c r="D18" s="518"/>
      <c r="E18" s="518"/>
      <c r="F18" s="518"/>
      <c r="G18" s="518"/>
      <c r="H18" s="519"/>
      <c r="I18" s="1536" t="s">
        <v>674</v>
      </c>
      <c r="J18" s="1537"/>
      <c r="K18" s="1537"/>
      <c r="L18" s="1537"/>
      <c r="M18" s="1537"/>
      <c r="N18" s="1537"/>
      <c r="O18" s="1537"/>
      <c r="P18" s="1537"/>
      <c r="Q18" s="1537"/>
      <c r="R18" s="1537"/>
      <c r="S18" s="1537"/>
      <c r="T18" s="1537"/>
      <c r="U18" s="1537"/>
      <c r="V18" s="1537"/>
      <c r="W18" s="1537"/>
      <c r="X18" s="1537"/>
      <c r="Y18" s="1538"/>
      <c r="Z18" s="16"/>
      <c r="AB18" s="1539"/>
      <c r="AC18" s="1539"/>
      <c r="AD18" s="1539"/>
      <c r="AE18" s="1539"/>
      <c r="AF18" s="1539"/>
      <c r="AG18" s="1539"/>
      <c r="AH18" s="1539"/>
      <c r="AI18" s="1539"/>
      <c r="AJ18" s="1539"/>
      <c r="AK18" s="1539"/>
    </row>
    <row r="19" spans="2:37" ht="5.0999999999999996"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37" ht="22.5" customHeight="1" x14ac:dyDescent="0.3">
      <c r="B20" s="14"/>
      <c r="C20" s="532" t="s">
        <v>20</v>
      </c>
      <c r="D20" s="533"/>
      <c r="E20" s="533"/>
      <c r="F20" s="533"/>
      <c r="G20" s="533"/>
      <c r="H20" s="534"/>
      <c r="I20" s="538" t="s">
        <v>675</v>
      </c>
      <c r="J20" s="539"/>
      <c r="K20" s="539"/>
      <c r="L20" s="540"/>
      <c r="M20" s="544" t="s">
        <v>22</v>
      </c>
      <c r="N20" s="545"/>
      <c r="O20" s="545"/>
      <c r="P20" s="545"/>
      <c r="Q20" s="545"/>
      <c r="R20" s="545"/>
      <c r="S20" s="546"/>
      <c r="T20" s="544" t="s">
        <v>23</v>
      </c>
      <c r="U20" s="545"/>
      <c r="V20" s="545"/>
      <c r="W20" s="545"/>
      <c r="X20" s="545"/>
      <c r="Y20" s="546"/>
      <c r="Z20" s="16"/>
    </row>
    <row r="21" spans="2:37" ht="17.25" customHeight="1" thickBot="1" x14ac:dyDescent="0.35">
      <c r="B21" s="14"/>
      <c r="C21" s="535"/>
      <c r="D21" s="536"/>
      <c r="E21" s="536"/>
      <c r="F21" s="536"/>
      <c r="G21" s="536"/>
      <c r="H21" s="537"/>
      <c r="I21" s="541"/>
      <c r="J21" s="542"/>
      <c r="K21" s="542"/>
      <c r="L21" s="543"/>
      <c r="M21" s="547" t="s">
        <v>676</v>
      </c>
      <c r="N21" s="548"/>
      <c r="O21" s="548"/>
      <c r="P21" s="548"/>
      <c r="Q21" s="548"/>
      <c r="R21" s="548"/>
      <c r="S21" s="549"/>
      <c r="T21" s="550" t="s">
        <v>25</v>
      </c>
      <c r="U21" s="548"/>
      <c r="V21" s="548"/>
      <c r="W21" s="548"/>
      <c r="X21" s="548"/>
      <c r="Y21" s="549"/>
      <c r="Z21" s="16"/>
    </row>
    <row r="22" spans="2:37" ht="5.0999999999999996" customHeight="1"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37"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37" ht="32.25" customHeight="1" thickBot="1" x14ac:dyDescent="0.35">
      <c r="B24" s="14"/>
      <c r="C24" s="526" t="s">
        <v>677</v>
      </c>
      <c r="D24" s="527"/>
      <c r="E24" s="527"/>
      <c r="F24" s="527"/>
      <c r="G24" s="527"/>
      <c r="H24" s="527"/>
      <c r="I24" s="528"/>
      <c r="J24" s="526" t="s">
        <v>687</v>
      </c>
      <c r="K24" s="527"/>
      <c r="L24" s="527"/>
      <c r="M24" s="527"/>
      <c r="N24" s="527"/>
      <c r="O24" s="527"/>
      <c r="P24" s="528"/>
      <c r="Q24" s="678" t="s">
        <v>678</v>
      </c>
      <c r="R24" s="594"/>
      <c r="S24" s="594"/>
      <c r="T24" s="594"/>
      <c r="U24" s="594"/>
      <c r="V24" s="594"/>
      <c r="W24" s="594"/>
      <c r="X24" s="594"/>
      <c r="Y24" s="595"/>
      <c r="Z24" s="16"/>
    </row>
    <row r="25" spans="2:37" ht="5.25" customHeight="1"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37" ht="42" customHeight="1" thickBot="1" x14ac:dyDescent="0.35">
      <c r="B26" s="14"/>
      <c r="C26" s="517" t="s">
        <v>32</v>
      </c>
      <c r="D26" s="518"/>
      <c r="E26" s="518"/>
      <c r="F26" s="518"/>
      <c r="G26" s="518"/>
      <c r="H26" s="519"/>
      <c r="I26" s="520" t="s">
        <v>679</v>
      </c>
      <c r="J26" s="521"/>
      <c r="K26" s="521"/>
      <c r="L26" s="521"/>
      <c r="M26" s="521"/>
      <c r="N26" s="521"/>
      <c r="O26" s="521"/>
      <c r="P26" s="521"/>
      <c r="Q26" s="521"/>
      <c r="R26" s="521"/>
      <c r="S26" s="521"/>
      <c r="T26" s="521"/>
      <c r="U26" s="521"/>
      <c r="V26" s="521"/>
      <c r="W26" s="521"/>
      <c r="X26" s="521"/>
      <c r="Y26" s="522"/>
      <c r="Z26" s="16"/>
    </row>
    <row r="27" spans="2:37" ht="8.25" customHeight="1"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37" ht="37.5" customHeight="1" thickBot="1" x14ac:dyDescent="0.35">
      <c r="B28" s="14"/>
      <c r="C28" s="517" t="s">
        <v>34</v>
      </c>
      <c r="D28" s="518"/>
      <c r="E28" s="518"/>
      <c r="F28" s="518"/>
      <c r="G28" s="518"/>
      <c r="H28" s="519"/>
      <c r="I28" s="566">
        <v>0.95</v>
      </c>
      <c r="J28" s="520"/>
      <c r="K28" s="517" t="s">
        <v>36</v>
      </c>
      <c r="L28" s="518"/>
      <c r="M28" s="518"/>
      <c r="N28" s="518"/>
      <c r="O28" s="518"/>
      <c r="P28" s="519"/>
      <c r="Q28" s="523" t="s">
        <v>37</v>
      </c>
      <c r="R28" s="524"/>
      <c r="S28" s="525"/>
      <c r="T28" s="124" t="s">
        <v>40</v>
      </c>
      <c r="U28" s="524" t="s">
        <v>39</v>
      </c>
      <c r="V28" s="524"/>
      <c r="W28" s="524"/>
      <c r="X28" s="525"/>
      <c r="Y28" s="56"/>
      <c r="Z28" s="16"/>
    </row>
    <row r="29" spans="2:37" ht="9" customHeight="1"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37"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37" s="22" customFormat="1" ht="12" customHeight="1"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37" s="22" customFormat="1" x14ac:dyDescent="0.3">
      <c r="B32" s="21"/>
      <c r="C32" s="507" t="s">
        <v>42</v>
      </c>
      <c r="D32" s="508"/>
      <c r="E32" s="508"/>
      <c r="F32" s="508"/>
      <c r="G32" s="509"/>
      <c r="H32" s="513" t="s">
        <v>680</v>
      </c>
      <c r="I32" s="513" t="s">
        <v>681</v>
      </c>
      <c r="J32" s="513" t="s">
        <v>682</v>
      </c>
      <c r="K32" s="515" t="s">
        <v>46</v>
      </c>
      <c r="L32" s="508"/>
      <c r="M32" s="508"/>
      <c r="N32" s="508"/>
      <c r="O32" s="508"/>
      <c r="P32" s="508"/>
      <c r="Q32" s="508"/>
      <c r="R32" s="508"/>
      <c r="S32" s="508"/>
      <c r="T32" s="508"/>
      <c r="U32" s="508"/>
      <c r="V32" s="508"/>
      <c r="W32" s="508"/>
      <c r="X32" s="508"/>
      <c r="Y32" s="509"/>
      <c r="Z32" s="16"/>
    </row>
    <row r="33" spans="2:26" s="22" customFormat="1" ht="62.2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2"/>
      <c r="Z33" s="16"/>
    </row>
    <row r="34" spans="2:26" s="22" customFormat="1" ht="30" customHeight="1" x14ac:dyDescent="0.3">
      <c r="B34" s="21"/>
      <c r="C34" s="596" t="s">
        <v>47</v>
      </c>
      <c r="D34" s="597"/>
      <c r="E34" s="597"/>
      <c r="F34" s="597"/>
      <c r="G34" s="598"/>
      <c r="H34" s="23"/>
      <c r="I34" s="23"/>
      <c r="J34" s="24" t="str">
        <f>IF(H34="","",+H34/I34)</f>
        <v/>
      </c>
      <c r="K34" s="492"/>
      <c r="L34" s="493"/>
      <c r="M34" s="493"/>
      <c r="N34" s="493"/>
      <c r="O34" s="493"/>
      <c r="P34" s="493"/>
      <c r="Q34" s="493"/>
      <c r="R34" s="493"/>
      <c r="S34" s="493"/>
      <c r="T34" s="493"/>
      <c r="U34" s="493"/>
      <c r="V34" s="493"/>
      <c r="W34" s="493"/>
      <c r="X34" s="493"/>
      <c r="Y34" s="494"/>
      <c r="Z34" s="16"/>
    </row>
    <row r="35" spans="2:26" s="22" customFormat="1" ht="30" customHeight="1" x14ac:dyDescent="0.3">
      <c r="B35" s="21"/>
      <c r="C35" s="596" t="s">
        <v>48</v>
      </c>
      <c r="D35" s="597"/>
      <c r="E35" s="597"/>
      <c r="F35" s="597"/>
      <c r="G35" s="598"/>
      <c r="H35" s="25"/>
      <c r="I35" s="25"/>
      <c r="J35" s="24" t="str">
        <f t="shared" ref="J35:J38" si="0">IF(H35="","",+H35/I35)</f>
        <v/>
      </c>
      <c r="K35" s="468"/>
      <c r="L35" s="469"/>
      <c r="M35" s="469"/>
      <c r="N35" s="469"/>
      <c r="O35" s="469"/>
      <c r="P35" s="469"/>
      <c r="Q35" s="469"/>
      <c r="R35" s="469"/>
      <c r="S35" s="469"/>
      <c r="T35" s="469"/>
      <c r="U35" s="469"/>
      <c r="V35" s="469"/>
      <c r="W35" s="469"/>
      <c r="X35" s="469"/>
      <c r="Y35" s="470"/>
      <c r="Z35" s="16"/>
    </row>
    <row r="36" spans="2:26" s="22" customFormat="1" ht="30" customHeight="1" x14ac:dyDescent="0.3">
      <c r="B36" s="21"/>
      <c r="C36" s="596" t="s">
        <v>49</v>
      </c>
      <c r="D36" s="597"/>
      <c r="E36" s="597"/>
      <c r="F36" s="597"/>
      <c r="G36" s="598"/>
      <c r="H36" s="25"/>
      <c r="I36" s="25"/>
      <c r="J36" s="24" t="str">
        <f t="shared" si="0"/>
        <v/>
      </c>
      <c r="K36" s="468"/>
      <c r="L36" s="469"/>
      <c r="M36" s="469"/>
      <c r="N36" s="469"/>
      <c r="O36" s="469"/>
      <c r="P36" s="469"/>
      <c r="Q36" s="469"/>
      <c r="R36" s="469"/>
      <c r="S36" s="469"/>
      <c r="T36" s="469"/>
      <c r="U36" s="469"/>
      <c r="V36" s="469"/>
      <c r="W36" s="469"/>
      <c r="X36" s="469"/>
      <c r="Y36" s="470"/>
      <c r="Z36" s="16"/>
    </row>
    <row r="37" spans="2:26" s="22" customFormat="1" ht="30" customHeight="1" thickBot="1" x14ac:dyDescent="0.35">
      <c r="B37" s="21"/>
      <c r="C37" s="596" t="s">
        <v>50</v>
      </c>
      <c r="D37" s="597"/>
      <c r="E37" s="597"/>
      <c r="F37" s="597"/>
      <c r="G37" s="598"/>
      <c r="H37" s="25"/>
      <c r="I37" s="25"/>
      <c r="J37" s="24" t="str">
        <f t="shared" si="0"/>
        <v/>
      </c>
      <c r="K37" s="468"/>
      <c r="L37" s="469"/>
      <c r="M37" s="469"/>
      <c r="N37" s="469"/>
      <c r="O37" s="469"/>
      <c r="P37" s="469"/>
      <c r="Q37" s="469"/>
      <c r="R37" s="469"/>
      <c r="S37" s="469"/>
      <c r="T37" s="469"/>
      <c r="U37" s="469"/>
      <c r="V37" s="469"/>
      <c r="W37" s="469"/>
      <c r="X37" s="469"/>
      <c r="Y37" s="470"/>
      <c r="Z37" s="16"/>
    </row>
    <row r="38" spans="2:26" s="305" customFormat="1" ht="30" customHeight="1" thickBot="1" x14ac:dyDescent="0.35">
      <c r="B38" s="301"/>
      <c r="C38" s="1544" t="s">
        <v>51</v>
      </c>
      <c r="D38" s="1545"/>
      <c r="E38" s="1545"/>
      <c r="F38" s="1545"/>
      <c r="G38" s="1546"/>
      <c r="H38" s="302" t="str">
        <f>IF(H34="","",SUM(H34:H37))</f>
        <v/>
      </c>
      <c r="I38" s="303" t="str">
        <f>IF(I34="","",SUM(I34:I37))</f>
        <v/>
      </c>
      <c r="J38" s="303" t="str">
        <f t="shared" si="0"/>
        <v/>
      </c>
      <c r="K38" s="1547"/>
      <c r="L38" s="1548"/>
      <c r="M38" s="1548"/>
      <c r="N38" s="1548"/>
      <c r="O38" s="1548"/>
      <c r="P38" s="1548"/>
      <c r="Q38" s="1548"/>
      <c r="R38" s="1548"/>
      <c r="S38" s="1548"/>
      <c r="T38" s="1548"/>
      <c r="U38" s="1548"/>
      <c r="V38" s="1548"/>
      <c r="W38" s="1548"/>
      <c r="X38" s="1548"/>
      <c r="Y38" s="1549"/>
      <c r="Z38" s="304"/>
    </row>
    <row r="39" spans="2:26"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26" s="22" customFormat="1" ht="5.0999999999999996" customHeight="1"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26"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1"/>
      <c r="Z41" s="16"/>
    </row>
    <row r="42" spans="2:26"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4"/>
      <c r="Z42" s="16"/>
    </row>
    <row r="43" spans="2:26" x14ac:dyDescent="0.3">
      <c r="B43" s="14"/>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5"/>
      <c r="Z43" s="16"/>
    </row>
    <row r="44" spans="2:26"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26"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26"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26"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26" x14ac:dyDescent="0.3">
      <c r="B56" s="39"/>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40"/>
    </row>
    <row r="57" spans="2:26"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26" ht="14.25" customHeight="1" x14ac:dyDescent="0.3">
      <c r="B58" s="43"/>
      <c r="C58" s="450" t="s">
        <v>42</v>
      </c>
      <c r="D58" s="451"/>
      <c r="E58" s="451"/>
      <c r="F58" s="451"/>
      <c r="G58" s="452"/>
      <c r="H58" s="450" t="s">
        <v>54</v>
      </c>
      <c r="I58" s="452"/>
      <c r="J58" s="450" t="s">
        <v>55</v>
      </c>
      <c r="K58" s="451"/>
      <c r="L58" s="451"/>
      <c r="M58" s="452"/>
      <c r="N58" s="450" t="s">
        <v>57</v>
      </c>
      <c r="O58" s="451"/>
      <c r="P58" s="451"/>
      <c r="Q58" s="451"/>
      <c r="R58" s="451"/>
      <c r="S58" s="451"/>
      <c r="T58" s="451"/>
      <c r="U58" s="451"/>
      <c r="V58" s="451"/>
      <c r="W58" s="451"/>
      <c r="X58" s="451"/>
      <c r="Y58" s="452"/>
      <c r="Z58" s="44"/>
    </row>
    <row r="59" spans="2:26" ht="14.25" customHeight="1" x14ac:dyDescent="0.3">
      <c r="B59" s="45"/>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4"/>
    </row>
    <row r="60" spans="2:26" ht="15" customHeight="1" thickBot="1" x14ac:dyDescent="0.35">
      <c r="B60" s="45"/>
      <c r="C60" s="453"/>
      <c r="D60" s="454"/>
      <c r="E60" s="454"/>
      <c r="F60" s="454"/>
      <c r="G60" s="455"/>
      <c r="H60" s="453"/>
      <c r="I60" s="455"/>
      <c r="J60" s="453"/>
      <c r="K60" s="454"/>
      <c r="L60" s="454"/>
      <c r="M60" s="455"/>
      <c r="N60" s="453"/>
      <c r="O60" s="454"/>
      <c r="P60" s="454"/>
      <c r="Q60" s="454"/>
      <c r="R60" s="454"/>
      <c r="S60" s="454"/>
      <c r="T60" s="454"/>
      <c r="U60" s="454"/>
      <c r="V60" s="454"/>
      <c r="W60" s="454"/>
      <c r="X60" s="454"/>
      <c r="Y60" s="455"/>
      <c r="Z60" s="44"/>
    </row>
    <row r="61" spans="2:26" ht="15" customHeight="1" x14ac:dyDescent="0.3">
      <c r="B61" s="43"/>
      <c r="C61" s="1540"/>
      <c r="D61" s="1541"/>
      <c r="E61" s="1541"/>
      <c r="F61" s="1541"/>
      <c r="G61" s="1541"/>
      <c r="H61" s="1542"/>
      <c r="I61" s="1542"/>
      <c r="J61" s="1542"/>
      <c r="K61" s="1542"/>
      <c r="L61" s="1542"/>
      <c r="M61" s="1542"/>
      <c r="N61" s="1541"/>
      <c r="O61" s="1541"/>
      <c r="P61" s="1541"/>
      <c r="Q61" s="1541"/>
      <c r="R61" s="1541"/>
      <c r="S61" s="1541"/>
      <c r="T61" s="1541"/>
      <c r="U61" s="1541"/>
      <c r="V61" s="1541"/>
      <c r="W61" s="1541"/>
      <c r="X61" s="1541"/>
      <c r="Y61" s="1543"/>
      <c r="Z61" s="46"/>
    </row>
    <row r="62" spans="2:26" ht="15" customHeight="1" x14ac:dyDescent="0.3">
      <c r="B62" s="43"/>
      <c r="C62" s="573"/>
      <c r="D62" s="448"/>
      <c r="E62" s="448"/>
      <c r="F62" s="448"/>
      <c r="G62" s="448"/>
      <c r="H62" s="448"/>
      <c r="I62" s="448"/>
      <c r="J62" s="448"/>
      <c r="K62" s="448"/>
      <c r="L62" s="448"/>
      <c r="M62" s="448"/>
      <c r="N62" s="448"/>
      <c r="O62" s="448"/>
      <c r="P62" s="448"/>
      <c r="Q62" s="448"/>
      <c r="R62" s="448"/>
      <c r="S62" s="448"/>
      <c r="T62" s="448"/>
      <c r="U62" s="448"/>
      <c r="V62" s="448"/>
      <c r="W62" s="448"/>
      <c r="X62" s="448"/>
      <c r="Y62" s="617"/>
      <c r="Z62" s="46"/>
    </row>
    <row r="63" spans="2:26" ht="15" customHeight="1" x14ac:dyDescent="0.3">
      <c r="B63" s="43"/>
      <c r="C63" s="573"/>
      <c r="D63" s="448"/>
      <c r="E63" s="448"/>
      <c r="F63" s="448"/>
      <c r="G63" s="448"/>
      <c r="H63" s="448"/>
      <c r="I63" s="448"/>
      <c r="J63" s="448"/>
      <c r="K63" s="448"/>
      <c r="L63" s="448"/>
      <c r="M63" s="448"/>
      <c r="N63" s="448"/>
      <c r="O63" s="448"/>
      <c r="P63" s="448"/>
      <c r="Q63" s="448"/>
      <c r="R63" s="448"/>
      <c r="S63" s="448"/>
      <c r="T63" s="448"/>
      <c r="U63" s="448"/>
      <c r="V63" s="448"/>
      <c r="W63" s="448"/>
      <c r="X63" s="448"/>
      <c r="Y63" s="617"/>
      <c r="Z63" s="46"/>
    </row>
    <row r="64" spans="2:26" ht="15" customHeight="1" x14ac:dyDescent="0.3">
      <c r="B64" s="43"/>
      <c r="C64" s="573"/>
      <c r="D64" s="448"/>
      <c r="E64" s="448"/>
      <c r="F64" s="448"/>
      <c r="G64" s="448"/>
      <c r="H64" s="448"/>
      <c r="I64" s="448"/>
      <c r="J64" s="448"/>
      <c r="K64" s="448"/>
      <c r="L64" s="448"/>
      <c r="M64" s="448"/>
      <c r="N64" s="448"/>
      <c r="O64" s="448"/>
      <c r="P64" s="448"/>
      <c r="Q64" s="448"/>
      <c r="R64" s="448"/>
      <c r="S64" s="448"/>
      <c r="T64" s="448"/>
      <c r="U64" s="448"/>
      <c r="V64" s="448"/>
      <c r="W64" s="448"/>
      <c r="X64" s="448"/>
      <c r="Y64" s="617"/>
      <c r="Z64" s="46"/>
    </row>
    <row r="65" spans="2:26" ht="15" customHeight="1" x14ac:dyDescent="0.3">
      <c r="B65" s="43"/>
      <c r="C65" s="573"/>
      <c r="D65" s="448"/>
      <c r="E65" s="448"/>
      <c r="F65" s="448"/>
      <c r="G65" s="448"/>
      <c r="H65" s="448"/>
      <c r="I65" s="448"/>
      <c r="J65" s="448"/>
      <c r="K65" s="448"/>
      <c r="L65" s="448"/>
      <c r="M65" s="448"/>
      <c r="N65" s="448"/>
      <c r="O65" s="448"/>
      <c r="P65" s="448"/>
      <c r="Q65" s="448"/>
      <c r="R65" s="448"/>
      <c r="S65" s="448"/>
      <c r="T65" s="448"/>
      <c r="U65" s="448"/>
      <c r="V65" s="448"/>
      <c r="W65" s="448"/>
      <c r="X65" s="448"/>
      <c r="Y65" s="617"/>
      <c r="Z65" s="46"/>
    </row>
    <row r="66" spans="2:26" ht="15" customHeight="1" x14ac:dyDescent="0.3">
      <c r="B66" s="43"/>
      <c r="C66" s="573"/>
      <c r="D66" s="448"/>
      <c r="E66" s="448"/>
      <c r="F66" s="448"/>
      <c r="G66" s="448"/>
      <c r="H66" s="448"/>
      <c r="I66" s="448"/>
      <c r="J66" s="448"/>
      <c r="K66" s="448"/>
      <c r="L66" s="448"/>
      <c r="M66" s="448"/>
      <c r="N66" s="448"/>
      <c r="O66" s="448"/>
      <c r="P66" s="448"/>
      <c r="Q66" s="448"/>
      <c r="R66" s="448"/>
      <c r="S66" s="448"/>
      <c r="T66" s="448"/>
      <c r="U66" s="448"/>
      <c r="V66" s="448"/>
      <c r="W66" s="448"/>
      <c r="X66" s="448"/>
      <c r="Y66" s="617"/>
      <c r="Z66" s="46"/>
    </row>
    <row r="67" spans="2:26" ht="15" customHeight="1" x14ac:dyDescent="0.3">
      <c r="B67" s="43"/>
      <c r="C67" s="573"/>
      <c r="D67" s="448"/>
      <c r="E67" s="448"/>
      <c r="F67" s="448"/>
      <c r="G67" s="448"/>
      <c r="H67" s="448"/>
      <c r="I67" s="448"/>
      <c r="J67" s="448"/>
      <c r="K67" s="448"/>
      <c r="L67" s="448"/>
      <c r="M67" s="448"/>
      <c r="N67" s="448"/>
      <c r="O67" s="448"/>
      <c r="P67" s="448"/>
      <c r="Q67" s="448"/>
      <c r="R67" s="448"/>
      <c r="S67" s="448"/>
      <c r="T67" s="448"/>
      <c r="U67" s="448"/>
      <c r="V67" s="448"/>
      <c r="W67" s="448"/>
      <c r="X67" s="448"/>
      <c r="Y67" s="617"/>
      <c r="Z67" s="46"/>
    </row>
    <row r="68" spans="2:26" ht="15" customHeight="1" x14ac:dyDescent="0.3">
      <c r="B68" s="43"/>
      <c r="C68" s="573"/>
      <c r="D68" s="448"/>
      <c r="E68" s="448"/>
      <c r="F68" s="448"/>
      <c r="G68" s="448"/>
      <c r="H68" s="448"/>
      <c r="I68" s="448"/>
      <c r="J68" s="448"/>
      <c r="K68" s="448"/>
      <c r="L68" s="448"/>
      <c r="M68" s="448"/>
      <c r="N68" s="448"/>
      <c r="O68" s="448"/>
      <c r="P68" s="448"/>
      <c r="Q68" s="448"/>
      <c r="R68" s="448"/>
      <c r="S68" s="448"/>
      <c r="T68" s="448"/>
      <c r="U68" s="448"/>
      <c r="V68" s="448"/>
      <c r="W68" s="448"/>
      <c r="X68" s="448"/>
      <c r="Y68" s="617"/>
      <c r="Z68" s="46"/>
    </row>
    <row r="69" spans="2:26" ht="15" customHeight="1" x14ac:dyDescent="0.3">
      <c r="B69" s="43"/>
      <c r="C69" s="573"/>
      <c r="D69" s="448"/>
      <c r="E69" s="448"/>
      <c r="F69" s="448"/>
      <c r="G69" s="448"/>
      <c r="H69" s="448"/>
      <c r="I69" s="448"/>
      <c r="J69" s="448"/>
      <c r="K69" s="448"/>
      <c r="L69" s="448"/>
      <c r="M69" s="448"/>
      <c r="N69" s="448"/>
      <c r="O69" s="448"/>
      <c r="P69" s="448"/>
      <c r="Q69" s="448"/>
      <c r="R69" s="448"/>
      <c r="S69" s="448"/>
      <c r="T69" s="448"/>
      <c r="U69" s="448"/>
      <c r="V69" s="448"/>
      <c r="W69" s="448"/>
      <c r="X69" s="448"/>
      <c r="Y69" s="617"/>
      <c r="Z69" s="46"/>
    </row>
    <row r="70" spans="2:26" ht="15" customHeight="1" x14ac:dyDescent="0.3">
      <c r="B70" s="43"/>
      <c r="C70" s="573"/>
      <c r="D70" s="448"/>
      <c r="E70" s="448"/>
      <c r="F70" s="448"/>
      <c r="G70" s="448"/>
      <c r="H70" s="448"/>
      <c r="I70" s="448"/>
      <c r="J70" s="448"/>
      <c r="K70" s="448"/>
      <c r="L70" s="448"/>
      <c r="M70" s="448"/>
      <c r="N70" s="448"/>
      <c r="O70" s="448"/>
      <c r="P70" s="448"/>
      <c r="Q70" s="448"/>
      <c r="R70" s="448"/>
      <c r="S70" s="448"/>
      <c r="T70" s="448"/>
      <c r="U70" s="448"/>
      <c r="V70" s="448"/>
      <c r="W70" s="448"/>
      <c r="X70" s="448"/>
      <c r="Y70" s="617"/>
      <c r="Z70" s="46"/>
    </row>
    <row r="71" spans="2:26" ht="15" customHeight="1" x14ac:dyDescent="0.3">
      <c r="B71" s="43"/>
      <c r="C71" s="573"/>
      <c r="D71" s="448"/>
      <c r="E71" s="448"/>
      <c r="F71" s="448"/>
      <c r="G71" s="448"/>
      <c r="H71" s="448"/>
      <c r="I71" s="448"/>
      <c r="J71" s="448"/>
      <c r="K71" s="448"/>
      <c r="L71" s="448"/>
      <c r="M71" s="448"/>
      <c r="N71" s="448"/>
      <c r="O71" s="448"/>
      <c r="P71" s="448"/>
      <c r="Q71" s="448"/>
      <c r="R71" s="448"/>
      <c r="S71" s="448"/>
      <c r="T71" s="448"/>
      <c r="U71" s="448"/>
      <c r="V71" s="448"/>
      <c r="W71" s="448"/>
      <c r="X71" s="448"/>
      <c r="Y71" s="617"/>
      <c r="Z71" s="46"/>
    </row>
    <row r="72" spans="2:26" ht="15" customHeight="1" thickBot="1" x14ac:dyDescent="0.35">
      <c r="B72" s="43"/>
      <c r="C72" s="574"/>
      <c r="D72" s="442"/>
      <c r="E72" s="442"/>
      <c r="F72" s="442"/>
      <c r="G72" s="442"/>
      <c r="H72" s="442"/>
      <c r="I72" s="442"/>
      <c r="J72" s="442"/>
      <c r="K72" s="442"/>
      <c r="L72" s="442"/>
      <c r="M72" s="442"/>
      <c r="N72" s="442"/>
      <c r="O72" s="442"/>
      <c r="P72" s="442"/>
      <c r="Q72" s="442"/>
      <c r="R72" s="442"/>
      <c r="S72" s="442"/>
      <c r="T72" s="442"/>
      <c r="U72" s="442"/>
      <c r="V72" s="442"/>
      <c r="W72" s="442"/>
      <c r="X72" s="442"/>
      <c r="Y72" s="619"/>
      <c r="Z72" s="46"/>
    </row>
    <row r="73" spans="2:26" x14ac:dyDescent="0.3">
      <c r="B73" s="182"/>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1"/>
    </row>
    <row r="112" ht="6" customHeight="1" x14ac:dyDescent="0.3"/>
  </sheetData>
  <mergeCells count="111">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8:H28"/>
    <mergeCell ref="I28:J28"/>
    <mergeCell ref="K28:P28"/>
    <mergeCell ref="Q28:S28"/>
    <mergeCell ref="U28:X28"/>
    <mergeCell ref="C23:I23"/>
    <mergeCell ref="J23:P23"/>
    <mergeCell ref="Q23:Y23"/>
    <mergeCell ref="C24:I24"/>
    <mergeCell ref="J24:P24"/>
    <mergeCell ref="Q24:Y24"/>
    <mergeCell ref="AB18:AK18"/>
    <mergeCell ref="C20:H21"/>
    <mergeCell ref="I20:L21"/>
    <mergeCell ref="M20:S20"/>
    <mergeCell ref="T20:Y20"/>
    <mergeCell ref="M21:S21"/>
    <mergeCell ref="T21:Y21"/>
    <mergeCell ref="C26:H26"/>
    <mergeCell ref="I26:Y26"/>
    <mergeCell ref="C16:H16"/>
    <mergeCell ref="I16:Y16"/>
    <mergeCell ref="C10:H11"/>
    <mergeCell ref="I10:Q11"/>
    <mergeCell ref="R10:U10"/>
    <mergeCell ref="V10:Y10"/>
    <mergeCell ref="R11:U11"/>
    <mergeCell ref="V11:Y11"/>
    <mergeCell ref="C18:H18"/>
    <mergeCell ref="I18:Y18"/>
    <mergeCell ref="B2:G4"/>
    <mergeCell ref="H2:Z2"/>
    <mergeCell ref="H3:O3"/>
    <mergeCell ref="P3:Z3"/>
    <mergeCell ref="H4:Z4"/>
    <mergeCell ref="C7:H8"/>
    <mergeCell ref="I7:Y8"/>
    <mergeCell ref="C13:H14"/>
    <mergeCell ref="I13:S14"/>
    <mergeCell ref="T13:Y13"/>
    <mergeCell ref="T14:Y14"/>
  </mergeCells>
  <printOptions horizontalCentered="1" vertic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8F0D9-3EB5-4FB0-9F25-087F60666DC2}">
  <sheetPr>
    <pageSetUpPr fitToPage="1"/>
  </sheetPr>
  <dimension ref="B1:AK112"/>
  <sheetViews>
    <sheetView showGridLines="0" zoomScaleNormal="100" zoomScaleSheetLayoutView="80" zoomScalePageLayoutView="70" workbookViewId="0">
      <selection activeCell="C30" sqref="C30:Y3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5546875" style="1" customWidth="1"/>
    <col min="9" max="9" width="16.5546875" style="1" customWidth="1"/>
    <col min="10" max="10" width="17.8867187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5" width="5" style="1" customWidth="1"/>
    <col min="26" max="26" width="2.88671875"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ht="15" customHeight="1"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75" customHeight="1"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5.0999999999999996" customHeight="1"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1074" t="s">
        <v>669</v>
      </c>
      <c r="J7" s="1075"/>
      <c r="K7" s="1075"/>
      <c r="L7" s="1075"/>
      <c r="M7" s="1075"/>
      <c r="N7" s="1075"/>
      <c r="O7" s="1075"/>
      <c r="P7" s="1075"/>
      <c r="Q7" s="1075"/>
      <c r="R7" s="1075"/>
      <c r="S7" s="1075"/>
      <c r="T7" s="1075"/>
      <c r="U7" s="1075"/>
      <c r="V7" s="1075"/>
      <c r="W7" s="1075"/>
      <c r="X7" s="1075"/>
      <c r="Y7" s="1076"/>
      <c r="Z7" s="10"/>
    </row>
    <row r="8" spans="2:26" ht="15" thickBot="1" x14ac:dyDescent="0.35">
      <c r="B8" s="9"/>
      <c r="C8" s="554"/>
      <c r="D8" s="555"/>
      <c r="E8" s="555"/>
      <c r="F8" s="555"/>
      <c r="G8" s="555"/>
      <c r="H8" s="556"/>
      <c r="I8" s="1077"/>
      <c r="J8" s="1078"/>
      <c r="K8" s="1078"/>
      <c r="L8" s="1078"/>
      <c r="M8" s="1078"/>
      <c r="N8" s="1078"/>
      <c r="O8" s="1078"/>
      <c r="P8" s="1078"/>
      <c r="Q8" s="1078"/>
      <c r="R8" s="1078"/>
      <c r="S8" s="1078"/>
      <c r="T8" s="1078"/>
      <c r="U8" s="1078"/>
      <c r="V8" s="1078"/>
      <c r="W8" s="1078"/>
      <c r="X8" s="1078"/>
      <c r="Y8" s="1079"/>
      <c r="Z8" s="10"/>
    </row>
    <row r="9" spans="2:26" ht="5.0999999999999996" customHeight="1"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610" t="s">
        <v>683</v>
      </c>
      <c r="J10" s="611"/>
      <c r="K10" s="611"/>
      <c r="L10" s="611"/>
      <c r="M10" s="611"/>
      <c r="N10" s="611"/>
      <c r="O10" s="611"/>
      <c r="P10" s="611"/>
      <c r="Q10" s="612"/>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613"/>
      <c r="J11" s="614"/>
      <c r="K11" s="614"/>
      <c r="L11" s="614"/>
      <c r="M11" s="614"/>
      <c r="N11" s="614"/>
      <c r="O11" s="614"/>
      <c r="P11" s="614"/>
      <c r="Q11" s="615"/>
      <c r="R11" s="566" t="s">
        <v>684</v>
      </c>
      <c r="S11" s="567"/>
      <c r="T11" s="567"/>
      <c r="U11" s="568"/>
      <c r="V11" s="550">
        <v>1</v>
      </c>
      <c r="W11" s="569"/>
      <c r="X11" s="569"/>
      <c r="Y11" s="570"/>
      <c r="Z11" s="10"/>
    </row>
    <row r="12" spans="2:26" ht="5.0999999999999996" customHeight="1"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37" t="s">
        <v>672</v>
      </c>
      <c r="J13" s="638"/>
      <c r="K13" s="638"/>
      <c r="L13" s="638"/>
      <c r="M13" s="638"/>
      <c r="N13" s="638"/>
      <c r="O13" s="638"/>
      <c r="P13" s="638"/>
      <c r="Q13" s="638"/>
      <c r="R13" s="638"/>
      <c r="S13" s="639"/>
      <c r="T13" s="551" t="s">
        <v>14</v>
      </c>
      <c r="U13" s="552"/>
      <c r="V13" s="552"/>
      <c r="W13" s="552"/>
      <c r="X13" s="552"/>
      <c r="Y13" s="553"/>
      <c r="Z13" s="16"/>
    </row>
    <row r="14" spans="2:26"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174</v>
      </c>
      <c r="U14" s="594"/>
      <c r="V14" s="594"/>
      <c r="W14" s="594"/>
      <c r="X14" s="594"/>
      <c r="Y14" s="595"/>
      <c r="Z14" s="16"/>
    </row>
    <row r="15" spans="2:26" ht="5.0999999999999996" customHeight="1"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47.25" customHeight="1" thickBot="1" x14ac:dyDescent="0.35">
      <c r="B16" s="14"/>
      <c r="C16" s="517" t="s">
        <v>16</v>
      </c>
      <c r="D16" s="518"/>
      <c r="E16" s="518"/>
      <c r="F16" s="518"/>
      <c r="G16" s="518"/>
      <c r="H16" s="519"/>
      <c r="I16" s="520" t="s">
        <v>685</v>
      </c>
      <c r="J16" s="521"/>
      <c r="K16" s="521"/>
      <c r="L16" s="521"/>
      <c r="M16" s="521"/>
      <c r="N16" s="521"/>
      <c r="O16" s="521"/>
      <c r="P16" s="521"/>
      <c r="Q16" s="521"/>
      <c r="R16" s="521"/>
      <c r="S16" s="521"/>
      <c r="T16" s="521"/>
      <c r="U16" s="521"/>
      <c r="V16" s="521"/>
      <c r="W16" s="521"/>
      <c r="X16" s="521"/>
      <c r="Y16" s="522"/>
      <c r="Z16" s="16"/>
    </row>
    <row r="17" spans="2:37" ht="5.0999999999999996"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37" ht="52.5" customHeight="1" thickBot="1" x14ac:dyDescent="0.35">
      <c r="B18" s="14"/>
      <c r="C18" s="517" t="s">
        <v>111</v>
      </c>
      <c r="D18" s="518"/>
      <c r="E18" s="518"/>
      <c r="F18" s="518"/>
      <c r="G18" s="518"/>
      <c r="H18" s="519"/>
      <c r="I18" s="1550" t="s">
        <v>686</v>
      </c>
      <c r="J18" s="1551"/>
      <c r="K18" s="1551"/>
      <c r="L18" s="1551"/>
      <c r="M18" s="1551"/>
      <c r="N18" s="1551"/>
      <c r="O18" s="1551"/>
      <c r="P18" s="1551"/>
      <c r="Q18" s="1551"/>
      <c r="R18" s="1551"/>
      <c r="S18" s="1551"/>
      <c r="T18" s="1551"/>
      <c r="U18" s="1551"/>
      <c r="V18" s="1551"/>
      <c r="W18" s="1551"/>
      <c r="X18" s="1551"/>
      <c r="Y18" s="1552"/>
      <c r="Z18" s="16"/>
      <c r="AB18" s="1539"/>
      <c r="AC18" s="1539"/>
      <c r="AD18" s="1539"/>
      <c r="AE18" s="1539"/>
      <c r="AF18" s="1539"/>
      <c r="AG18" s="1539"/>
      <c r="AH18" s="1539"/>
      <c r="AI18" s="1539"/>
      <c r="AJ18" s="1539"/>
      <c r="AK18" s="1539"/>
    </row>
    <row r="19" spans="2:37" ht="5.0999999999999996"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37" ht="22.5" customHeight="1" x14ac:dyDescent="0.3">
      <c r="B20" s="14"/>
      <c r="C20" s="532" t="s">
        <v>20</v>
      </c>
      <c r="D20" s="533"/>
      <c r="E20" s="533"/>
      <c r="F20" s="533"/>
      <c r="G20" s="533"/>
      <c r="H20" s="534"/>
      <c r="I20" s="538" t="s">
        <v>675</v>
      </c>
      <c r="J20" s="539"/>
      <c r="K20" s="539"/>
      <c r="L20" s="540"/>
      <c r="M20" s="544" t="s">
        <v>22</v>
      </c>
      <c r="N20" s="545"/>
      <c r="O20" s="545"/>
      <c r="P20" s="545"/>
      <c r="Q20" s="545"/>
      <c r="R20" s="545"/>
      <c r="S20" s="546"/>
      <c r="T20" s="544" t="s">
        <v>23</v>
      </c>
      <c r="U20" s="545"/>
      <c r="V20" s="545"/>
      <c r="W20" s="545"/>
      <c r="X20" s="545"/>
      <c r="Y20" s="546"/>
      <c r="Z20" s="16"/>
    </row>
    <row r="21" spans="2:37" ht="18" customHeight="1" thickBot="1" x14ac:dyDescent="0.35">
      <c r="B21" s="14"/>
      <c r="C21" s="535"/>
      <c r="D21" s="536"/>
      <c r="E21" s="536"/>
      <c r="F21" s="536"/>
      <c r="G21" s="536"/>
      <c r="H21" s="537"/>
      <c r="I21" s="541"/>
      <c r="J21" s="542"/>
      <c r="K21" s="542"/>
      <c r="L21" s="543"/>
      <c r="M21" s="547" t="s">
        <v>676</v>
      </c>
      <c r="N21" s="548"/>
      <c r="O21" s="548"/>
      <c r="P21" s="548"/>
      <c r="Q21" s="548"/>
      <c r="R21" s="548"/>
      <c r="S21" s="549"/>
      <c r="T21" s="550" t="s">
        <v>25</v>
      </c>
      <c r="U21" s="548"/>
      <c r="V21" s="548"/>
      <c r="W21" s="548"/>
      <c r="X21" s="548"/>
      <c r="Y21" s="549"/>
      <c r="Z21" s="16"/>
    </row>
    <row r="22" spans="2:37" ht="5.0999999999999996" customHeight="1"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37"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37" ht="32.25" customHeight="1" thickBot="1" x14ac:dyDescent="0.35">
      <c r="B24" s="14"/>
      <c r="C24" s="526" t="s">
        <v>677</v>
      </c>
      <c r="D24" s="527"/>
      <c r="E24" s="527"/>
      <c r="F24" s="527"/>
      <c r="G24" s="527"/>
      <c r="H24" s="527"/>
      <c r="I24" s="528"/>
      <c r="J24" s="526" t="s">
        <v>687</v>
      </c>
      <c r="K24" s="527"/>
      <c r="L24" s="527"/>
      <c r="M24" s="527"/>
      <c r="N24" s="527"/>
      <c r="O24" s="527"/>
      <c r="P24" s="528"/>
      <c r="Q24" s="678" t="s">
        <v>678</v>
      </c>
      <c r="R24" s="594"/>
      <c r="S24" s="594"/>
      <c r="T24" s="594"/>
      <c r="U24" s="594"/>
      <c r="V24" s="594"/>
      <c r="W24" s="594"/>
      <c r="X24" s="594"/>
      <c r="Y24" s="595"/>
      <c r="Z24" s="16"/>
    </row>
    <row r="25" spans="2:37" ht="5.0999999999999996" customHeight="1"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37" ht="28.5" customHeight="1" thickBot="1" x14ac:dyDescent="0.35">
      <c r="B26" s="14"/>
      <c r="C26" s="517" t="s">
        <v>32</v>
      </c>
      <c r="D26" s="518"/>
      <c r="E26" s="518"/>
      <c r="F26" s="518"/>
      <c r="G26" s="518"/>
      <c r="H26" s="519"/>
      <c r="I26" s="520" t="s">
        <v>688</v>
      </c>
      <c r="J26" s="521"/>
      <c r="K26" s="521"/>
      <c r="L26" s="521"/>
      <c r="M26" s="521"/>
      <c r="N26" s="521"/>
      <c r="O26" s="521"/>
      <c r="P26" s="521"/>
      <c r="Q26" s="521"/>
      <c r="R26" s="521"/>
      <c r="S26" s="521"/>
      <c r="T26" s="521"/>
      <c r="U26" s="521"/>
      <c r="V26" s="521"/>
      <c r="W26" s="521"/>
      <c r="X26" s="521"/>
      <c r="Y26" s="522"/>
      <c r="Z26" s="16"/>
    </row>
    <row r="27" spans="2:37" ht="5.0999999999999996" customHeight="1"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37" ht="37.5" customHeight="1" thickBot="1" x14ac:dyDescent="0.35">
      <c r="B28" s="14"/>
      <c r="C28" s="517" t="s">
        <v>34</v>
      </c>
      <c r="D28" s="518"/>
      <c r="E28" s="518"/>
      <c r="F28" s="518"/>
      <c r="G28" s="518"/>
      <c r="H28" s="519"/>
      <c r="I28" s="566">
        <v>0.95</v>
      </c>
      <c r="J28" s="520"/>
      <c r="K28" s="517" t="s">
        <v>36</v>
      </c>
      <c r="L28" s="518"/>
      <c r="M28" s="518"/>
      <c r="N28" s="518"/>
      <c r="O28" s="518"/>
      <c r="P28" s="519"/>
      <c r="Q28" s="523" t="s">
        <v>37</v>
      </c>
      <c r="R28" s="524"/>
      <c r="S28" s="525"/>
      <c r="T28" s="124" t="s">
        <v>40</v>
      </c>
      <c r="U28" s="524" t="s">
        <v>39</v>
      </c>
      <c r="V28" s="524"/>
      <c r="W28" s="524"/>
      <c r="X28" s="525"/>
      <c r="Y28" s="56"/>
      <c r="Z28" s="16"/>
    </row>
    <row r="29" spans="2:37" ht="5.0999999999999996" customHeight="1"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37"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37"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37" s="22" customFormat="1" x14ac:dyDescent="0.3">
      <c r="B32" s="21"/>
      <c r="C32" s="507" t="s">
        <v>42</v>
      </c>
      <c r="D32" s="508"/>
      <c r="E32" s="508"/>
      <c r="F32" s="508"/>
      <c r="G32" s="509"/>
      <c r="H32" s="513" t="s">
        <v>689</v>
      </c>
      <c r="I32" s="513" t="s">
        <v>681</v>
      </c>
      <c r="J32" s="513" t="s">
        <v>690</v>
      </c>
      <c r="K32" s="515" t="s">
        <v>46</v>
      </c>
      <c r="L32" s="508"/>
      <c r="M32" s="508"/>
      <c r="N32" s="508"/>
      <c r="O32" s="508"/>
      <c r="P32" s="508"/>
      <c r="Q32" s="508"/>
      <c r="R32" s="508"/>
      <c r="S32" s="508"/>
      <c r="T32" s="508"/>
      <c r="U32" s="508"/>
      <c r="V32" s="508"/>
      <c r="W32" s="508"/>
      <c r="X32" s="508"/>
      <c r="Y32" s="509"/>
      <c r="Z32" s="16"/>
    </row>
    <row r="33" spans="2:26" s="22" customFormat="1" ht="73.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2"/>
      <c r="Z33" s="16"/>
    </row>
    <row r="34" spans="2:26" s="22" customFormat="1" ht="30" customHeight="1" x14ac:dyDescent="0.3">
      <c r="B34" s="21"/>
      <c r="C34" s="596" t="s">
        <v>47</v>
      </c>
      <c r="D34" s="597"/>
      <c r="E34" s="597"/>
      <c r="F34" s="597"/>
      <c r="G34" s="598"/>
      <c r="H34" s="23"/>
      <c r="I34" s="23"/>
      <c r="J34" s="24" t="str">
        <f>IF(H34="","",+H34/I34)</f>
        <v/>
      </c>
      <c r="K34" s="492"/>
      <c r="L34" s="493"/>
      <c r="M34" s="493"/>
      <c r="N34" s="493"/>
      <c r="O34" s="493"/>
      <c r="P34" s="493"/>
      <c r="Q34" s="493"/>
      <c r="R34" s="493"/>
      <c r="S34" s="493"/>
      <c r="T34" s="493"/>
      <c r="U34" s="493"/>
      <c r="V34" s="493"/>
      <c r="W34" s="493"/>
      <c r="X34" s="493"/>
      <c r="Y34" s="494"/>
      <c r="Z34" s="16"/>
    </row>
    <row r="35" spans="2:26" s="22" customFormat="1" ht="30" customHeight="1" x14ac:dyDescent="0.3">
      <c r="B35" s="21"/>
      <c r="C35" s="596" t="s">
        <v>48</v>
      </c>
      <c r="D35" s="597"/>
      <c r="E35" s="597"/>
      <c r="F35" s="597"/>
      <c r="G35" s="598"/>
      <c r="H35" s="25"/>
      <c r="I35" s="25"/>
      <c r="J35" s="24" t="str">
        <f t="shared" ref="J35:J38" si="0">IF(H35="","",+H35/I35)</f>
        <v/>
      </c>
      <c r="K35" s="468"/>
      <c r="L35" s="469"/>
      <c r="M35" s="469"/>
      <c r="N35" s="469"/>
      <c r="O35" s="469"/>
      <c r="P35" s="469"/>
      <c r="Q35" s="469"/>
      <c r="R35" s="469"/>
      <c r="S35" s="469"/>
      <c r="T35" s="469"/>
      <c r="U35" s="469"/>
      <c r="V35" s="469"/>
      <c r="W35" s="469"/>
      <c r="X35" s="469"/>
      <c r="Y35" s="470"/>
      <c r="Z35" s="16"/>
    </row>
    <row r="36" spans="2:26" s="22" customFormat="1" ht="30" customHeight="1" x14ac:dyDescent="0.3">
      <c r="B36" s="21"/>
      <c r="C36" s="596" t="s">
        <v>49</v>
      </c>
      <c r="D36" s="597"/>
      <c r="E36" s="597"/>
      <c r="F36" s="597"/>
      <c r="G36" s="598"/>
      <c r="H36" s="25"/>
      <c r="I36" s="25"/>
      <c r="J36" s="24" t="str">
        <f t="shared" si="0"/>
        <v/>
      </c>
      <c r="K36" s="468"/>
      <c r="L36" s="469"/>
      <c r="M36" s="469"/>
      <c r="N36" s="469"/>
      <c r="O36" s="469"/>
      <c r="P36" s="469"/>
      <c r="Q36" s="469"/>
      <c r="R36" s="469"/>
      <c r="S36" s="469"/>
      <c r="T36" s="469"/>
      <c r="U36" s="469"/>
      <c r="V36" s="469"/>
      <c r="W36" s="469"/>
      <c r="X36" s="469"/>
      <c r="Y36" s="470"/>
      <c r="Z36" s="16"/>
    </row>
    <row r="37" spans="2:26" s="22" customFormat="1" ht="30" customHeight="1" thickBot="1" x14ac:dyDescent="0.35">
      <c r="B37" s="21"/>
      <c r="C37" s="596" t="s">
        <v>50</v>
      </c>
      <c r="D37" s="597"/>
      <c r="E37" s="597"/>
      <c r="F37" s="597"/>
      <c r="G37" s="598"/>
      <c r="H37" s="25"/>
      <c r="I37" s="25"/>
      <c r="J37" s="24" t="str">
        <f t="shared" si="0"/>
        <v/>
      </c>
      <c r="K37" s="468"/>
      <c r="L37" s="469"/>
      <c r="M37" s="469"/>
      <c r="N37" s="469"/>
      <c r="O37" s="469"/>
      <c r="P37" s="469"/>
      <c r="Q37" s="469"/>
      <c r="R37" s="469"/>
      <c r="S37" s="469"/>
      <c r="T37" s="469"/>
      <c r="U37" s="469"/>
      <c r="V37" s="469"/>
      <c r="W37" s="469"/>
      <c r="X37" s="469"/>
      <c r="Y37" s="470"/>
      <c r="Z37" s="16"/>
    </row>
    <row r="38" spans="2:26" s="22" customFormat="1" ht="15.75" customHeight="1" thickBot="1" x14ac:dyDescent="0.35">
      <c r="B38" s="21"/>
      <c r="C38" s="599" t="s">
        <v>51</v>
      </c>
      <c r="D38" s="600"/>
      <c r="E38" s="600"/>
      <c r="F38" s="600"/>
      <c r="G38" s="601"/>
      <c r="H38" s="306" t="str">
        <f>IF(H34="","",SUM(H34:H37))</f>
        <v/>
      </c>
      <c r="I38" s="303" t="str">
        <f>IF(I34="","",SUM(I34:I37))</f>
        <v/>
      </c>
      <c r="J38" s="303" t="str">
        <f t="shared" si="0"/>
        <v/>
      </c>
      <c r="K38" s="474"/>
      <c r="L38" s="475"/>
      <c r="M38" s="475"/>
      <c r="N38" s="475"/>
      <c r="O38" s="475"/>
      <c r="P38" s="475"/>
      <c r="Q38" s="475"/>
      <c r="R38" s="475"/>
      <c r="S38" s="475"/>
      <c r="T38" s="475"/>
      <c r="U38" s="475"/>
      <c r="V38" s="475"/>
      <c r="W38" s="475"/>
      <c r="X38" s="475"/>
      <c r="Y38" s="476"/>
      <c r="Z38" s="16"/>
    </row>
    <row r="39" spans="2:26"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26" s="22" customFormat="1" ht="5.0999999999999996" customHeight="1"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26"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1"/>
      <c r="Z41" s="16"/>
    </row>
    <row r="42" spans="2:26"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4"/>
      <c r="Z42" s="16"/>
    </row>
    <row r="43" spans="2:26" x14ac:dyDescent="0.3">
      <c r="B43" s="14"/>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5"/>
      <c r="Z43" s="16"/>
    </row>
    <row r="44" spans="2:26"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26"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26"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26"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26" ht="5.0999999999999996" customHeight="1" x14ac:dyDescent="0.3">
      <c r="B56" s="39"/>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40"/>
    </row>
    <row r="57" spans="2:26" ht="5.0999999999999996" customHeight="1"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26" ht="14.25" customHeight="1" x14ac:dyDescent="0.3">
      <c r="B58" s="43"/>
      <c r="C58" s="450" t="s">
        <v>42</v>
      </c>
      <c r="D58" s="451"/>
      <c r="E58" s="451"/>
      <c r="F58" s="451"/>
      <c r="G58" s="452"/>
      <c r="H58" s="450" t="s">
        <v>54</v>
      </c>
      <c r="I58" s="452"/>
      <c r="J58" s="450" t="s">
        <v>55</v>
      </c>
      <c r="K58" s="451"/>
      <c r="L58" s="451"/>
      <c r="M58" s="452"/>
      <c r="N58" s="450" t="s">
        <v>57</v>
      </c>
      <c r="O58" s="451"/>
      <c r="P58" s="451"/>
      <c r="Q58" s="451"/>
      <c r="R58" s="451"/>
      <c r="S58" s="451"/>
      <c r="T58" s="451"/>
      <c r="U58" s="451"/>
      <c r="V58" s="451"/>
      <c r="W58" s="451"/>
      <c r="X58" s="451"/>
      <c r="Y58" s="452"/>
      <c r="Z58" s="44"/>
    </row>
    <row r="59" spans="2:26" ht="14.25" customHeight="1" x14ac:dyDescent="0.3">
      <c r="B59" s="45"/>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4"/>
    </row>
    <row r="60" spans="2:26" ht="15" customHeight="1" thickBot="1" x14ac:dyDescent="0.35">
      <c r="B60" s="45"/>
      <c r="C60" s="453"/>
      <c r="D60" s="454"/>
      <c r="E60" s="454"/>
      <c r="F60" s="454"/>
      <c r="G60" s="455"/>
      <c r="H60" s="453"/>
      <c r="I60" s="455"/>
      <c r="J60" s="453"/>
      <c r="K60" s="454"/>
      <c r="L60" s="454"/>
      <c r="M60" s="455"/>
      <c r="N60" s="453"/>
      <c r="O60" s="454"/>
      <c r="P60" s="454"/>
      <c r="Q60" s="454"/>
      <c r="R60" s="454"/>
      <c r="S60" s="454"/>
      <c r="T60" s="454"/>
      <c r="U60" s="454"/>
      <c r="V60" s="454"/>
      <c r="W60" s="454"/>
      <c r="X60" s="454"/>
      <c r="Y60" s="455"/>
      <c r="Z60" s="44"/>
    </row>
    <row r="61" spans="2:26" ht="36.75" customHeight="1" x14ac:dyDescent="0.3">
      <c r="B61" s="43"/>
      <c r="C61" s="1540"/>
      <c r="D61" s="1541"/>
      <c r="E61" s="1541"/>
      <c r="F61" s="1541"/>
      <c r="G61" s="1541"/>
      <c r="H61" s="1542"/>
      <c r="I61" s="1542"/>
      <c r="J61" s="1542"/>
      <c r="K61" s="1542"/>
      <c r="L61" s="1542"/>
      <c r="M61" s="1542"/>
      <c r="N61" s="1541"/>
      <c r="O61" s="1541"/>
      <c r="P61" s="1541"/>
      <c r="Q61" s="1541"/>
      <c r="R61" s="1541"/>
      <c r="S61" s="1541"/>
      <c r="T61" s="1541"/>
      <c r="U61" s="1541"/>
      <c r="V61" s="1541"/>
      <c r="W61" s="1541"/>
      <c r="X61" s="1541"/>
      <c r="Y61" s="1543"/>
      <c r="Z61" s="46"/>
    </row>
    <row r="62" spans="2:26" x14ac:dyDescent="0.3">
      <c r="B62" s="43"/>
      <c r="C62" s="573"/>
      <c r="D62" s="448"/>
      <c r="E62" s="448"/>
      <c r="F62" s="448"/>
      <c r="G62" s="448"/>
      <c r="H62" s="448"/>
      <c r="I62" s="448"/>
      <c r="J62" s="448"/>
      <c r="K62" s="448"/>
      <c r="L62" s="448"/>
      <c r="M62" s="448"/>
      <c r="N62" s="448"/>
      <c r="O62" s="448"/>
      <c r="P62" s="448"/>
      <c r="Q62" s="448"/>
      <c r="R62" s="448"/>
      <c r="S62" s="448"/>
      <c r="T62" s="448"/>
      <c r="U62" s="448"/>
      <c r="V62" s="448"/>
      <c r="W62" s="448"/>
      <c r="X62" s="448"/>
      <c r="Y62" s="617"/>
      <c r="Z62" s="46"/>
    </row>
    <row r="63" spans="2:26" x14ac:dyDescent="0.3">
      <c r="B63" s="43"/>
      <c r="C63" s="573"/>
      <c r="D63" s="448"/>
      <c r="E63" s="448"/>
      <c r="F63" s="448"/>
      <c r="G63" s="448"/>
      <c r="H63" s="448"/>
      <c r="I63" s="448"/>
      <c r="J63" s="448"/>
      <c r="K63" s="448"/>
      <c r="L63" s="448"/>
      <c r="M63" s="448"/>
      <c r="N63" s="448"/>
      <c r="O63" s="448"/>
      <c r="P63" s="448"/>
      <c r="Q63" s="448"/>
      <c r="R63" s="448"/>
      <c r="S63" s="448"/>
      <c r="T63" s="448"/>
      <c r="U63" s="448"/>
      <c r="V63" s="448"/>
      <c r="W63" s="448"/>
      <c r="X63" s="448"/>
      <c r="Y63" s="617"/>
      <c r="Z63" s="46"/>
    </row>
    <row r="64" spans="2:26" x14ac:dyDescent="0.3">
      <c r="B64" s="43"/>
      <c r="C64" s="573"/>
      <c r="D64" s="448"/>
      <c r="E64" s="448"/>
      <c r="F64" s="448"/>
      <c r="G64" s="448"/>
      <c r="H64" s="448"/>
      <c r="I64" s="448"/>
      <c r="J64" s="448"/>
      <c r="K64" s="448"/>
      <c r="L64" s="448"/>
      <c r="M64" s="448"/>
      <c r="N64" s="448"/>
      <c r="O64" s="448"/>
      <c r="P64" s="448"/>
      <c r="Q64" s="448"/>
      <c r="R64" s="448"/>
      <c r="S64" s="448"/>
      <c r="T64" s="448"/>
      <c r="U64" s="448"/>
      <c r="V64" s="448"/>
      <c r="W64" s="448"/>
      <c r="X64" s="448"/>
      <c r="Y64" s="617"/>
      <c r="Z64" s="46"/>
    </row>
    <row r="65" spans="2:26" x14ac:dyDescent="0.3">
      <c r="B65" s="43"/>
      <c r="C65" s="573"/>
      <c r="D65" s="448"/>
      <c r="E65" s="448"/>
      <c r="F65" s="448"/>
      <c r="G65" s="448"/>
      <c r="H65" s="448"/>
      <c r="I65" s="448"/>
      <c r="J65" s="448"/>
      <c r="K65" s="448"/>
      <c r="L65" s="448"/>
      <c r="M65" s="448"/>
      <c r="N65" s="448"/>
      <c r="O65" s="448"/>
      <c r="P65" s="448"/>
      <c r="Q65" s="448"/>
      <c r="R65" s="448"/>
      <c r="S65" s="448"/>
      <c r="T65" s="448"/>
      <c r="U65" s="448"/>
      <c r="V65" s="448"/>
      <c r="W65" s="448"/>
      <c r="X65" s="448"/>
      <c r="Y65" s="617"/>
      <c r="Z65" s="46"/>
    </row>
    <row r="66" spans="2:26" x14ac:dyDescent="0.3">
      <c r="B66" s="43"/>
      <c r="C66" s="573"/>
      <c r="D66" s="448"/>
      <c r="E66" s="448"/>
      <c r="F66" s="448"/>
      <c r="G66" s="448"/>
      <c r="H66" s="448"/>
      <c r="I66" s="448"/>
      <c r="J66" s="448"/>
      <c r="K66" s="448"/>
      <c r="L66" s="448"/>
      <c r="M66" s="448"/>
      <c r="N66" s="448"/>
      <c r="O66" s="448"/>
      <c r="P66" s="448"/>
      <c r="Q66" s="448"/>
      <c r="R66" s="448"/>
      <c r="S66" s="448"/>
      <c r="T66" s="448"/>
      <c r="U66" s="448"/>
      <c r="V66" s="448"/>
      <c r="W66" s="448"/>
      <c r="X66" s="448"/>
      <c r="Y66" s="617"/>
      <c r="Z66" s="46"/>
    </row>
    <row r="67" spans="2:26" x14ac:dyDescent="0.3">
      <c r="B67" s="43"/>
      <c r="C67" s="573"/>
      <c r="D67" s="448"/>
      <c r="E67" s="448"/>
      <c r="F67" s="448"/>
      <c r="G67" s="448"/>
      <c r="H67" s="448"/>
      <c r="I67" s="448"/>
      <c r="J67" s="448"/>
      <c r="K67" s="448"/>
      <c r="L67" s="448"/>
      <c r="M67" s="448"/>
      <c r="N67" s="448"/>
      <c r="O67" s="448"/>
      <c r="P67" s="448"/>
      <c r="Q67" s="448"/>
      <c r="R67" s="448"/>
      <c r="S67" s="448"/>
      <c r="T67" s="448"/>
      <c r="U67" s="448"/>
      <c r="V67" s="448"/>
      <c r="W67" s="448"/>
      <c r="X67" s="448"/>
      <c r="Y67" s="617"/>
      <c r="Z67" s="46"/>
    </row>
    <row r="68" spans="2:26" x14ac:dyDescent="0.3">
      <c r="B68" s="43"/>
      <c r="C68" s="573"/>
      <c r="D68" s="448"/>
      <c r="E68" s="448"/>
      <c r="F68" s="448"/>
      <c r="G68" s="448"/>
      <c r="H68" s="448"/>
      <c r="I68" s="448"/>
      <c r="J68" s="448"/>
      <c r="K68" s="448"/>
      <c r="L68" s="448"/>
      <c r="M68" s="448"/>
      <c r="N68" s="448"/>
      <c r="O68" s="448"/>
      <c r="P68" s="448"/>
      <c r="Q68" s="448"/>
      <c r="R68" s="448"/>
      <c r="S68" s="448"/>
      <c r="T68" s="448"/>
      <c r="U68" s="448"/>
      <c r="V68" s="448"/>
      <c r="W68" s="448"/>
      <c r="X68" s="448"/>
      <c r="Y68" s="617"/>
      <c r="Z68" s="46"/>
    </row>
    <row r="69" spans="2:26" x14ac:dyDescent="0.3">
      <c r="B69" s="43"/>
      <c r="C69" s="573"/>
      <c r="D69" s="448"/>
      <c r="E69" s="448"/>
      <c r="F69" s="448"/>
      <c r="G69" s="448"/>
      <c r="H69" s="448"/>
      <c r="I69" s="448"/>
      <c r="J69" s="448"/>
      <c r="K69" s="448"/>
      <c r="L69" s="448"/>
      <c r="M69" s="448"/>
      <c r="N69" s="448"/>
      <c r="O69" s="448"/>
      <c r="P69" s="448"/>
      <c r="Q69" s="448"/>
      <c r="R69" s="448"/>
      <c r="S69" s="448"/>
      <c r="T69" s="448"/>
      <c r="U69" s="448"/>
      <c r="V69" s="448"/>
      <c r="W69" s="448"/>
      <c r="X69" s="448"/>
      <c r="Y69" s="617"/>
      <c r="Z69" s="46"/>
    </row>
    <row r="70" spans="2:26" x14ac:dyDescent="0.3">
      <c r="B70" s="43"/>
      <c r="C70" s="573"/>
      <c r="D70" s="448"/>
      <c r="E70" s="448"/>
      <c r="F70" s="448"/>
      <c r="G70" s="448"/>
      <c r="H70" s="448"/>
      <c r="I70" s="448"/>
      <c r="J70" s="448"/>
      <c r="K70" s="448"/>
      <c r="L70" s="448"/>
      <c r="M70" s="448"/>
      <c r="N70" s="448"/>
      <c r="O70" s="448"/>
      <c r="P70" s="448"/>
      <c r="Q70" s="448"/>
      <c r="R70" s="448"/>
      <c r="S70" s="448"/>
      <c r="T70" s="448"/>
      <c r="U70" s="448"/>
      <c r="V70" s="448"/>
      <c r="W70" s="448"/>
      <c r="X70" s="448"/>
      <c r="Y70" s="617"/>
      <c r="Z70" s="46"/>
    </row>
    <row r="71" spans="2:26" x14ac:dyDescent="0.3">
      <c r="B71" s="43"/>
      <c r="C71" s="573"/>
      <c r="D71" s="448"/>
      <c r="E71" s="448"/>
      <c r="F71" s="448"/>
      <c r="G71" s="448"/>
      <c r="H71" s="448"/>
      <c r="I71" s="448"/>
      <c r="J71" s="448"/>
      <c r="K71" s="448"/>
      <c r="L71" s="448"/>
      <c r="M71" s="448"/>
      <c r="N71" s="448"/>
      <c r="O71" s="448"/>
      <c r="P71" s="448"/>
      <c r="Q71" s="448"/>
      <c r="R71" s="448"/>
      <c r="S71" s="448"/>
      <c r="T71" s="448"/>
      <c r="U71" s="448"/>
      <c r="V71" s="448"/>
      <c r="W71" s="448"/>
      <c r="X71" s="448"/>
      <c r="Y71" s="617"/>
      <c r="Z71" s="46"/>
    </row>
    <row r="72" spans="2:26" ht="15" thickBot="1" x14ac:dyDescent="0.35">
      <c r="B72" s="43"/>
      <c r="C72" s="574"/>
      <c r="D72" s="442"/>
      <c r="E72" s="442"/>
      <c r="F72" s="442"/>
      <c r="G72" s="442"/>
      <c r="H72" s="442"/>
      <c r="I72" s="442"/>
      <c r="J72" s="442"/>
      <c r="K72" s="442"/>
      <c r="L72" s="442"/>
      <c r="M72" s="442"/>
      <c r="N72" s="442"/>
      <c r="O72" s="442"/>
      <c r="P72" s="442"/>
      <c r="Q72" s="442"/>
      <c r="R72" s="442"/>
      <c r="S72" s="442"/>
      <c r="T72" s="442"/>
      <c r="U72" s="442"/>
      <c r="V72" s="442"/>
      <c r="W72" s="442"/>
      <c r="X72" s="442"/>
      <c r="Y72" s="619"/>
      <c r="Z72" s="46"/>
    </row>
    <row r="73" spans="2:26" x14ac:dyDescent="0.3">
      <c r="B73" s="182"/>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1"/>
    </row>
    <row r="112" ht="6" customHeight="1" x14ac:dyDescent="0.3"/>
  </sheetData>
  <mergeCells count="111">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8:H28"/>
    <mergeCell ref="I28:J28"/>
    <mergeCell ref="K28:P28"/>
    <mergeCell ref="Q28:S28"/>
    <mergeCell ref="U28:X28"/>
    <mergeCell ref="C23:I23"/>
    <mergeCell ref="J23:P23"/>
    <mergeCell ref="Q23:Y23"/>
    <mergeCell ref="C24:I24"/>
    <mergeCell ref="J24:P24"/>
    <mergeCell ref="Q24:Y24"/>
    <mergeCell ref="AB18:AK18"/>
    <mergeCell ref="C20:H21"/>
    <mergeCell ref="I20:L21"/>
    <mergeCell ref="M20:S20"/>
    <mergeCell ref="T20:Y20"/>
    <mergeCell ref="M21:S21"/>
    <mergeCell ref="T21:Y21"/>
    <mergeCell ref="C26:H26"/>
    <mergeCell ref="I26:Y26"/>
    <mergeCell ref="C16:H16"/>
    <mergeCell ref="I16:Y16"/>
    <mergeCell ref="C10:H11"/>
    <mergeCell ref="I10:Q11"/>
    <mergeCell ref="R10:U10"/>
    <mergeCell ref="V10:Y10"/>
    <mergeCell ref="R11:U11"/>
    <mergeCell ref="V11:Y11"/>
    <mergeCell ref="C18:H18"/>
    <mergeCell ref="I18:Y18"/>
    <mergeCell ref="B2:G4"/>
    <mergeCell ref="H2:Z2"/>
    <mergeCell ref="H3:O3"/>
    <mergeCell ref="P3:Z3"/>
    <mergeCell ref="H4:Z4"/>
    <mergeCell ref="C7:H8"/>
    <mergeCell ref="I7:Y8"/>
    <mergeCell ref="C13:H14"/>
    <mergeCell ref="I13:S14"/>
    <mergeCell ref="T13:Y13"/>
    <mergeCell ref="T14:Y14"/>
  </mergeCells>
  <printOptions horizontalCentered="1" verticalCentered="1"/>
  <pageMargins left="0.70866141732283472" right="0.70866141732283472" top="0.74803149606299213" bottom="1.102362204724409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9919D-5381-4E09-993E-80C5D4B82492}">
  <sheetPr>
    <pageSetUpPr fitToPage="1"/>
  </sheetPr>
  <dimension ref="B1:AK112"/>
  <sheetViews>
    <sheetView showGridLines="0" view="pageBreakPreview" topLeftCell="B7" zoomScaleNormal="100" zoomScaleSheetLayoutView="100" zoomScalePageLayoutView="70" workbookViewId="0">
      <selection activeCell="I36" sqref="I36"/>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5546875" style="1" customWidth="1"/>
    <col min="9" max="9" width="16.5546875" style="1" customWidth="1"/>
    <col min="10" max="10" width="19.3320312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5" width="5" style="1" customWidth="1"/>
    <col min="26" max="26" width="2.88671875"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ht="15" customHeight="1"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75" customHeight="1"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5.0999999999999996" customHeight="1"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856" t="s">
        <v>669</v>
      </c>
      <c r="J7" s="857"/>
      <c r="K7" s="857"/>
      <c r="L7" s="857"/>
      <c r="M7" s="857"/>
      <c r="N7" s="857"/>
      <c r="O7" s="857"/>
      <c r="P7" s="857"/>
      <c r="Q7" s="857"/>
      <c r="R7" s="857"/>
      <c r="S7" s="857"/>
      <c r="T7" s="857"/>
      <c r="U7" s="857"/>
      <c r="V7" s="857"/>
      <c r="W7" s="857"/>
      <c r="X7" s="857"/>
      <c r="Y7" s="858"/>
      <c r="Z7" s="10"/>
    </row>
    <row r="8" spans="2:26"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6" ht="5.0999999999999996" customHeight="1"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610" t="s">
        <v>691</v>
      </c>
      <c r="J10" s="611"/>
      <c r="K10" s="611"/>
      <c r="L10" s="611"/>
      <c r="M10" s="611"/>
      <c r="N10" s="611"/>
      <c r="O10" s="611"/>
      <c r="P10" s="611"/>
      <c r="Q10" s="612"/>
      <c r="R10" s="563" t="s">
        <v>8</v>
      </c>
      <c r="S10" s="564"/>
      <c r="T10" s="564"/>
      <c r="U10" s="565"/>
      <c r="V10" s="544" t="s">
        <v>9</v>
      </c>
      <c r="W10" s="545"/>
      <c r="X10" s="545"/>
      <c r="Y10" s="546"/>
      <c r="Z10" s="10"/>
    </row>
    <row r="11" spans="2:26" ht="21" customHeight="1" thickBot="1" x14ac:dyDescent="0.35">
      <c r="B11" s="9"/>
      <c r="C11" s="554"/>
      <c r="D11" s="555"/>
      <c r="E11" s="555"/>
      <c r="F11" s="555"/>
      <c r="G11" s="555"/>
      <c r="H11" s="556"/>
      <c r="I11" s="613"/>
      <c r="J11" s="614"/>
      <c r="K11" s="614"/>
      <c r="L11" s="614"/>
      <c r="M11" s="614"/>
      <c r="N11" s="614"/>
      <c r="O11" s="614"/>
      <c r="P11" s="614"/>
      <c r="Q11" s="615"/>
      <c r="R11" s="566" t="s">
        <v>692</v>
      </c>
      <c r="S11" s="567"/>
      <c r="T11" s="567"/>
      <c r="U11" s="568"/>
      <c r="V11" s="550">
        <v>1</v>
      </c>
      <c r="W11" s="569"/>
      <c r="X11" s="569"/>
      <c r="Y11" s="570"/>
      <c r="Z11" s="10"/>
    </row>
    <row r="12" spans="2:26" ht="5.0999999999999996" customHeight="1"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20.100000000000001" customHeight="1" x14ac:dyDescent="0.3">
      <c r="B13" s="14"/>
      <c r="C13" s="551" t="s">
        <v>12</v>
      </c>
      <c r="D13" s="552"/>
      <c r="E13" s="552"/>
      <c r="F13" s="552"/>
      <c r="G13" s="552"/>
      <c r="H13" s="553"/>
      <c r="I13" s="637" t="s">
        <v>693</v>
      </c>
      <c r="J13" s="638"/>
      <c r="K13" s="638"/>
      <c r="L13" s="638"/>
      <c r="M13" s="638"/>
      <c r="N13" s="638"/>
      <c r="O13" s="638"/>
      <c r="P13" s="638"/>
      <c r="Q13" s="638"/>
      <c r="R13" s="638"/>
      <c r="S13" s="639"/>
      <c r="T13" s="551" t="s">
        <v>14</v>
      </c>
      <c r="U13" s="552"/>
      <c r="V13" s="552"/>
      <c r="W13" s="552"/>
      <c r="X13" s="552"/>
      <c r="Y13" s="553"/>
      <c r="Z13" s="16"/>
    </row>
    <row r="14" spans="2:26" ht="20.100000000000001" customHeight="1" thickBot="1" x14ac:dyDescent="0.35">
      <c r="B14" s="14"/>
      <c r="C14" s="554"/>
      <c r="D14" s="555"/>
      <c r="E14" s="555"/>
      <c r="F14" s="555"/>
      <c r="G14" s="555"/>
      <c r="H14" s="556"/>
      <c r="I14" s="640"/>
      <c r="J14" s="641"/>
      <c r="K14" s="641"/>
      <c r="L14" s="641"/>
      <c r="M14" s="641"/>
      <c r="N14" s="641"/>
      <c r="O14" s="641"/>
      <c r="P14" s="641"/>
      <c r="Q14" s="641"/>
      <c r="R14" s="641"/>
      <c r="S14" s="642"/>
      <c r="T14" s="593" t="s">
        <v>174</v>
      </c>
      <c r="U14" s="594"/>
      <c r="V14" s="594"/>
      <c r="W14" s="594"/>
      <c r="X14" s="594"/>
      <c r="Y14" s="595"/>
      <c r="Z14" s="16"/>
    </row>
    <row r="15" spans="2:26" ht="5.0999999999999996" customHeight="1"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45" customHeight="1" thickBot="1" x14ac:dyDescent="0.35">
      <c r="B16" s="14"/>
      <c r="C16" s="517" t="s">
        <v>16</v>
      </c>
      <c r="D16" s="518"/>
      <c r="E16" s="518"/>
      <c r="F16" s="518"/>
      <c r="G16" s="518"/>
      <c r="H16" s="519"/>
      <c r="I16" s="1550" t="s">
        <v>694</v>
      </c>
      <c r="J16" s="1551"/>
      <c r="K16" s="1551"/>
      <c r="L16" s="1551"/>
      <c r="M16" s="1551"/>
      <c r="N16" s="1551"/>
      <c r="O16" s="1551"/>
      <c r="P16" s="1551"/>
      <c r="Q16" s="1551"/>
      <c r="R16" s="1551"/>
      <c r="S16" s="1551"/>
      <c r="T16" s="1551"/>
      <c r="U16" s="1551"/>
      <c r="V16" s="1551"/>
      <c r="W16" s="1551"/>
      <c r="X16" s="1551"/>
      <c r="Y16" s="1552"/>
      <c r="Z16" s="16"/>
    </row>
    <row r="17" spans="2:37" ht="5.0999999999999996" customHeight="1" thickBot="1" x14ac:dyDescent="0.35">
      <c r="B17" s="14"/>
      <c r="C17" s="13"/>
      <c r="D17" s="13"/>
      <c r="E17" s="13"/>
      <c r="F17" s="13"/>
      <c r="G17" s="13"/>
      <c r="H17" s="13"/>
      <c r="I17" s="307"/>
      <c r="J17" s="307"/>
      <c r="K17" s="307"/>
      <c r="L17" s="307"/>
      <c r="M17" s="307"/>
      <c r="N17" s="307"/>
      <c r="O17" s="307"/>
      <c r="P17" s="307"/>
      <c r="Q17" s="307"/>
      <c r="R17" s="307"/>
      <c r="S17" s="307"/>
      <c r="T17" s="307"/>
      <c r="U17" s="307"/>
      <c r="V17" s="307"/>
      <c r="W17" s="307"/>
      <c r="X17" s="307"/>
      <c r="Y17" s="307"/>
      <c r="Z17" s="16"/>
    </row>
    <row r="18" spans="2:37" ht="62.25" customHeight="1" thickBot="1" x14ac:dyDescent="0.35">
      <c r="B18" s="14"/>
      <c r="C18" s="517" t="s">
        <v>111</v>
      </c>
      <c r="D18" s="518"/>
      <c r="E18" s="518"/>
      <c r="F18" s="518"/>
      <c r="G18" s="518"/>
      <c r="H18" s="519"/>
      <c r="I18" s="1550" t="s">
        <v>695</v>
      </c>
      <c r="J18" s="1551"/>
      <c r="K18" s="1551"/>
      <c r="L18" s="1551"/>
      <c r="M18" s="1551"/>
      <c r="N18" s="1551"/>
      <c r="O18" s="1551"/>
      <c r="P18" s="1551"/>
      <c r="Q18" s="1551"/>
      <c r="R18" s="1551"/>
      <c r="S18" s="1551"/>
      <c r="T18" s="1551"/>
      <c r="U18" s="1551"/>
      <c r="V18" s="1551"/>
      <c r="W18" s="1551"/>
      <c r="X18" s="1551"/>
      <c r="Y18" s="1552"/>
      <c r="Z18" s="16"/>
      <c r="AB18" s="1539"/>
      <c r="AC18" s="1539"/>
      <c r="AD18" s="1539"/>
      <c r="AE18" s="1539"/>
      <c r="AF18" s="1539"/>
      <c r="AG18" s="1539"/>
      <c r="AH18" s="1539"/>
      <c r="AI18" s="1539"/>
      <c r="AJ18" s="1539"/>
      <c r="AK18" s="1539"/>
    </row>
    <row r="19" spans="2:37" ht="5.0999999999999996"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37" ht="22.5" customHeight="1" x14ac:dyDescent="0.3">
      <c r="B20" s="14"/>
      <c r="C20" s="532" t="s">
        <v>20</v>
      </c>
      <c r="D20" s="533"/>
      <c r="E20" s="533"/>
      <c r="F20" s="533"/>
      <c r="G20" s="533"/>
      <c r="H20" s="534"/>
      <c r="I20" s="538" t="s">
        <v>675</v>
      </c>
      <c r="J20" s="539"/>
      <c r="K20" s="539"/>
      <c r="L20" s="540"/>
      <c r="M20" s="544" t="s">
        <v>22</v>
      </c>
      <c r="N20" s="545"/>
      <c r="O20" s="545"/>
      <c r="P20" s="545"/>
      <c r="Q20" s="545"/>
      <c r="R20" s="545"/>
      <c r="S20" s="546"/>
      <c r="T20" s="544" t="s">
        <v>23</v>
      </c>
      <c r="U20" s="545"/>
      <c r="V20" s="545"/>
      <c r="W20" s="545"/>
      <c r="X20" s="545"/>
      <c r="Y20" s="546"/>
      <c r="Z20" s="16"/>
    </row>
    <row r="21" spans="2:37" ht="30.75" customHeight="1" thickBot="1" x14ac:dyDescent="0.35">
      <c r="B21" s="14"/>
      <c r="C21" s="535"/>
      <c r="D21" s="536"/>
      <c r="E21" s="536"/>
      <c r="F21" s="536"/>
      <c r="G21" s="536"/>
      <c r="H21" s="537"/>
      <c r="I21" s="541"/>
      <c r="J21" s="542"/>
      <c r="K21" s="542"/>
      <c r="L21" s="543"/>
      <c r="M21" s="547" t="s">
        <v>676</v>
      </c>
      <c r="N21" s="548"/>
      <c r="O21" s="548"/>
      <c r="P21" s="548"/>
      <c r="Q21" s="548"/>
      <c r="R21" s="548"/>
      <c r="S21" s="549"/>
      <c r="T21" s="550" t="s">
        <v>25</v>
      </c>
      <c r="U21" s="548"/>
      <c r="V21" s="548"/>
      <c r="W21" s="548"/>
      <c r="X21" s="548"/>
      <c r="Y21" s="549"/>
      <c r="Z21" s="16"/>
    </row>
    <row r="22" spans="2:37" ht="5.0999999999999996" customHeight="1"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37"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37" ht="32.25" customHeight="1" thickBot="1" x14ac:dyDescent="0.35">
      <c r="B24" s="14"/>
      <c r="C24" s="526" t="s">
        <v>696</v>
      </c>
      <c r="D24" s="527"/>
      <c r="E24" s="527"/>
      <c r="F24" s="527"/>
      <c r="G24" s="527"/>
      <c r="H24" s="527"/>
      <c r="I24" s="528"/>
      <c r="J24" s="526" t="s">
        <v>687</v>
      </c>
      <c r="K24" s="527"/>
      <c r="L24" s="527"/>
      <c r="M24" s="527"/>
      <c r="N24" s="527"/>
      <c r="O24" s="527"/>
      <c r="P24" s="528"/>
      <c r="Q24" s="678" t="s">
        <v>678</v>
      </c>
      <c r="R24" s="594"/>
      <c r="S24" s="594"/>
      <c r="T24" s="594"/>
      <c r="U24" s="594"/>
      <c r="V24" s="594"/>
      <c r="W24" s="594"/>
      <c r="X24" s="594"/>
      <c r="Y24" s="595"/>
      <c r="Z24" s="16"/>
    </row>
    <row r="25" spans="2:37" ht="5.0999999999999996" customHeight="1"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37" ht="61.95" customHeight="1" thickBot="1" x14ac:dyDescent="0.35">
      <c r="B26" s="14"/>
      <c r="C26" s="517" t="s">
        <v>32</v>
      </c>
      <c r="D26" s="518"/>
      <c r="E26" s="518"/>
      <c r="F26" s="518"/>
      <c r="G26" s="518"/>
      <c r="H26" s="519"/>
      <c r="I26" s="1553" t="s">
        <v>711</v>
      </c>
      <c r="J26" s="1554"/>
      <c r="K26" s="1554"/>
      <c r="L26" s="1554"/>
      <c r="M26" s="1554"/>
      <c r="N26" s="1554"/>
      <c r="O26" s="1554"/>
      <c r="P26" s="1554"/>
      <c r="Q26" s="1554"/>
      <c r="R26" s="1554"/>
      <c r="S26" s="1554"/>
      <c r="T26" s="1554"/>
      <c r="U26" s="1554"/>
      <c r="V26" s="1554"/>
      <c r="W26" s="1554"/>
      <c r="X26" s="1554"/>
      <c r="Y26" s="1555"/>
      <c r="Z26" s="16"/>
    </row>
    <row r="27" spans="2:37" ht="10.199999999999999" customHeight="1"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37" ht="72" customHeight="1" thickBot="1" x14ac:dyDescent="0.35">
      <c r="B28" s="14"/>
      <c r="C28" s="517" t="s">
        <v>34</v>
      </c>
      <c r="D28" s="518"/>
      <c r="E28" s="518"/>
      <c r="F28" s="518"/>
      <c r="G28" s="518"/>
      <c r="H28" s="519"/>
      <c r="I28" s="566">
        <v>1</v>
      </c>
      <c r="J28" s="520"/>
      <c r="K28" s="517" t="s">
        <v>36</v>
      </c>
      <c r="L28" s="518"/>
      <c r="M28" s="518"/>
      <c r="N28" s="518"/>
      <c r="O28" s="518"/>
      <c r="P28" s="519"/>
      <c r="Q28" s="523" t="s">
        <v>37</v>
      </c>
      <c r="R28" s="524"/>
      <c r="S28" s="525"/>
      <c r="T28" s="124" t="s">
        <v>40</v>
      </c>
      <c r="U28" s="524" t="s">
        <v>39</v>
      </c>
      <c r="V28" s="524"/>
      <c r="W28" s="524"/>
      <c r="X28" s="525"/>
      <c r="Y28" s="56"/>
      <c r="Z28" s="16"/>
    </row>
    <row r="29" spans="2:37" ht="5.0999999999999996" customHeight="1"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37"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37" s="22" customFormat="1" ht="15" thickBot="1" x14ac:dyDescent="0.35">
      <c r="B31" s="21"/>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37" s="22" customFormat="1" ht="14.25" customHeight="1" x14ac:dyDescent="0.3">
      <c r="B32" s="21"/>
      <c r="C32" s="507" t="s">
        <v>42</v>
      </c>
      <c r="D32" s="508"/>
      <c r="E32" s="508"/>
      <c r="F32" s="508"/>
      <c r="G32" s="509"/>
      <c r="H32" s="513" t="s">
        <v>697</v>
      </c>
      <c r="I32" s="513" t="s">
        <v>698</v>
      </c>
      <c r="J32" s="513" t="s">
        <v>699</v>
      </c>
      <c r="K32" s="515" t="s">
        <v>46</v>
      </c>
      <c r="L32" s="508"/>
      <c r="M32" s="508"/>
      <c r="N32" s="508"/>
      <c r="O32" s="508"/>
      <c r="P32" s="508"/>
      <c r="Q32" s="508"/>
      <c r="R32" s="508"/>
      <c r="S32" s="508"/>
      <c r="T32" s="508"/>
      <c r="U32" s="508"/>
      <c r="V32" s="508"/>
      <c r="W32" s="508"/>
      <c r="X32" s="508"/>
      <c r="Y32" s="509"/>
      <c r="Z32" s="16"/>
    </row>
    <row r="33" spans="2:26" s="22" customFormat="1" ht="68.2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2"/>
      <c r="Z33" s="16"/>
    </row>
    <row r="34" spans="2:26" s="22" customFormat="1" x14ac:dyDescent="0.3">
      <c r="B34" s="21"/>
      <c r="C34" s="465" t="s">
        <v>47</v>
      </c>
      <c r="D34" s="466"/>
      <c r="E34" s="466"/>
      <c r="F34" s="466"/>
      <c r="G34" s="467"/>
      <c r="H34" s="23"/>
      <c r="I34" s="23"/>
      <c r="J34" s="24" t="str">
        <f>IF(H34="","",+H34/I34)</f>
        <v/>
      </c>
      <c r="K34" s="492"/>
      <c r="L34" s="493"/>
      <c r="M34" s="493"/>
      <c r="N34" s="493"/>
      <c r="O34" s="493"/>
      <c r="P34" s="493"/>
      <c r="Q34" s="493"/>
      <c r="R34" s="493"/>
      <c r="S34" s="493"/>
      <c r="T34" s="493"/>
      <c r="U34" s="493"/>
      <c r="V34" s="493"/>
      <c r="W34" s="493"/>
      <c r="X34" s="493"/>
      <c r="Y34" s="494"/>
      <c r="Z34" s="16"/>
    </row>
    <row r="35" spans="2:26" s="22" customFormat="1" x14ac:dyDescent="0.3">
      <c r="B35" s="21"/>
      <c r="C35" s="465" t="s">
        <v>48</v>
      </c>
      <c r="D35" s="466"/>
      <c r="E35" s="466"/>
      <c r="F35" s="466"/>
      <c r="G35" s="467"/>
      <c r="H35" s="25"/>
      <c r="I35" s="25"/>
      <c r="J35" s="24" t="str">
        <f t="shared" ref="J35:J38" si="0">IF(H35="","",+H35/I35)</f>
        <v/>
      </c>
      <c r="K35" s="468"/>
      <c r="L35" s="469"/>
      <c r="M35" s="469"/>
      <c r="N35" s="469"/>
      <c r="O35" s="469"/>
      <c r="P35" s="469"/>
      <c r="Q35" s="469"/>
      <c r="R35" s="469"/>
      <c r="S35" s="469"/>
      <c r="T35" s="469"/>
      <c r="U35" s="469"/>
      <c r="V35" s="469"/>
      <c r="W35" s="469"/>
      <c r="X35" s="469"/>
      <c r="Y35" s="470"/>
      <c r="Z35" s="16"/>
    </row>
    <row r="36" spans="2:26" s="22" customFormat="1" x14ac:dyDescent="0.3">
      <c r="B36" s="21"/>
      <c r="C36" s="465" t="s">
        <v>49</v>
      </c>
      <c r="D36" s="466"/>
      <c r="E36" s="466"/>
      <c r="F36" s="466"/>
      <c r="G36" s="467"/>
      <c r="H36" s="25"/>
      <c r="I36" s="25"/>
      <c r="J36" s="24" t="str">
        <f t="shared" si="0"/>
        <v/>
      </c>
      <c r="K36" s="468"/>
      <c r="L36" s="469"/>
      <c r="M36" s="469"/>
      <c r="N36" s="469"/>
      <c r="O36" s="469"/>
      <c r="P36" s="469"/>
      <c r="Q36" s="469"/>
      <c r="R36" s="469"/>
      <c r="S36" s="469"/>
      <c r="T36" s="469"/>
      <c r="U36" s="469"/>
      <c r="V36" s="469"/>
      <c r="W36" s="469"/>
      <c r="X36" s="469"/>
      <c r="Y36" s="470"/>
      <c r="Z36" s="16"/>
    </row>
    <row r="37" spans="2:26" s="22" customFormat="1" ht="15" thickBot="1" x14ac:dyDescent="0.35">
      <c r="B37" s="21"/>
      <c r="C37" s="465" t="s">
        <v>50</v>
      </c>
      <c r="D37" s="466"/>
      <c r="E37" s="466"/>
      <c r="F37" s="466"/>
      <c r="G37" s="467"/>
      <c r="H37" s="25"/>
      <c r="I37" s="25"/>
      <c r="J37" s="24" t="str">
        <f t="shared" si="0"/>
        <v/>
      </c>
      <c r="K37" s="468"/>
      <c r="L37" s="469"/>
      <c r="M37" s="469"/>
      <c r="N37" s="469"/>
      <c r="O37" s="469"/>
      <c r="P37" s="469"/>
      <c r="Q37" s="469"/>
      <c r="R37" s="469"/>
      <c r="S37" s="469"/>
      <c r="T37" s="469"/>
      <c r="U37" s="469"/>
      <c r="V37" s="469"/>
      <c r="W37" s="469"/>
      <c r="X37" s="469"/>
      <c r="Y37" s="470"/>
      <c r="Z37" s="16"/>
    </row>
    <row r="38" spans="2:26" s="22" customFormat="1" ht="15.75" customHeight="1" thickBot="1" x14ac:dyDescent="0.35">
      <c r="B38" s="21"/>
      <c r="C38" s="471" t="s">
        <v>51</v>
      </c>
      <c r="D38" s="472"/>
      <c r="E38" s="472"/>
      <c r="F38" s="472"/>
      <c r="G38" s="473"/>
      <c r="H38" s="306" t="str">
        <f>IF(H34="","",SUM(H34:H37))</f>
        <v/>
      </c>
      <c r="I38" s="303" t="str">
        <f>IF(I34="","",SUM(I34:I37))</f>
        <v/>
      </c>
      <c r="J38" s="303" t="str">
        <f t="shared" si="0"/>
        <v/>
      </c>
      <c r="K38" s="474"/>
      <c r="L38" s="475"/>
      <c r="M38" s="475"/>
      <c r="N38" s="475"/>
      <c r="O38" s="475"/>
      <c r="P38" s="475"/>
      <c r="Q38" s="475"/>
      <c r="R38" s="475"/>
      <c r="S38" s="475"/>
      <c r="T38" s="475"/>
      <c r="U38" s="475"/>
      <c r="V38" s="475"/>
      <c r="W38" s="475"/>
      <c r="X38" s="475"/>
      <c r="Y38" s="476"/>
      <c r="Z38" s="16"/>
    </row>
    <row r="39" spans="2:26"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26"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26" s="22" customFormat="1" x14ac:dyDescent="0.3">
      <c r="B41" s="21"/>
      <c r="C41" s="829" t="s">
        <v>52</v>
      </c>
      <c r="D41" s="830"/>
      <c r="E41" s="830"/>
      <c r="F41" s="830"/>
      <c r="G41" s="830"/>
      <c r="H41" s="830"/>
      <c r="I41" s="830"/>
      <c r="J41" s="830"/>
      <c r="K41" s="830"/>
      <c r="L41" s="830"/>
      <c r="M41" s="830"/>
      <c r="N41" s="830"/>
      <c r="O41" s="830"/>
      <c r="P41" s="830"/>
      <c r="Q41" s="830"/>
      <c r="R41" s="830"/>
      <c r="S41" s="830"/>
      <c r="T41" s="830"/>
      <c r="U41" s="830"/>
      <c r="V41" s="830"/>
      <c r="W41" s="830"/>
      <c r="X41" s="830"/>
      <c r="Y41" s="831"/>
      <c r="Z41" s="16"/>
    </row>
    <row r="42" spans="2:26" ht="15" thickBot="1" x14ac:dyDescent="0.35">
      <c r="B42" s="14"/>
      <c r="C42" s="832"/>
      <c r="D42" s="833"/>
      <c r="E42" s="833"/>
      <c r="F42" s="833"/>
      <c r="G42" s="833"/>
      <c r="H42" s="833"/>
      <c r="I42" s="833"/>
      <c r="J42" s="833"/>
      <c r="K42" s="833"/>
      <c r="L42" s="833"/>
      <c r="M42" s="833"/>
      <c r="N42" s="833"/>
      <c r="O42" s="833"/>
      <c r="P42" s="833"/>
      <c r="Q42" s="833"/>
      <c r="R42" s="833"/>
      <c r="S42" s="833"/>
      <c r="T42" s="833"/>
      <c r="U42" s="833"/>
      <c r="V42" s="833"/>
      <c r="W42" s="833"/>
      <c r="X42" s="833"/>
      <c r="Y42" s="834"/>
      <c r="Z42" s="16"/>
    </row>
    <row r="43" spans="2:26" x14ac:dyDescent="0.3">
      <c r="B43" s="14"/>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5"/>
      <c r="Z43" s="16"/>
    </row>
    <row r="44" spans="2:26"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26"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26"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26"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26" x14ac:dyDescent="0.3">
      <c r="B56" s="39"/>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40"/>
    </row>
    <row r="57" spans="2:26"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26" ht="14.25" customHeight="1" x14ac:dyDescent="0.3">
      <c r="B58" s="43"/>
      <c r="C58" s="450" t="s">
        <v>42</v>
      </c>
      <c r="D58" s="451"/>
      <c r="E58" s="451"/>
      <c r="F58" s="451"/>
      <c r="G58" s="452"/>
      <c r="H58" s="450" t="s">
        <v>54</v>
      </c>
      <c r="I58" s="452"/>
      <c r="J58" s="450" t="s">
        <v>55</v>
      </c>
      <c r="K58" s="451"/>
      <c r="L58" s="451"/>
      <c r="M58" s="452"/>
      <c r="N58" s="450" t="s">
        <v>57</v>
      </c>
      <c r="O58" s="451"/>
      <c r="P58" s="451"/>
      <c r="Q58" s="451"/>
      <c r="R58" s="451"/>
      <c r="S58" s="451"/>
      <c r="T58" s="451"/>
      <c r="U58" s="451"/>
      <c r="V58" s="451"/>
      <c r="W58" s="451"/>
      <c r="X58" s="451"/>
      <c r="Y58" s="452"/>
      <c r="Z58" s="44"/>
    </row>
    <row r="59" spans="2:26" ht="14.25" customHeight="1" x14ac:dyDescent="0.3">
      <c r="B59" s="45"/>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4"/>
    </row>
    <row r="60" spans="2:26" ht="15" customHeight="1" thickBot="1" x14ac:dyDescent="0.35">
      <c r="B60" s="45"/>
      <c r="C60" s="453"/>
      <c r="D60" s="454"/>
      <c r="E60" s="454"/>
      <c r="F60" s="454"/>
      <c r="G60" s="455"/>
      <c r="H60" s="453"/>
      <c r="I60" s="455"/>
      <c r="J60" s="453"/>
      <c r="K60" s="454"/>
      <c r="L60" s="454"/>
      <c r="M60" s="455"/>
      <c r="N60" s="453"/>
      <c r="O60" s="454"/>
      <c r="P60" s="454"/>
      <c r="Q60" s="454"/>
      <c r="R60" s="454"/>
      <c r="S60" s="454"/>
      <c r="T60" s="454"/>
      <c r="U60" s="454"/>
      <c r="V60" s="454"/>
      <c r="W60" s="454"/>
      <c r="X60" s="454"/>
      <c r="Y60" s="455"/>
      <c r="Z60" s="44"/>
    </row>
    <row r="61" spans="2:26" x14ac:dyDescent="0.3">
      <c r="B61" s="43"/>
      <c r="C61" s="1540"/>
      <c r="D61" s="1541"/>
      <c r="E61" s="1541"/>
      <c r="F61" s="1541"/>
      <c r="G61" s="1541"/>
      <c r="H61" s="1542"/>
      <c r="I61" s="1542"/>
      <c r="J61" s="1542"/>
      <c r="K61" s="1542"/>
      <c r="L61" s="1542"/>
      <c r="M61" s="1542"/>
      <c r="N61" s="1541"/>
      <c r="O61" s="1541"/>
      <c r="P61" s="1541"/>
      <c r="Q61" s="1541"/>
      <c r="R61" s="1541"/>
      <c r="S61" s="1541"/>
      <c r="T61" s="1541"/>
      <c r="U61" s="1541"/>
      <c r="V61" s="1541"/>
      <c r="W61" s="1541"/>
      <c r="X61" s="1541"/>
      <c r="Y61" s="1543"/>
      <c r="Z61" s="46"/>
    </row>
    <row r="62" spans="2:26" x14ac:dyDescent="0.3">
      <c r="B62" s="43"/>
      <c r="C62" s="573"/>
      <c r="D62" s="448"/>
      <c r="E62" s="448"/>
      <c r="F62" s="448"/>
      <c r="G62" s="448"/>
      <c r="H62" s="448"/>
      <c r="I62" s="448"/>
      <c r="J62" s="448"/>
      <c r="K62" s="448"/>
      <c r="L62" s="448"/>
      <c r="M62" s="448"/>
      <c r="N62" s="448"/>
      <c r="O62" s="448"/>
      <c r="P62" s="448"/>
      <c r="Q62" s="448"/>
      <c r="R62" s="448"/>
      <c r="S62" s="448"/>
      <c r="T62" s="448"/>
      <c r="U62" s="448"/>
      <c r="V62" s="448"/>
      <c r="W62" s="448"/>
      <c r="X62" s="448"/>
      <c r="Y62" s="617"/>
      <c r="Z62" s="46"/>
    </row>
    <row r="63" spans="2:26" x14ac:dyDescent="0.3">
      <c r="B63" s="43"/>
      <c r="C63" s="573"/>
      <c r="D63" s="448"/>
      <c r="E63" s="448"/>
      <c r="F63" s="448"/>
      <c r="G63" s="448"/>
      <c r="H63" s="448"/>
      <c r="I63" s="448"/>
      <c r="J63" s="448"/>
      <c r="K63" s="448"/>
      <c r="L63" s="448"/>
      <c r="M63" s="448"/>
      <c r="N63" s="448"/>
      <c r="O63" s="448"/>
      <c r="P63" s="448"/>
      <c r="Q63" s="448"/>
      <c r="R63" s="448"/>
      <c r="S63" s="448"/>
      <c r="T63" s="448"/>
      <c r="U63" s="448"/>
      <c r="V63" s="448"/>
      <c r="W63" s="448"/>
      <c r="X63" s="448"/>
      <c r="Y63" s="617"/>
      <c r="Z63" s="46"/>
    </row>
    <row r="64" spans="2:26" x14ac:dyDescent="0.3">
      <c r="B64" s="43"/>
      <c r="C64" s="573"/>
      <c r="D64" s="448"/>
      <c r="E64" s="448"/>
      <c r="F64" s="448"/>
      <c r="G64" s="448"/>
      <c r="H64" s="448"/>
      <c r="I64" s="448"/>
      <c r="J64" s="448"/>
      <c r="K64" s="448"/>
      <c r="L64" s="448"/>
      <c r="M64" s="448"/>
      <c r="N64" s="448"/>
      <c r="O64" s="448"/>
      <c r="P64" s="448"/>
      <c r="Q64" s="448"/>
      <c r="R64" s="448"/>
      <c r="S64" s="448"/>
      <c r="T64" s="448"/>
      <c r="U64" s="448"/>
      <c r="V64" s="448"/>
      <c r="W64" s="448"/>
      <c r="X64" s="448"/>
      <c r="Y64" s="617"/>
      <c r="Z64" s="46"/>
    </row>
    <row r="65" spans="2:26" x14ac:dyDescent="0.3">
      <c r="B65" s="43"/>
      <c r="C65" s="573"/>
      <c r="D65" s="448"/>
      <c r="E65" s="448"/>
      <c r="F65" s="448"/>
      <c r="G65" s="448"/>
      <c r="H65" s="448"/>
      <c r="I65" s="448"/>
      <c r="J65" s="448"/>
      <c r="K65" s="448"/>
      <c r="L65" s="448"/>
      <c r="M65" s="448"/>
      <c r="N65" s="448"/>
      <c r="O65" s="448"/>
      <c r="P65" s="448"/>
      <c r="Q65" s="448"/>
      <c r="R65" s="448"/>
      <c r="S65" s="448"/>
      <c r="T65" s="448"/>
      <c r="U65" s="448"/>
      <c r="V65" s="448"/>
      <c r="W65" s="448"/>
      <c r="X65" s="448"/>
      <c r="Y65" s="617"/>
      <c r="Z65" s="46"/>
    </row>
    <row r="66" spans="2:26" x14ac:dyDescent="0.3">
      <c r="B66" s="43"/>
      <c r="C66" s="573"/>
      <c r="D66" s="448"/>
      <c r="E66" s="448"/>
      <c r="F66" s="448"/>
      <c r="G66" s="448"/>
      <c r="H66" s="448"/>
      <c r="I66" s="448"/>
      <c r="J66" s="448"/>
      <c r="K66" s="448"/>
      <c r="L66" s="448"/>
      <c r="M66" s="448"/>
      <c r="N66" s="448"/>
      <c r="O66" s="448"/>
      <c r="P66" s="448"/>
      <c r="Q66" s="448"/>
      <c r="R66" s="448"/>
      <c r="S66" s="448"/>
      <c r="T66" s="448"/>
      <c r="U66" s="448"/>
      <c r="V66" s="448"/>
      <c r="W66" s="448"/>
      <c r="X66" s="448"/>
      <c r="Y66" s="617"/>
      <c r="Z66" s="46"/>
    </row>
    <row r="67" spans="2:26" x14ac:dyDescent="0.3">
      <c r="B67" s="43"/>
      <c r="C67" s="573"/>
      <c r="D67" s="448"/>
      <c r="E67" s="448"/>
      <c r="F67" s="448"/>
      <c r="G67" s="448"/>
      <c r="H67" s="448"/>
      <c r="I67" s="448"/>
      <c r="J67" s="448"/>
      <c r="K67" s="448"/>
      <c r="L67" s="448"/>
      <c r="M67" s="448"/>
      <c r="N67" s="448"/>
      <c r="O67" s="448"/>
      <c r="P67" s="448"/>
      <c r="Q67" s="448"/>
      <c r="R67" s="448"/>
      <c r="S67" s="448"/>
      <c r="T67" s="448"/>
      <c r="U67" s="448"/>
      <c r="V67" s="448"/>
      <c r="W67" s="448"/>
      <c r="X67" s="448"/>
      <c r="Y67" s="617"/>
      <c r="Z67" s="46"/>
    </row>
    <row r="68" spans="2:26" x14ac:dyDescent="0.3">
      <c r="B68" s="43"/>
      <c r="C68" s="573"/>
      <c r="D68" s="448"/>
      <c r="E68" s="448"/>
      <c r="F68" s="448"/>
      <c r="G68" s="448"/>
      <c r="H68" s="448"/>
      <c r="I68" s="448"/>
      <c r="J68" s="448"/>
      <c r="K68" s="448"/>
      <c r="L68" s="448"/>
      <c r="M68" s="448"/>
      <c r="N68" s="448"/>
      <c r="O68" s="448"/>
      <c r="P68" s="448"/>
      <c r="Q68" s="448"/>
      <c r="R68" s="448"/>
      <c r="S68" s="448"/>
      <c r="T68" s="448"/>
      <c r="U68" s="448"/>
      <c r="V68" s="448"/>
      <c r="W68" s="448"/>
      <c r="X68" s="448"/>
      <c r="Y68" s="617"/>
      <c r="Z68" s="46"/>
    </row>
    <row r="69" spans="2:26" x14ac:dyDescent="0.3">
      <c r="B69" s="43"/>
      <c r="C69" s="573"/>
      <c r="D69" s="448"/>
      <c r="E69" s="448"/>
      <c r="F69" s="448"/>
      <c r="G69" s="448"/>
      <c r="H69" s="448"/>
      <c r="I69" s="448"/>
      <c r="J69" s="448"/>
      <c r="K69" s="448"/>
      <c r="L69" s="448"/>
      <c r="M69" s="448"/>
      <c r="N69" s="448"/>
      <c r="O69" s="448"/>
      <c r="P69" s="448"/>
      <c r="Q69" s="448"/>
      <c r="R69" s="448"/>
      <c r="S69" s="448"/>
      <c r="T69" s="448"/>
      <c r="U69" s="448"/>
      <c r="V69" s="448"/>
      <c r="W69" s="448"/>
      <c r="X69" s="448"/>
      <c r="Y69" s="617"/>
      <c r="Z69" s="46"/>
    </row>
    <row r="70" spans="2:26" x14ac:dyDescent="0.3">
      <c r="B70" s="43"/>
      <c r="C70" s="573"/>
      <c r="D70" s="448"/>
      <c r="E70" s="448"/>
      <c r="F70" s="448"/>
      <c r="G70" s="448"/>
      <c r="H70" s="448"/>
      <c r="I70" s="448"/>
      <c r="J70" s="448"/>
      <c r="K70" s="448"/>
      <c r="L70" s="448"/>
      <c r="M70" s="448"/>
      <c r="N70" s="448"/>
      <c r="O70" s="448"/>
      <c r="P70" s="448"/>
      <c r="Q70" s="448"/>
      <c r="R70" s="448"/>
      <c r="S70" s="448"/>
      <c r="T70" s="448"/>
      <c r="U70" s="448"/>
      <c r="V70" s="448"/>
      <c r="W70" s="448"/>
      <c r="X70" s="448"/>
      <c r="Y70" s="617"/>
      <c r="Z70" s="46"/>
    </row>
    <row r="71" spans="2:26" x14ac:dyDescent="0.3">
      <c r="B71" s="43"/>
      <c r="C71" s="573"/>
      <c r="D71" s="448"/>
      <c r="E71" s="448"/>
      <c r="F71" s="448"/>
      <c r="G71" s="448"/>
      <c r="H71" s="448"/>
      <c r="I71" s="448"/>
      <c r="J71" s="448"/>
      <c r="K71" s="448"/>
      <c r="L71" s="448"/>
      <c r="M71" s="448"/>
      <c r="N71" s="448"/>
      <c r="O71" s="448"/>
      <c r="P71" s="448"/>
      <c r="Q71" s="448"/>
      <c r="R71" s="448"/>
      <c r="S71" s="448"/>
      <c r="T71" s="448"/>
      <c r="U71" s="448"/>
      <c r="V71" s="448"/>
      <c r="W71" s="448"/>
      <c r="X71" s="448"/>
      <c r="Y71" s="617"/>
      <c r="Z71" s="46"/>
    </row>
    <row r="72" spans="2:26" ht="15" thickBot="1" x14ac:dyDescent="0.35">
      <c r="B72" s="43"/>
      <c r="C72" s="574"/>
      <c r="D72" s="442"/>
      <c r="E72" s="442"/>
      <c r="F72" s="442"/>
      <c r="G72" s="442"/>
      <c r="H72" s="442"/>
      <c r="I72" s="442"/>
      <c r="J72" s="442"/>
      <c r="K72" s="442"/>
      <c r="L72" s="442"/>
      <c r="M72" s="442"/>
      <c r="N72" s="442"/>
      <c r="O72" s="442"/>
      <c r="P72" s="442"/>
      <c r="Q72" s="442"/>
      <c r="R72" s="442"/>
      <c r="S72" s="442"/>
      <c r="T72" s="442"/>
      <c r="U72" s="442"/>
      <c r="V72" s="442"/>
      <c r="W72" s="442"/>
      <c r="X72" s="442"/>
      <c r="Y72" s="619"/>
      <c r="Z72" s="46"/>
    </row>
    <row r="73" spans="2:26" x14ac:dyDescent="0.3">
      <c r="B73" s="182"/>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1"/>
    </row>
    <row r="112" ht="6" customHeight="1" x14ac:dyDescent="0.3"/>
  </sheetData>
  <mergeCells count="111">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8:H28"/>
    <mergeCell ref="I28:J28"/>
    <mergeCell ref="K28:P28"/>
    <mergeCell ref="Q28:S28"/>
    <mergeCell ref="U28:X28"/>
    <mergeCell ref="C23:I23"/>
    <mergeCell ref="J23:P23"/>
    <mergeCell ref="Q23:Y23"/>
    <mergeCell ref="C24:I24"/>
    <mergeCell ref="J24:P24"/>
    <mergeCell ref="Q24:Y24"/>
    <mergeCell ref="AB18:AK18"/>
    <mergeCell ref="C20:H21"/>
    <mergeCell ref="I20:L21"/>
    <mergeCell ref="M20:S20"/>
    <mergeCell ref="T20:Y20"/>
    <mergeCell ref="M21:S21"/>
    <mergeCell ref="T21:Y21"/>
    <mergeCell ref="C26:H26"/>
    <mergeCell ref="I26:Y26"/>
    <mergeCell ref="C16:H16"/>
    <mergeCell ref="I16:Y16"/>
    <mergeCell ref="C10:H11"/>
    <mergeCell ref="I10:Q11"/>
    <mergeCell ref="R10:U10"/>
    <mergeCell ref="V10:Y10"/>
    <mergeCell ref="R11:U11"/>
    <mergeCell ref="V11:Y11"/>
    <mergeCell ref="C18:H18"/>
    <mergeCell ref="I18:Y18"/>
    <mergeCell ref="B2:G4"/>
    <mergeCell ref="H2:Z2"/>
    <mergeCell ref="H3:O3"/>
    <mergeCell ref="P3:Z3"/>
    <mergeCell ref="H4:Z4"/>
    <mergeCell ref="C7:H8"/>
    <mergeCell ref="I7:Y8"/>
    <mergeCell ref="C13:H14"/>
    <mergeCell ref="I13:S14"/>
    <mergeCell ref="T13:Y13"/>
    <mergeCell ref="T14:Y14"/>
  </mergeCells>
  <printOptions horizontalCentered="1" verticalCentered="1"/>
  <pageMargins left="0.70866141732283472" right="0.70866141732283472" top="0.74803149606299213" bottom="1.102362204724409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1C0D8-B2C1-4055-8B8E-4829BD2F6614}">
  <sheetPr>
    <pageSetUpPr fitToPage="1"/>
  </sheetPr>
  <dimension ref="B1:AK110"/>
  <sheetViews>
    <sheetView showGridLines="0" view="pageBreakPreview" zoomScaleNormal="100" zoomScaleSheetLayoutView="100" zoomScalePageLayoutView="70" workbookViewId="0">
      <selection activeCell="I10" sqref="I10:Q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5546875" style="1" customWidth="1"/>
    <col min="9" max="9" width="16.5546875" style="1" customWidth="1"/>
    <col min="10" max="10" width="17.8867187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5" width="5" style="1" customWidth="1"/>
    <col min="26" max="26" width="2.88671875" style="1" customWidth="1"/>
    <col min="27" max="16384" width="3.6640625" style="1"/>
  </cols>
  <sheetData>
    <row r="1" spans="2:28" ht="15" thickBot="1" x14ac:dyDescent="0.35">
      <c r="B1" s="2"/>
      <c r="C1" s="2"/>
      <c r="D1" s="2"/>
      <c r="E1" s="2"/>
      <c r="F1" s="2"/>
    </row>
    <row r="2" spans="2:2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8" ht="15" customHeight="1"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8" ht="15.75" customHeight="1"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8" x14ac:dyDescent="0.3">
      <c r="H5" s="3"/>
      <c r="I5" s="3"/>
      <c r="J5" s="3"/>
      <c r="K5" s="3"/>
      <c r="L5" s="3"/>
      <c r="M5" s="3"/>
      <c r="N5" s="3"/>
      <c r="O5" s="3"/>
      <c r="P5" s="3"/>
      <c r="Q5" s="3"/>
      <c r="R5" s="3"/>
      <c r="S5" s="3"/>
      <c r="T5" s="3"/>
      <c r="U5" s="3"/>
      <c r="V5" s="3"/>
      <c r="W5" s="3"/>
      <c r="X5" s="3"/>
      <c r="Y5" s="3"/>
      <c r="Z5" s="3"/>
    </row>
    <row r="6" spans="2:28" ht="5.0999999999999996" customHeight="1" thickBot="1" x14ac:dyDescent="0.35">
      <c r="B6" s="4"/>
      <c r="C6" s="5"/>
      <c r="D6" s="5"/>
      <c r="E6" s="5"/>
      <c r="F6" s="5"/>
      <c r="G6" s="5"/>
      <c r="H6" s="5"/>
      <c r="I6" s="6"/>
      <c r="J6" s="6"/>
      <c r="K6" s="6"/>
      <c r="L6" s="6"/>
      <c r="M6" s="6"/>
      <c r="N6" s="6"/>
      <c r="O6" s="6"/>
      <c r="P6" s="6"/>
      <c r="Q6" s="6"/>
      <c r="R6" s="7"/>
      <c r="S6" s="7"/>
      <c r="T6" s="7"/>
      <c r="U6" s="7"/>
      <c r="V6" s="7"/>
      <c r="W6" s="5"/>
      <c r="X6" s="5"/>
      <c r="Y6" s="5"/>
      <c r="Z6" s="8"/>
    </row>
    <row r="7" spans="2:28" ht="15" customHeight="1" x14ac:dyDescent="0.3">
      <c r="B7" s="9"/>
      <c r="C7" s="551" t="s">
        <v>4</v>
      </c>
      <c r="D7" s="552"/>
      <c r="E7" s="552"/>
      <c r="F7" s="552"/>
      <c r="G7" s="552"/>
      <c r="H7" s="553"/>
      <c r="I7" s="856" t="s">
        <v>669</v>
      </c>
      <c r="J7" s="857"/>
      <c r="K7" s="857"/>
      <c r="L7" s="857"/>
      <c r="M7" s="857"/>
      <c r="N7" s="857"/>
      <c r="O7" s="857"/>
      <c r="P7" s="857"/>
      <c r="Q7" s="857"/>
      <c r="R7" s="857"/>
      <c r="S7" s="857"/>
      <c r="T7" s="857"/>
      <c r="U7" s="857"/>
      <c r="V7" s="857"/>
      <c r="W7" s="857"/>
      <c r="X7" s="857"/>
      <c r="Y7" s="858"/>
      <c r="Z7" s="10"/>
    </row>
    <row r="8" spans="2:28" ht="15" thickBot="1" x14ac:dyDescent="0.35">
      <c r="B8" s="9"/>
      <c r="C8" s="554"/>
      <c r="D8" s="555"/>
      <c r="E8" s="555"/>
      <c r="F8" s="555"/>
      <c r="G8" s="555"/>
      <c r="H8" s="556"/>
      <c r="I8" s="859"/>
      <c r="J8" s="860"/>
      <c r="K8" s="860"/>
      <c r="L8" s="860"/>
      <c r="M8" s="860"/>
      <c r="N8" s="860"/>
      <c r="O8" s="860"/>
      <c r="P8" s="860"/>
      <c r="Q8" s="860"/>
      <c r="R8" s="860"/>
      <c r="S8" s="860"/>
      <c r="T8" s="860"/>
      <c r="U8" s="860"/>
      <c r="V8" s="860"/>
      <c r="W8" s="860"/>
      <c r="X8" s="860"/>
      <c r="Y8" s="861"/>
      <c r="Z8" s="10"/>
    </row>
    <row r="9" spans="2:28" ht="5.0999999999999996" customHeight="1"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8" ht="15" customHeight="1" thickBot="1" x14ac:dyDescent="0.35">
      <c r="B10" s="9"/>
      <c r="C10" s="551" t="s">
        <v>6</v>
      </c>
      <c r="D10" s="552"/>
      <c r="E10" s="552"/>
      <c r="F10" s="552"/>
      <c r="G10" s="552"/>
      <c r="H10" s="553"/>
      <c r="I10" s="610" t="s">
        <v>700</v>
      </c>
      <c r="J10" s="611"/>
      <c r="K10" s="611"/>
      <c r="L10" s="611"/>
      <c r="M10" s="611"/>
      <c r="N10" s="611"/>
      <c r="O10" s="611"/>
      <c r="P10" s="611"/>
      <c r="Q10" s="612"/>
      <c r="R10" s="563" t="s">
        <v>8</v>
      </c>
      <c r="S10" s="564"/>
      <c r="T10" s="564"/>
      <c r="U10" s="565"/>
      <c r="V10" s="544" t="s">
        <v>9</v>
      </c>
      <c r="W10" s="545"/>
      <c r="X10" s="545"/>
      <c r="Y10" s="546"/>
      <c r="Z10" s="10"/>
    </row>
    <row r="11" spans="2:28" ht="28.5" customHeight="1" thickBot="1" x14ac:dyDescent="0.35">
      <c r="B11" s="9"/>
      <c r="C11" s="554"/>
      <c r="D11" s="555"/>
      <c r="E11" s="555"/>
      <c r="F11" s="555"/>
      <c r="G11" s="555"/>
      <c r="H11" s="556"/>
      <c r="I11" s="613"/>
      <c r="J11" s="614"/>
      <c r="K11" s="614"/>
      <c r="L11" s="614"/>
      <c r="M11" s="614"/>
      <c r="N11" s="614"/>
      <c r="O11" s="614"/>
      <c r="P11" s="614"/>
      <c r="Q11" s="615"/>
      <c r="R11" s="566" t="s">
        <v>701</v>
      </c>
      <c r="S11" s="567"/>
      <c r="T11" s="567"/>
      <c r="U11" s="568"/>
      <c r="V11" s="550">
        <v>1</v>
      </c>
      <c r="W11" s="569"/>
      <c r="X11" s="569"/>
      <c r="Y11" s="570"/>
      <c r="Z11" s="10"/>
    </row>
    <row r="12" spans="2:28" ht="5.0999999999999996" customHeight="1"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8" ht="15" customHeight="1" x14ac:dyDescent="0.3">
      <c r="B13" s="14"/>
      <c r="C13" s="551" t="s">
        <v>12</v>
      </c>
      <c r="D13" s="552"/>
      <c r="E13" s="552"/>
      <c r="F13" s="552"/>
      <c r="G13" s="552"/>
      <c r="H13" s="553"/>
      <c r="I13" s="637" t="s">
        <v>702</v>
      </c>
      <c r="J13" s="638"/>
      <c r="K13" s="638"/>
      <c r="L13" s="638"/>
      <c r="M13" s="638"/>
      <c r="N13" s="638"/>
      <c r="O13" s="638"/>
      <c r="P13" s="638"/>
      <c r="Q13" s="638"/>
      <c r="R13" s="638"/>
      <c r="S13" s="639"/>
      <c r="T13" s="551" t="s">
        <v>14</v>
      </c>
      <c r="U13" s="552"/>
      <c r="V13" s="552"/>
      <c r="W13" s="552"/>
      <c r="X13" s="552"/>
      <c r="Y13" s="553"/>
      <c r="Z13" s="16"/>
    </row>
    <row r="14" spans="2:28" ht="30" customHeight="1" thickBot="1" x14ac:dyDescent="0.35">
      <c r="B14" s="14"/>
      <c r="C14" s="554"/>
      <c r="D14" s="555"/>
      <c r="E14" s="555"/>
      <c r="F14" s="555"/>
      <c r="G14" s="555"/>
      <c r="H14" s="556"/>
      <c r="I14" s="640"/>
      <c r="J14" s="641"/>
      <c r="K14" s="641"/>
      <c r="L14" s="641"/>
      <c r="M14" s="641"/>
      <c r="N14" s="641"/>
      <c r="O14" s="641"/>
      <c r="P14" s="641"/>
      <c r="Q14" s="641"/>
      <c r="R14" s="641"/>
      <c r="S14" s="642"/>
      <c r="T14" s="593" t="s">
        <v>15</v>
      </c>
      <c r="U14" s="594"/>
      <c r="V14" s="594"/>
      <c r="W14" s="594"/>
      <c r="X14" s="594"/>
      <c r="Y14" s="595"/>
      <c r="Z14" s="16"/>
    </row>
    <row r="15" spans="2:28" ht="5.0999999999999996" customHeight="1"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8" ht="34.5" customHeight="1" thickBot="1" x14ac:dyDescent="0.35">
      <c r="B16" s="14"/>
      <c r="C16" s="517" t="s">
        <v>16</v>
      </c>
      <c r="D16" s="518"/>
      <c r="E16" s="518"/>
      <c r="F16" s="518"/>
      <c r="G16" s="518"/>
      <c r="H16" s="519"/>
      <c r="I16" s="520" t="s">
        <v>703</v>
      </c>
      <c r="J16" s="521"/>
      <c r="K16" s="521"/>
      <c r="L16" s="521"/>
      <c r="M16" s="521"/>
      <c r="N16" s="521"/>
      <c r="O16" s="521"/>
      <c r="P16" s="521"/>
      <c r="Q16" s="521"/>
      <c r="R16" s="521"/>
      <c r="S16" s="521"/>
      <c r="T16" s="521"/>
      <c r="U16" s="521"/>
      <c r="V16" s="521"/>
      <c r="W16" s="521"/>
      <c r="X16" s="521"/>
      <c r="Y16" s="522"/>
      <c r="Z16" s="16"/>
      <c r="AB16" s="308"/>
    </row>
    <row r="17" spans="2:37" ht="5.0999999999999996"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37" ht="48.75" customHeight="1" thickBot="1" x14ac:dyDescent="0.35">
      <c r="B18" s="14"/>
      <c r="C18" s="517" t="s">
        <v>111</v>
      </c>
      <c r="D18" s="518"/>
      <c r="E18" s="518"/>
      <c r="F18" s="518"/>
      <c r="G18" s="518"/>
      <c r="H18" s="519"/>
      <c r="I18" s="520" t="s">
        <v>704</v>
      </c>
      <c r="J18" s="521"/>
      <c r="K18" s="521"/>
      <c r="L18" s="521"/>
      <c r="M18" s="521"/>
      <c r="N18" s="521"/>
      <c r="O18" s="521"/>
      <c r="P18" s="521"/>
      <c r="Q18" s="521"/>
      <c r="R18" s="521"/>
      <c r="S18" s="521"/>
      <c r="T18" s="521"/>
      <c r="U18" s="521"/>
      <c r="V18" s="521"/>
      <c r="W18" s="521"/>
      <c r="X18" s="521"/>
      <c r="Y18" s="522"/>
      <c r="Z18" s="16"/>
      <c r="AB18" s="1539"/>
      <c r="AC18" s="1539"/>
      <c r="AD18" s="1539"/>
      <c r="AE18" s="1539"/>
      <c r="AF18" s="1539"/>
      <c r="AG18" s="1539"/>
      <c r="AH18" s="1539"/>
      <c r="AI18" s="1539"/>
      <c r="AJ18" s="1539"/>
      <c r="AK18" s="1539"/>
    </row>
    <row r="19" spans="2:37" ht="5.0999999999999996"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37" ht="22.5" customHeight="1" x14ac:dyDescent="0.3">
      <c r="B20" s="14"/>
      <c r="C20" s="532" t="s">
        <v>20</v>
      </c>
      <c r="D20" s="533"/>
      <c r="E20" s="533"/>
      <c r="F20" s="533"/>
      <c r="G20" s="533"/>
      <c r="H20" s="534"/>
      <c r="I20" s="538" t="s">
        <v>675</v>
      </c>
      <c r="J20" s="539"/>
      <c r="K20" s="539"/>
      <c r="L20" s="540"/>
      <c r="M20" s="544" t="s">
        <v>22</v>
      </c>
      <c r="N20" s="545"/>
      <c r="O20" s="545"/>
      <c r="P20" s="545"/>
      <c r="Q20" s="545"/>
      <c r="R20" s="545"/>
      <c r="S20" s="546"/>
      <c r="T20" s="544" t="s">
        <v>23</v>
      </c>
      <c r="U20" s="545"/>
      <c r="V20" s="545"/>
      <c r="W20" s="545"/>
      <c r="X20" s="545"/>
      <c r="Y20" s="546"/>
      <c r="Z20" s="16"/>
    </row>
    <row r="21" spans="2:37" ht="30.75" customHeight="1" thickBot="1" x14ac:dyDescent="0.35">
      <c r="B21" s="14"/>
      <c r="C21" s="535"/>
      <c r="D21" s="536"/>
      <c r="E21" s="536"/>
      <c r="F21" s="536"/>
      <c r="G21" s="536"/>
      <c r="H21" s="537"/>
      <c r="I21" s="541"/>
      <c r="J21" s="542"/>
      <c r="K21" s="542"/>
      <c r="L21" s="543"/>
      <c r="M21" s="547" t="s">
        <v>85</v>
      </c>
      <c r="N21" s="548"/>
      <c r="O21" s="548"/>
      <c r="P21" s="548"/>
      <c r="Q21" s="548"/>
      <c r="R21" s="548"/>
      <c r="S21" s="549"/>
      <c r="T21" s="550" t="s">
        <v>25</v>
      </c>
      <c r="U21" s="548"/>
      <c r="V21" s="548"/>
      <c r="W21" s="548"/>
      <c r="X21" s="548"/>
      <c r="Y21" s="549"/>
      <c r="Z21" s="16"/>
    </row>
    <row r="22" spans="2:37" ht="5.0999999999999996" customHeight="1" thickBot="1" x14ac:dyDescent="0.35">
      <c r="B22" s="14"/>
      <c r="C22" s="15"/>
      <c r="D22" s="15"/>
      <c r="E22" s="15"/>
      <c r="F22" s="15"/>
      <c r="G22" s="15"/>
      <c r="H22" s="15"/>
      <c r="I22" s="15"/>
      <c r="J22" s="15"/>
      <c r="K22" s="15"/>
      <c r="L22" s="15"/>
      <c r="M22" s="54"/>
      <c r="N22" s="54"/>
      <c r="O22" s="54"/>
      <c r="P22" s="54"/>
      <c r="Q22" s="54"/>
      <c r="R22" s="54"/>
      <c r="S22" s="54"/>
      <c r="T22" s="54"/>
      <c r="U22" s="54"/>
      <c r="V22" s="54"/>
      <c r="W22" s="54"/>
      <c r="X22" s="54"/>
      <c r="Y22" s="54"/>
      <c r="Z22" s="16"/>
    </row>
    <row r="23" spans="2:37"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37" ht="32.25" customHeight="1" thickBot="1" x14ac:dyDescent="0.35">
      <c r="B24" s="14"/>
      <c r="C24" s="526" t="s">
        <v>705</v>
      </c>
      <c r="D24" s="527"/>
      <c r="E24" s="527"/>
      <c r="F24" s="527"/>
      <c r="G24" s="527"/>
      <c r="H24" s="527"/>
      <c r="I24" s="528"/>
      <c r="J24" s="526" t="s">
        <v>687</v>
      </c>
      <c r="K24" s="527"/>
      <c r="L24" s="527"/>
      <c r="M24" s="527"/>
      <c r="N24" s="527"/>
      <c r="O24" s="527"/>
      <c r="P24" s="528"/>
      <c r="Q24" s="678" t="s">
        <v>706</v>
      </c>
      <c r="R24" s="594"/>
      <c r="S24" s="594"/>
      <c r="T24" s="594"/>
      <c r="U24" s="594"/>
      <c r="V24" s="594"/>
      <c r="W24" s="594"/>
      <c r="X24" s="594"/>
      <c r="Y24" s="595"/>
      <c r="Z24" s="16"/>
    </row>
    <row r="25" spans="2:37" ht="5.0999999999999996" customHeight="1"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37" ht="60.75" customHeight="1" thickBot="1" x14ac:dyDescent="0.35">
      <c r="B26" s="14"/>
      <c r="C26" s="517" t="s">
        <v>32</v>
      </c>
      <c r="D26" s="518"/>
      <c r="E26" s="518"/>
      <c r="F26" s="518"/>
      <c r="G26" s="518"/>
      <c r="H26" s="519"/>
      <c r="I26" s="520" t="s">
        <v>707</v>
      </c>
      <c r="J26" s="521"/>
      <c r="K26" s="521"/>
      <c r="L26" s="521"/>
      <c r="M26" s="521"/>
      <c r="N26" s="521"/>
      <c r="O26" s="521"/>
      <c r="P26" s="521"/>
      <c r="Q26" s="521"/>
      <c r="R26" s="521"/>
      <c r="S26" s="521"/>
      <c r="T26" s="521"/>
      <c r="U26" s="521"/>
      <c r="V26" s="521"/>
      <c r="W26" s="521"/>
      <c r="X26" s="521"/>
      <c r="Y26" s="522"/>
      <c r="Z26" s="16"/>
    </row>
    <row r="27" spans="2:37" ht="5.0999999999999996" customHeight="1"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37" ht="48.75" customHeight="1" thickBot="1" x14ac:dyDescent="0.35">
      <c r="B28" s="14"/>
      <c r="C28" s="517" t="s">
        <v>34</v>
      </c>
      <c r="D28" s="518"/>
      <c r="E28" s="518"/>
      <c r="F28" s="518"/>
      <c r="G28" s="518"/>
      <c r="H28" s="519"/>
      <c r="I28" s="1558">
        <v>5</v>
      </c>
      <c r="J28" s="1559"/>
      <c r="K28" s="517" t="s">
        <v>36</v>
      </c>
      <c r="L28" s="518"/>
      <c r="M28" s="518"/>
      <c r="N28" s="518"/>
      <c r="O28" s="518"/>
      <c r="P28" s="519"/>
      <c r="Q28" s="523" t="s">
        <v>37</v>
      </c>
      <c r="R28" s="524"/>
      <c r="S28" s="525"/>
      <c r="T28" s="124" t="s">
        <v>40</v>
      </c>
      <c r="U28" s="524" t="s">
        <v>39</v>
      </c>
      <c r="V28" s="524"/>
      <c r="W28" s="524"/>
      <c r="X28" s="525"/>
      <c r="Y28" s="56"/>
      <c r="Z28" s="16"/>
    </row>
    <row r="29" spans="2:37" ht="5.0999999999999996" customHeight="1"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37" s="22" customFormat="1" x14ac:dyDescent="0.3">
      <c r="B30" s="21"/>
      <c r="C30" s="507" t="s">
        <v>41</v>
      </c>
      <c r="D30" s="508"/>
      <c r="E30" s="508"/>
      <c r="F30" s="508"/>
      <c r="G30" s="508"/>
      <c r="H30" s="508"/>
      <c r="I30" s="508"/>
      <c r="J30" s="508"/>
      <c r="K30" s="508"/>
      <c r="L30" s="508"/>
      <c r="M30" s="508"/>
      <c r="N30" s="508"/>
      <c r="O30" s="508"/>
      <c r="P30" s="508"/>
      <c r="Q30" s="508"/>
      <c r="R30" s="508"/>
      <c r="S30" s="508"/>
      <c r="T30" s="508"/>
      <c r="U30" s="508"/>
      <c r="V30" s="508"/>
      <c r="W30" s="508"/>
      <c r="X30" s="508"/>
      <c r="Y30" s="509"/>
      <c r="Z30" s="16"/>
    </row>
    <row r="31" spans="2:37" s="22" customFormat="1" ht="15" thickBot="1" x14ac:dyDescent="0.35">
      <c r="B31" s="309"/>
      <c r="C31" s="510"/>
      <c r="D31" s="511"/>
      <c r="E31" s="511"/>
      <c r="F31" s="511"/>
      <c r="G31" s="511"/>
      <c r="H31" s="511"/>
      <c r="I31" s="511"/>
      <c r="J31" s="511"/>
      <c r="K31" s="511"/>
      <c r="L31" s="511"/>
      <c r="M31" s="511"/>
      <c r="N31" s="511"/>
      <c r="O31" s="511"/>
      <c r="P31" s="511"/>
      <c r="Q31" s="511"/>
      <c r="R31" s="511"/>
      <c r="S31" s="511"/>
      <c r="T31" s="511"/>
      <c r="U31" s="511"/>
      <c r="V31" s="511"/>
      <c r="W31" s="511"/>
      <c r="X31" s="511"/>
      <c r="Y31" s="512"/>
      <c r="Z31" s="16"/>
    </row>
    <row r="32" spans="2:37" s="22" customFormat="1" ht="14.25" customHeight="1" x14ac:dyDescent="0.3">
      <c r="B32" s="310"/>
      <c r="C32" s="507" t="s">
        <v>42</v>
      </c>
      <c r="D32" s="508"/>
      <c r="E32" s="508"/>
      <c r="F32" s="508"/>
      <c r="G32" s="509"/>
      <c r="H32" s="985" t="s">
        <v>708</v>
      </c>
      <c r="I32" s="987"/>
      <c r="J32" s="513" t="s">
        <v>709</v>
      </c>
      <c r="K32" s="515" t="s">
        <v>46</v>
      </c>
      <c r="L32" s="508"/>
      <c r="M32" s="508"/>
      <c r="N32" s="508"/>
      <c r="O32" s="508"/>
      <c r="P32" s="508"/>
      <c r="Q32" s="508"/>
      <c r="R32" s="508"/>
      <c r="S32" s="508"/>
      <c r="T32" s="508"/>
      <c r="U32" s="508"/>
      <c r="V32" s="508"/>
      <c r="W32" s="508"/>
      <c r="X32" s="508"/>
      <c r="Y32" s="509"/>
      <c r="Z32" s="16"/>
    </row>
    <row r="33" spans="2:26" s="22" customFormat="1" ht="58.5" customHeight="1" thickBot="1" x14ac:dyDescent="0.35">
      <c r="B33" s="309"/>
      <c r="C33" s="510"/>
      <c r="D33" s="511"/>
      <c r="E33" s="511"/>
      <c r="F33" s="511"/>
      <c r="G33" s="512"/>
      <c r="H33" s="988"/>
      <c r="I33" s="990"/>
      <c r="J33" s="514"/>
      <c r="K33" s="516"/>
      <c r="L33" s="511"/>
      <c r="M33" s="511"/>
      <c r="N33" s="511"/>
      <c r="O33" s="511"/>
      <c r="P33" s="511"/>
      <c r="Q33" s="511"/>
      <c r="R33" s="511"/>
      <c r="S33" s="511"/>
      <c r="T33" s="511"/>
      <c r="U33" s="511"/>
      <c r="V33" s="511"/>
      <c r="W33" s="511"/>
      <c r="X33" s="511"/>
      <c r="Y33" s="512"/>
      <c r="Z33" s="16"/>
    </row>
    <row r="34" spans="2:26" s="22" customFormat="1" x14ac:dyDescent="0.3">
      <c r="B34" s="21"/>
      <c r="C34" s="596" t="s">
        <v>102</v>
      </c>
      <c r="D34" s="597"/>
      <c r="E34" s="597"/>
      <c r="F34" s="597"/>
      <c r="G34" s="598"/>
      <c r="H34" s="1556"/>
      <c r="I34" s="1557"/>
      <c r="J34" s="24" t="str">
        <f>IF(H34="","",+H34/I34)</f>
        <v/>
      </c>
      <c r="K34" s="492"/>
      <c r="L34" s="493"/>
      <c r="M34" s="493"/>
      <c r="N34" s="493"/>
      <c r="O34" s="493"/>
      <c r="P34" s="493"/>
      <c r="Q34" s="493"/>
      <c r="R34" s="493"/>
      <c r="S34" s="493"/>
      <c r="T34" s="493"/>
      <c r="U34" s="493"/>
      <c r="V34" s="493"/>
      <c r="W34" s="493"/>
      <c r="X34" s="493"/>
      <c r="Y34" s="494"/>
      <c r="Z34" s="16"/>
    </row>
    <row r="35" spans="2:26" s="22" customFormat="1" ht="15" thickBot="1" x14ac:dyDescent="0.35">
      <c r="B35" s="21"/>
      <c r="C35" s="596" t="s">
        <v>710</v>
      </c>
      <c r="D35" s="597"/>
      <c r="E35" s="597"/>
      <c r="F35" s="597"/>
      <c r="G35" s="598"/>
      <c r="H35" s="1560"/>
      <c r="I35" s="1561"/>
      <c r="J35" s="24" t="str">
        <f t="shared" ref="J35:J36" si="0">IF(H35="","",+H35/I35)</f>
        <v/>
      </c>
      <c r="K35" s="468"/>
      <c r="L35" s="469"/>
      <c r="M35" s="469"/>
      <c r="N35" s="469"/>
      <c r="O35" s="469"/>
      <c r="P35" s="469"/>
      <c r="Q35" s="469"/>
      <c r="R35" s="469"/>
      <c r="S35" s="469"/>
      <c r="T35" s="469"/>
      <c r="U35" s="469"/>
      <c r="V35" s="469"/>
      <c r="W35" s="469"/>
      <c r="X35" s="469"/>
      <c r="Y35" s="470"/>
      <c r="Z35" s="16"/>
    </row>
    <row r="36" spans="2:26" s="22" customFormat="1" ht="15.75" customHeight="1" thickBot="1" x14ac:dyDescent="0.35">
      <c r="B36" s="21"/>
      <c r="C36" s="599" t="s">
        <v>51</v>
      </c>
      <c r="D36" s="600"/>
      <c r="E36" s="600"/>
      <c r="F36" s="600"/>
      <c r="G36" s="601"/>
      <c r="H36" s="1562" t="str">
        <f>IF(H34="","",SUM(H34:H35))</f>
        <v/>
      </c>
      <c r="I36" s="1563"/>
      <c r="J36" s="303" t="str">
        <f t="shared" si="0"/>
        <v/>
      </c>
      <c r="K36" s="474"/>
      <c r="L36" s="475"/>
      <c r="M36" s="475"/>
      <c r="N36" s="475"/>
      <c r="O36" s="475"/>
      <c r="P36" s="475"/>
      <c r="Q36" s="475"/>
      <c r="R36" s="475"/>
      <c r="S36" s="475"/>
      <c r="T36" s="475"/>
      <c r="U36" s="475"/>
      <c r="V36" s="475"/>
      <c r="W36" s="475"/>
      <c r="X36" s="475"/>
      <c r="Y36" s="476"/>
      <c r="Z36" s="16"/>
    </row>
    <row r="37" spans="2:26" s="22" customFormat="1" ht="5.25" customHeight="1" x14ac:dyDescent="0.3">
      <c r="B37" s="21"/>
      <c r="C37" s="15"/>
      <c r="D37" s="15"/>
      <c r="E37" s="15"/>
      <c r="F37" s="15"/>
      <c r="G37" s="15"/>
      <c r="H37" s="35"/>
      <c r="I37" s="35"/>
      <c r="J37" s="36"/>
      <c r="K37" s="15"/>
      <c r="L37" s="15"/>
      <c r="M37" s="15"/>
      <c r="N37" s="15"/>
      <c r="O37" s="15"/>
      <c r="P37" s="15"/>
      <c r="Q37" s="15"/>
      <c r="R37" s="15"/>
      <c r="S37" s="15"/>
      <c r="T37" s="15"/>
      <c r="U37" s="15"/>
      <c r="V37" s="15"/>
      <c r="W37" s="15"/>
      <c r="X37" s="15"/>
      <c r="Y37" s="15"/>
      <c r="Z37" s="16"/>
    </row>
    <row r="38" spans="2:26" s="22" customFormat="1" ht="5.0999999999999996" customHeight="1" thickBot="1" x14ac:dyDescent="0.35">
      <c r="B38" s="21"/>
      <c r="C38" s="15"/>
      <c r="D38" s="15"/>
      <c r="E38" s="15"/>
      <c r="F38" s="15"/>
      <c r="G38" s="15"/>
      <c r="H38" s="35"/>
      <c r="I38" s="35"/>
      <c r="J38" s="36"/>
      <c r="K38" s="15"/>
      <c r="L38" s="15"/>
      <c r="M38" s="15"/>
      <c r="N38" s="15"/>
      <c r="O38" s="15"/>
      <c r="P38" s="15"/>
      <c r="Q38" s="15"/>
      <c r="R38" s="15"/>
      <c r="S38" s="15"/>
      <c r="T38" s="15"/>
      <c r="U38" s="15"/>
      <c r="V38" s="15"/>
      <c r="W38" s="15"/>
      <c r="X38" s="15"/>
      <c r="Y38" s="15"/>
      <c r="Z38" s="16"/>
    </row>
    <row r="39" spans="2:26" s="22" customFormat="1" x14ac:dyDescent="0.3">
      <c r="B39" s="21"/>
      <c r="C39" s="829" t="s">
        <v>52</v>
      </c>
      <c r="D39" s="830"/>
      <c r="E39" s="830"/>
      <c r="F39" s="830"/>
      <c r="G39" s="830"/>
      <c r="H39" s="830"/>
      <c r="I39" s="830"/>
      <c r="J39" s="830"/>
      <c r="K39" s="830"/>
      <c r="L39" s="830"/>
      <c r="M39" s="830"/>
      <c r="N39" s="830"/>
      <c r="O39" s="830"/>
      <c r="P39" s="830"/>
      <c r="Q39" s="830"/>
      <c r="R39" s="830"/>
      <c r="S39" s="830"/>
      <c r="T39" s="830"/>
      <c r="U39" s="830"/>
      <c r="V39" s="830"/>
      <c r="W39" s="830"/>
      <c r="X39" s="830"/>
      <c r="Y39" s="831"/>
      <c r="Z39" s="16"/>
    </row>
    <row r="40" spans="2:26" ht="15" thickBot="1" x14ac:dyDescent="0.35">
      <c r="B40" s="14"/>
      <c r="C40" s="832"/>
      <c r="D40" s="833"/>
      <c r="E40" s="833"/>
      <c r="F40" s="833"/>
      <c r="G40" s="833"/>
      <c r="H40" s="833"/>
      <c r="I40" s="833"/>
      <c r="J40" s="833"/>
      <c r="K40" s="833"/>
      <c r="L40" s="833"/>
      <c r="M40" s="833"/>
      <c r="N40" s="833"/>
      <c r="O40" s="833"/>
      <c r="P40" s="833"/>
      <c r="Q40" s="833"/>
      <c r="R40" s="833"/>
      <c r="S40" s="833"/>
      <c r="T40" s="833"/>
      <c r="U40" s="833"/>
      <c r="V40" s="833"/>
      <c r="W40" s="833"/>
      <c r="X40" s="833"/>
      <c r="Y40" s="834"/>
      <c r="Z40" s="16"/>
    </row>
    <row r="41" spans="2:26" x14ac:dyDescent="0.3">
      <c r="B41" s="14"/>
      <c r="C41" s="483" t="s">
        <v>53</v>
      </c>
      <c r="D41" s="484"/>
      <c r="E41" s="484"/>
      <c r="F41" s="484"/>
      <c r="G41" s="484"/>
      <c r="H41" s="484"/>
      <c r="I41" s="484"/>
      <c r="J41" s="484"/>
      <c r="K41" s="484"/>
      <c r="L41" s="484"/>
      <c r="M41" s="484"/>
      <c r="N41" s="484"/>
      <c r="O41" s="484"/>
      <c r="P41" s="484"/>
      <c r="Q41" s="484"/>
      <c r="R41" s="484"/>
      <c r="S41" s="484"/>
      <c r="T41" s="484"/>
      <c r="U41" s="484"/>
      <c r="V41" s="484"/>
      <c r="W41" s="484"/>
      <c r="X41" s="484"/>
      <c r="Y41" s="485"/>
      <c r="Z41" s="16"/>
    </row>
    <row r="42" spans="2:26" x14ac:dyDescent="0.3">
      <c r="B42" s="14"/>
      <c r="C42" s="486"/>
      <c r="D42" s="487"/>
      <c r="E42" s="487"/>
      <c r="F42" s="487"/>
      <c r="G42" s="487"/>
      <c r="H42" s="487"/>
      <c r="I42" s="487"/>
      <c r="J42" s="487"/>
      <c r="K42" s="487"/>
      <c r="L42" s="487"/>
      <c r="M42" s="487"/>
      <c r="N42" s="487"/>
      <c r="O42" s="487"/>
      <c r="P42" s="487"/>
      <c r="Q42" s="487"/>
      <c r="R42" s="487"/>
      <c r="S42" s="487"/>
      <c r="T42" s="487"/>
      <c r="U42" s="487"/>
      <c r="V42" s="487"/>
      <c r="W42" s="487"/>
      <c r="X42" s="487"/>
      <c r="Y42" s="488"/>
      <c r="Z42" s="16"/>
    </row>
    <row r="43" spans="2:26"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8"/>
      <c r="Z43" s="16"/>
    </row>
    <row r="44" spans="2:26"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26"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26"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ht="15" thickBot="1" x14ac:dyDescent="0.35">
      <c r="B53" s="14"/>
      <c r="C53" s="489"/>
      <c r="D53" s="490"/>
      <c r="E53" s="490"/>
      <c r="F53" s="490"/>
      <c r="G53" s="490"/>
      <c r="H53" s="490"/>
      <c r="I53" s="490"/>
      <c r="J53" s="490"/>
      <c r="K53" s="490"/>
      <c r="L53" s="490"/>
      <c r="M53" s="490"/>
      <c r="N53" s="490"/>
      <c r="O53" s="490"/>
      <c r="P53" s="490"/>
      <c r="Q53" s="490"/>
      <c r="R53" s="490"/>
      <c r="S53" s="490"/>
      <c r="T53" s="490"/>
      <c r="U53" s="490"/>
      <c r="V53" s="490"/>
      <c r="W53" s="490"/>
      <c r="X53" s="490"/>
      <c r="Y53" s="491"/>
      <c r="Z53" s="16"/>
    </row>
    <row r="54" spans="2:26" ht="9.9" customHeight="1" x14ac:dyDescent="0.3">
      <c r="B54" s="39"/>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40"/>
    </row>
    <row r="55" spans="2:26" ht="9.9" customHeight="1" thickBot="1" x14ac:dyDescent="0.35">
      <c r="B55" s="41"/>
      <c r="C55" s="38"/>
      <c r="D55" s="38"/>
      <c r="E55" s="38"/>
      <c r="F55" s="38"/>
      <c r="G55" s="38"/>
      <c r="H55" s="38"/>
      <c r="I55" s="38"/>
      <c r="J55" s="38"/>
      <c r="K55" s="38"/>
      <c r="L55" s="38"/>
      <c r="M55" s="38"/>
      <c r="N55" s="38"/>
      <c r="O55" s="38"/>
      <c r="P55" s="38"/>
      <c r="Q55" s="38"/>
      <c r="R55" s="38"/>
      <c r="S55" s="38"/>
      <c r="T55" s="38"/>
      <c r="U55" s="38"/>
      <c r="V55" s="38"/>
      <c r="W55" s="38"/>
      <c r="X55" s="38"/>
      <c r="Y55" s="38"/>
      <c r="Z55" s="42"/>
    </row>
    <row r="56" spans="2:26" ht="14.25" customHeight="1" x14ac:dyDescent="0.3">
      <c r="B56" s="43"/>
      <c r="C56" s="450" t="s">
        <v>42</v>
      </c>
      <c r="D56" s="451"/>
      <c r="E56" s="451"/>
      <c r="F56" s="451"/>
      <c r="G56" s="452"/>
      <c r="H56" s="450" t="s">
        <v>54</v>
      </c>
      <c r="I56" s="452"/>
      <c r="J56" s="450" t="s">
        <v>55</v>
      </c>
      <c r="K56" s="451"/>
      <c r="L56" s="451"/>
      <c r="M56" s="452"/>
      <c r="N56" s="450" t="s">
        <v>57</v>
      </c>
      <c r="O56" s="451"/>
      <c r="P56" s="451"/>
      <c r="Q56" s="451"/>
      <c r="R56" s="451"/>
      <c r="S56" s="451"/>
      <c r="T56" s="451"/>
      <c r="U56" s="451"/>
      <c r="V56" s="451"/>
      <c r="W56" s="451"/>
      <c r="X56" s="451"/>
      <c r="Y56" s="452"/>
      <c r="Z56" s="44"/>
    </row>
    <row r="57" spans="2:26" ht="14.25" customHeight="1" x14ac:dyDescent="0.3">
      <c r="B57" s="45"/>
      <c r="C57" s="453"/>
      <c r="D57" s="454"/>
      <c r="E57" s="454"/>
      <c r="F57" s="454"/>
      <c r="G57" s="455"/>
      <c r="H57" s="453"/>
      <c r="I57" s="455"/>
      <c r="J57" s="453"/>
      <c r="K57" s="454"/>
      <c r="L57" s="454"/>
      <c r="M57" s="455"/>
      <c r="N57" s="453"/>
      <c r="O57" s="454"/>
      <c r="P57" s="454"/>
      <c r="Q57" s="454"/>
      <c r="R57" s="454"/>
      <c r="S57" s="454"/>
      <c r="T57" s="454"/>
      <c r="U57" s="454"/>
      <c r="V57" s="454"/>
      <c r="W57" s="454"/>
      <c r="X57" s="454"/>
      <c r="Y57" s="455"/>
      <c r="Z57" s="44"/>
    </row>
    <row r="58" spans="2:26" ht="15" customHeight="1" thickBot="1" x14ac:dyDescent="0.35">
      <c r="B58" s="45"/>
      <c r="C58" s="453"/>
      <c r="D58" s="454"/>
      <c r="E58" s="454"/>
      <c r="F58" s="454"/>
      <c r="G58" s="455"/>
      <c r="H58" s="453"/>
      <c r="I58" s="455"/>
      <c r="J58" s="453"/>
      <c r="K58" s="454"/>
      <c r="L58" s="454"/>
      <c r="M58" s="455"/>
      <c r="N58" s="453"/>
      <c r="O58" s="454"/>
      <c r="P58" s="454"/>
      <c r="Q58" s="454"/>
      <c r="R58" s="454"/>
      <c r="S58" s="454"/>
      <c r="T58" s="454"/>
      <c r="U58" s="454"/>
      <c r="V58" s="454"/>
      <c r="W58" s="454"/>
      <c r="X58" s="454"/>
      <c r="Y58" s="455"/>
      <c r="Z58" s="44"/>
    </row>
    <row r="59" spans="2:26" x14ac:dyDescent="0.3">
      <c r="B59" s="43"/>
      <c r="C59" s="1540"/>
      <c r="D59" s="1541"/>
      <c r="E59" s="1541"/>
      <c r="F59" s="1541"/>
      <c r="G59" s="1541"/>
      <c r="H59" s="1542"/>
      <c r="I59" s="1542"/>
      <c r="J59" s="1542"/>
      <c r="K59" s="1542"/>
      <c r="L59" s="1542"/>
      <c r="M59" s="1542"/>
      <c r="N59" s="1541"/>
      <c r="O59" s="1541"/>
      <c r="P59" s="1541"/>
      <c r="Q59" s="1541"/>
      <c r="R59" s="1541"/>
      <c r="S59" s="1541"/>
      <c r="T59" s="1541"/>
      <c r="U59" s="1541"/>
      <c r="V59" s="1541"/>
      <c r="W59" s="1541"/>
      <c r="X59" s="1541"/>
      <c r="Y59" s="1543"/>
      <c r="Z59" s="46"/>
    </row>
    <row r="60" spans="2:26" x14ac:dyDescent="0.3">
      <c r="B60" s="43"/>
      <c r="C60" s="573"/>
      <c r="D60" s="448"/>
      <c r="E60" s="448"/>
      <c r="F60" s="448"/>
      <c r="G60" s="448"/>
      <c r="H60" s="448"/>
      <c r="I60" s="448"/>
      <c r="J60" s="448"/>
      <c r="K60" s="448"/>
      <c r="L60" s="448"/>
      <c r="M60" s="448"/>
      <c r="N60" s="448"/>
      <c r="O60" s="448"/>
      <c r="P60" s="448"/>
      <c r="Q60" s="448"/>
      <c r="R60" s="448"/>
      <c r="S60" s="448"/>
      <c r="T60" s="448"/>
      <c r="U60" s="448"/>
      <c r="V60" s="448"/>
      <c r="W60" s="448"/>
      <c r="X60" s="448"/>
      <c r="Y60" s="617"/>
      <c r="Z60" s="46"/>
    </row>
    <row r="61" spans="2:26" x14ac:dyDescent="0.3">
      <c r="B61" s="43"/>
      <c r="C61" s="573"/>
      <c r="D61" s="448"/>
      <c r="E61" s="448"/>
      <c r="F61" s="448"/>
      <c r="G61" s="448"/>
      <c r="H61" s="448"/>
      <c r="I61" s="448"/>
      <c r="J61" s="448"/>
      <c r="K61" s="448"/>
      <c r="L61" s="448"/>
      <c r="M61" s="448"/>
      <c r="N61" s="448"/>
      <c r="O61" s="448"/>
      <c r="P61" s="448"/>
      <c r="Q61" s="448"/>
      <c r="R61" s="448"/>
      <c r="S61" s="448"/>
      <c r="T61" s="448"/>
      <c r="U61" s="448"/>
      <c r="V61" s="448"/>
      <c r="W61" s="448"/>
      <c r="X61" s="448"/>
      <c r="Y61" s="617"/>
      <c r="Z61" s="46"/>
    </row>
    <row r="62" spans="2:26" x14ac:dyDescent="0.3">
      <c r="B62" s="43"/>
      <c r="C62" s="573"/>
      <c r="D62" s="448"/>
      <c r="E62" s="448"/>
      <c r="F62" s="448"/>
      <c r="G62" s="448"/>
      <c r="H62" s="448"/>
      <c r="I62" s="448"/>
      <c r="J62" s="448"/>
      <c r="K62" s="448"/>
      <c r="L62" s="448"/>
      <c r="M62" s="448"/>
      <c r="N62" s="448"/>
      <c r="O62" s="448"/>
      <c r="P62" s="448"/>
      <c r="Q62" s="448"/>
      <c r="R62" s="448"/>
      <c r="S62" s="448"/>
      <c r="T62" s="448"/>
      <c r="U62" s="448"/>
      <c r="V62" s="448"/>
      <c r="W62" s="448"/>
      <c r="X62" s="448"/>
      <c r="Y62" s="617"/>
      <c r="Z62" s="46"/>
    </row>
    <row r="63" spans="2:26" x14ac:dyDescent="0.3">
      <c r="B63" s="43"/>
      <c r="C63" s="573"/>
      <c r="D63" s="448"/>
      <c r="E63" s="448"/>
      <c r="F63" s="448"/>
      <c r="G63" s="448"/>
      <c r="H63" s="448"/>
      <c r="I63" s="448"/>
      <c r="J63" s="448"/>
      <c r="K63" s="448"/>
      <c r="L63" s="448"/>
      <c r="M63" s="448"/>
      <c r="N63" s="448"/>
      <c r="O63" s="448"/>
      <c r="P63" s="448"/>
      <c r="Q63" s="448"/>
      <c r="R63" s="448"/>
      <c r="S63" s="448"/>
      <c r="T63" s="448"/>
      <c r="U63" s="448"/>
      <c r="V63" s="448"/>
      <c r="W63" s="448"/>
      <c r="X63" s="448"/>
      <c r="Y63" s="617"/>
      <c r="Z63" s="46"/>
    </row>
    <row r="64" spans="2:26" x14ac:dyDescent="0.3">
      <c r="B64" s="43"/>
      <c r="C64" s="573"/>
      <c r="D64" s="448"/>
      <c r="E64" s="448"/>
      <c r="F64" s="448"/>
      <c r="G64" s="448"/>
      <c r="H64" s="448"/>
      <c r="I64" s="448"/>
      <c r="J64" s="448"/>
      <c r="K64" s="448"/>
      <c r="L64" s="448"/>
      <c r="M64" s="448"/>
      <c r="N64" s="448"/>
      <c r="O64" s="448"/>
      <c r="P64" s="448"/>
      <c r="Q64" s="448"/>
      <c r="R64" s="448"/>
      <c r="S64" s="448"/>
      <c r="T64" s="448"/>
      <c r="U64" s="448"/>
      <c r="V64" s="448"/>
      <c r="W64" s="448"/>
      <c r="X64" s="448"/>
      <c r="Y64" s="617"/>
      <c r="Z64" s="46"/>
    </row>
    <row r="65" spans="2:26" x14ac:dyDescent="0.3">
      <c r="B65" s="43"/>
      <c r="C65" s="573"/>
      <c r="D65" s="448"/>
      <c r="E65" s="448"/>
      <c r="F65" s="448"/>
      <c r="G65" s="448"/>
      <c r="H65" s="448"/>
      <c r="I65" s="448"/>
      <c r="J65" s="448"/>
      <c r="K65" s="448"/>
      <c r="L65" s="448"/>
      <c r="M65" s="448"/>
      <c r="N65" s="448"/>
      <c r="O65" s="448"/>
      <c r="P65" s="448"/>
      <c r="Q65" s="448"/>
      <c r="R65" s="448"/>
      <c r="S65" s="448"/>
      <c r="T65" s="448"/>
      <c r="U65" s="448"/>
      <c r="V65" s="448"/>
      <c r="W65" s="448"/>
      <c r="X65" s="448"/>
      <c r="Y65" s="617"/>
      <c r="Z65" s="46"/>
    </row>
    <row r="66" spans="2:26" x14ac:dyDescent="0.3">
      <c r="B66" s="43"/>
      <c r="C66" s="573"/>
      <c r="D66" s="448"/>
      <c r="E66" s="448"/>
      <c r="F66" s="448"/>
      <c r="G66" s="448"/>
      <c r="H66" s="448"/>
      <c r="I66" s="448"/>
      <c r="J66" s="448"/>
      <c r="K66" s="448"/>
      <c r="L66" s="448"/>
      <c r="M66" s="448"/>
      <c r="N66" s="448"/>
      <c r="O66" s="448"/>
      <c r="P66" s="448"/>
      <c r="Q66" s="448"/>
      <c r="R66" s="448"/>
      <c r="S66" s="448"/>
      <c r="T66" s="448"/>
      <c r="U66" s="448"/>
      <c r="V66" s="448"/>
      <c r="W66" s="448"/>
      <c r="X66" s="448"/>
      <c r="Y66" s="617"/>
      <c r="Z66" s="46"/>
    </row>
    <row r="67" spans="2:26" x14ac:dyDescent="0.3">
      <c r="B67" s="43"/>
      <c r="C67" s="573"/>
      <c r="D67" s="448"/>
      <c r="E67" s="448"/>
      <c r="F67" s="448"/>
      <c r="G67" s="448"/>
      <c r="H67" s="448"/>
      <c r="I67" s="448"/>
      <c r="J67" s="448"/>
      <c r="K67" s="448"/>
      <c r="L67" s="448"/>
      <c r="M67" s="448"/>
      <c r="N67" s="448"/>
      <c r="O67" s="448"/>
      <c r="P67" s="448"/>
      <c r="Q67" s="448"/>
      <c r="R67" s="448"/>
      <c r="S67" s="448"/>
      <c r="T67" s="448"/>
      <c r="U67" s="448"/>
      <c r="V67" s="448"/>
      <c r="W67" s="448"/>
      <c r="X67" s="448"/>
      <c r="Y67" s="617"/>
      <c r="Z67" s="46"/>
    </row>
    <row r="68" spans="2:26" x14ac:dyDescent="0.3">
      <c r="B68" s="43"/>
      <c r="C68" s="573"/>
      <c r="D68" s="448"/>
      <c r="E68" s="448"/>
      <c r="F68" s="448"/>
      <c r="G68" s="448"/>
      <c r="H68" s="448"/>
      <c r="I68" s="448"/>
      <c r="J68" s="448"/>
      <c r="K68" s="448"/>
      <c r="L68" s="448"/>
      <c r="M68" s="448"/>
      <c r="N68" s="448"/>
      <c r="O68" s="448"/>
      <c r="P68" s="448"/>
      <c r="Q68" s="448"/>
      <c r="R68" s="448"/>
      <c r="S68" s="448"/>
      <c r="T68" s="448"/>
      <c r="U68" s="448"/>
      <c r="V68" s="448"/>
      <c r="W68" s="448"/>
      <c r="X68" s="448"/>
      <c r="Y68" s="617"/>
      <c r="Z68" s="46"/>
    </row>
    <row r="69" spans="2:26" x14ac:dyDescent="0.3">
      <c r="B69" s="43"/>
      <c r="C69" s="573"/>
      <c r="D69" s="448"/>
      <c r="E69" s="448"/>
      <c r="F69" s="448"/>
      <c r="G69" s="448"/>
      <c r="H69" s="448"/>
      <c r="I69" s="448"/>
      <c r="J69" s="448"/>
      <c r="K69" s="448"/>
      <c r="L69" s="448"/>
      <c r="M69" s="448"/>
      <c r="N69" s="448"/>
      <c r="O69" s="448"/>
      <c r="P69" s="448"/>
      <c r="Q69" s="448"/>
      <c r="R69" s="448"/>
      <c r="S69" s="448"/>
      <c r="T69" s="448"/>
      <c r="U69" s="448"/>
      <c r="V69" s="448"/>
      <c r="W69" s="448"/>
      <c r="X69" s="448"/>
      <c r="Y69" s="617"/>
      <c r="Z69" s="46"/>
    </row>
    <row r="70" spans="2:26" ht="15" thickBot="1" x14ac:dyDescent="0.35">
      <c r="B70" s="43"/>
      <c r="C70" s="574"/>
      <c r="D70" s="442"/>
      <c r="E70" s="442"/>
      <c r="F70" s="442"/>
      <c r="G70" s="442"/>
      <c r="H70" s="442"/>
      <c r="I70" s="442"/>
      <c r="J70" s="442"/>
      <c r="K70" s="442"/>
      <c r="L70" s="442"/>
      <c r="M70" s="442"/>
      <c r="N70" s="442"/>
      <c r="O70" s="442"/>
      <c r="P70" s="442"/>
      <c r="Q70" s="442"/>
      <c r="R70" s="442"/>
      <c r="S70" s="442"/>
      <c r="T70" s="442"/>
      <c r="U70" s="442"/>
      <c r="V70" s="442"/>
      <c r="W70" s="442"/>
      <c r="X70" s="442"/>
      <c r="Y70" s="619"/>
      <c r="Z70" s="46"/>
    </row>
    <row r="71" spans="2:26" x14ac:dyDescent="0.3">
      <c r="B71" s="182"/>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1"/>
    </row>
    <row r="110" ht="6" customHeight="1" x14ac:dyDescent="0.3"/>
  </sheetData>
  <mergeCells count="109">
    <mergeCell ref="C69:G69"/>
    <mergeCell ref="H69:I69"/>
    <mergeCell ref="J69:M69"/>
    <mergeCell ref="N69:Y69"/>
    <mergeCell ref="C70:G70"/>
    <mergeCell ref="H70:I70"/>
    <mergeCell ref="J70:M70"/>
    <mergeCell ref="N70:Y70"/>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59:G59"/>
    <mergeCell ref="H59:I59"/>
    <mergeCell ref="J59:M59"/>
    <mergeCell ref="N59:Y59"/>
    <mergeCell ref="C60:G60"/>
    <mergeCell ref="H60:I60"/>
    <mergeCell ref="J60:M60"/>
    <mergeCell ref="N60:Y60"/>
    <mergeCell ref="C39:Y40"/>
    <mergeCell ref="C41:Y53"/>
    <mergeCell ref="C56:G58"/>
    <mergeCell ref="H56:I58"/>
    <mergeCell ref="J56:M58"/>
    <mergeCell ref="N56:Y58"/>
    <mergeCell ref="C35:G35"/>
    <mergeCell ref="H35:I35"/>
    <mergeCell ref="K35:Y35"/>
    <mergeCell ref="C36:G36"/>
    <mergeCell ref="H36:I36"/>
    <mergeCell ref="K36:Y36"/>
    <mergeCell ref="C30:Y31"/>
    <mergeCell ref="C32:G33"/>
    <mergeCell ref="H32:I33"/>
    <mergeCell ref="J32:J33"/>
    <mergeCell ref="K32:Y33"/>
    <mergeCell ref="C34:G34"/>
    <mergeCell ref="H34:I34"/>
    <mergeCell ref="K34:Y34"/>
    <mergeCell ref="C26:H26"/>
    <mergeCell ref="I26:Y26"/>
    <mergeCell ref="C28:H28"/>
    <mergeCell ref="I28:J28"/>
    <mergeCell ref="K28:P28"/>
    <mergeCell ref="Q28:S28"/>
    <mergeCell ref="U28:X28"/>
    <mergeCell ref="C24:I24"/>
    <mergeCell ref="J24:P24"/>
    <mergeCell ref="Q24:Y24"/>
    <mergeCell ref="C18:H18"/>
    <mergeCell ref="I18:Y18"/>
    <mergeCell ref="AB18:AK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rintOptions horizontalCentered="1" verticalCentered="1"/>
  <pageMargins left="0.70866141732283472" right="0.70866141732283472" top="0.74803149606299213" bottom="1.102362204724409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37" min="1" max="2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BB426-4AF3-430D-A969-8CF713ECB69E}">
  <dimension ref="B1:AL120"/>
  <sheetViews>
    <sheetView view="pageBreakPreview" topLeftCell="A25" zoomScaleSheetLayoutView="100" workbookViewId="0">
      <selection activeCell="I32" sqref="I32:I33"/>
    </sheetView>
  </sheetViews>
  <sheetFormatPr baseColWidth="10" defaultColWidth="3.6640625" defaultRowHeight="14.4" x14ac:dyDescent="0.3"/>
  <cols>
    <col min="1" max="1" width="3.6640625" style="1"/>
    <col min="2" max="2" width="2.88671875" style="1" customWidth="1"/>
    <col min="3" max="7" width="6.33203125" style="1" customWidth="1"/>
    <col min="8" max="8" width="14.33203125" style="1" customWidth="1"/>
    <col min="9" max="9" width="13.44140625" style="1" customWidth="1"/>
    <col min="10" max="10" width="15" style="1" customWidth="1"/>
    <col min="11" max="12" width="3.44140625" style="1" customWidth="1"/>
    <col min="13" max="27" width="2.6640625" style="1" customWidth="1"/>
    <col min="28" max="28" width="2.109375" style="1" customWidth="1"/>
    <col min="29" max="29" width="3.44140625" style="1" hidden="1" customWidth="1"/>
    <col min="30" max="30" width="3.6640625" style="1"/>
    <col min="31" max="31" width="7.33203125" style="1" customWidth="1"/>
    <col min="32" max="33" width="6.44140625" style="1" customWidth="1"/>
    <col min="34" max="34" width="3.6640625" style="1"/>
    <col min="35" max="35" width="5" style="1" customWidth="1"/>
    <col min="36" max="36" width="1.88671875" style="1" customWidth="1"/>
    <col min="37" max="37" width="0.33203125" style="1" customWidth="1"/>
    <col min="38" max="38" width="2" style="1" customWidth="1"/>
    <col min="39" max="16384" width="3.6640625" style="1"/>
  </cols>
  <sheetData>
    <row r="1" spans="2:38" ht="15" thickBot="1" x14ac:dyDescent="0.35">
      <c r="B1" s="2"/>
      <c r="C1" s="2"/>
      <c r="D1" s="2"/>
      <c r="E1" s="2"/>
      <c r="F1" s="2"/>
    </row>
    <row r="2" spans="2:3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6"/>
    </row>
    <row r="3" spans="2:38" x14ac:dyDescent="0.3">
      <c r="B3" s="573"/>
      <c r="C3" s="448"/>
      <c r="D3" s="448"/>
      <c r="E3" s="448"/>
      <c r="F3" s="448"/>
      <c r="G3" s="448"/>
      <c r="H3" s="577" t="s">
        <v>1</v>
      </c>
      <c r="I3" s="577"/>
      <c r="J3" s="577"/>
      <c r="K3" s="577"/>
      <c r="L3" s="577"/>
      <c r="M3" s="577"/>
      <c r="N3" s="577"/>
      <c r="O3" s="577"/>
      <c r="P3" s="577"/>
      <c r="Q3" s="577"/>
      <c r="R3" s="577"/>
      <c r="S3" s="577"/>
      <c r="T3" s="577"/>
      <c r="U3" s="577"/>
      <c r="V3" s="577"/>
      <c r="W3" s="577"/>
      <c r="X3" s="577"/>
      <c r="Y3" s="577"/>
      <c r="Z3" s="577"/>
      <c r="AA3" s="577"/>
      <c r="AB3" s="577" t="s">
        <v>2</v>
      </c>
      <c r="AC3" s="577"/>
      <c r="AD3" s="577"/>
      <c r="AE3" s="577"/>
      <c r="AF3" s="577"/>
      <c r="AG3" s="577"/>
      <c r="AH3" s="577"/>
      <c r="AI3" s="577"/>
      <c r="AJ3" s="577"/>
      <c r="AK3" s="577"/>
      <c r="AL3" s="578"/>
    </row>
    <row r="4" spans="2:3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80"/>
    </row>
    <row r="5" spans="2:38" x14ac:dyDescent="0.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row>
    <row r="6" spans="2:38" ht="15" thickBot="1" x14ac:dyDescent="0.3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5"/>
      <c r="AJ6" s="5"/>
      <c r="AK6" s="5"/>
      <c r="AL6" s="8"/>
    </row>
    <row r="7" spans="2:38" ht="15" customHeight="1" x14ac:dyDescent="0.3">
      <c r="B7" s="9"/>
      <c r="C7" s="551" t="s">
        <v>4</v>
      </c>
      <c r="D7" s="552"/>
      <c r="E7" s="552"/>
      <c r="F7" s="552"/>
      <c r="G7" s="552"/>
      <c r="H7" s="553"/>
      <c r="I7" s="581" t="s">
        <v>5</v>
      </c>
      <c r="J7" s="582"/>
      <c r="K7" s="582"/>
      <c r="L7" s="58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3"/>
      <c r="AL7" s="10"/>
    </row>
    <row r="8" spans="2:38" ht="15" thickBot="1" x14ac:dyDescent="0.35">
      <c r="B8" s="9"/>
      <c r="C8" s="554"/>
      <c r="D8" s="555"/>
      <c r="E8" s="555"/>
      <c r="F8" s="555"/>
      <c r="G8" s="555"/>
      <c r="H8" s="556"/>
      <c r="I8" s="584"/>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6"/>
      <c r="AL8" s="10"/>
    </row>
    <row r="9" spans="2:38" ht="15" thickBot="1" x14ac:dyDescent="0.3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1"/>
      <c r="AJ9" s="11"/>
      <c r="AK9" s="11"/>
      <c r="AL9" s="10"/>
    </row>
    <row r="10" spans="2:38" ht="37.200000000000003" customHeight="1" thickBot="1" x14ac:dyDescent="0.35">
      <c r="B10" s="9"/>
      <c r="C10" s="551" t="s">
        <v>6</v>
      </c>
      <c r="D10" s="552"/>
      <c r="E10" s="552"/>
      <c r="F10" s="552"/>
      <c r="G10" s="552"/>
      <c r="H10" s="553"/>
      <c r="I10" s="610" t="s">
        <v>66</v>
      </c>
      <c r="J10" s="611"/>
      <c r="K10" s="611"/>
      <c r="L10" s="611"/>
      <c r="M10" s="611"/>
      <c r="N10" s="611"/>
      <c r="O10" s="611"/>
      <c r="P10" s="611"/>
      <c r="Q10" s="611"/>
      <c r="R10" s="611"/>
      <c r="S10" s="611"/>
      <c r="T10" s="611"/>
      <c r="U10" s="611"/>
      <c r="V10" s="611"/>
      <c r="W10" s="611"/>
      <c r="X10" s="611"/>
      <c r="Y10" s="611"/>
      <c r="Z10" s="611"/>
      <c r="AA10" s="611"/>
      <c r="AB10" s="611"/>
      <c r="AC10" s="612"/>
      <c r="AD10" s="563" t="s">
        <v>8</v>
      </c>
      <c r="AE10" s="564"/>
      <c r="AF10" s="564"/>
      <c r="AG10" s="565"/>
      <c r="AH10" s="544" t="s">
        <v>9</v>
      </c>
      <c r="AI10" s="545"/>
      <c r="AJ10" s="545"/>
      <c r="AK10" s="546"/>
      <c r="AL10" s="10"/>
    </row>
    <row r="11" spans="2:38" ht="28.5" customHeight="1" thickBot="1" x14ac:dyDescent="0.35">
      <c r="B11" s="9"/>
      <c r="C11" s="554"/>
      <c r="D11" s="555"/>
      <c r="E11" s="555"/>
      <c r="F11" s="555"/>
      <c r="G11" s="555"/>
      <c r="H11" s="556"/>
      <c r="I11" s="613"/>
      <c r="J11" s="614"/>
      <c r="K11" s="614"/>
      <c r="L11" s="614"/>
      <c r="M11" s="614"/>
      <c r="N11" s="614"/>
      <c r="O11" s="614"/>
      <c r="P11" s="614"/>
      <c r="Q11" s="614"/>
      <c r="R11" s="614"/>
      <c r="S11" s="614"/>
      <c r="T11" s="614"/>
      <c r="U11" s="614"/>
      <c r="V11" s="614"/>
      <c r="W11" s="614"/>
      <c r="X11" s="614"/>
      <c r="Y11" s="614"/>
      <c r="Z11" s="614"/>
      <c r="AA11" s="614"/>
      <c r="AB11" s="614"/>
      <c r="AC11" s="615"/>
      <c r="AD11" s="566" t="s">
        <v>67</v>
      </c>
      <c r="AE11" s="567"/>
      <c r="AF11" s="567"/>
      <c r="AG11" s="568"/>
      <c r="AH11" s="550" t="s">
        <v>409</v>
      </c>
      <c r="AI11" s="569"/>
      <c r="AJ11" s="569"/>
      <c r="AK11" s="570"/>
      <c r="AL11" s="10"/>
    </row>
    <row r="12" spans="2:3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6"/>
    </row>
    <row r="13" spans="2:38" ht="15" customHeight="1" x14ac:dyDescent="0.3">
      <c r="B13" s="14"/>
      <c r="C13" s="551" t="s">
        <v>12</v>
      </c>
      <c r="D13" s="552"/>
      <c r="E13" s="552"/>
      <c r="F13" s="552"/>
      <c r="G13" s="552"/>
      <c r="H13" s="553"/>
      <c r="I13" s="637" t="s">
        <v>69</v>
      </c>
      <c r="J13" s="638"/>
      <c r="K13" s="638"/>
      <c r="L13" s="638"/>
      <c r="M13" s="638"/>
      <c r="N13" s="638"/>
      <c r="O13" s="638"/>
      <c r="P13" s="638"/>
      <c r="Q13" s="638"/>
      <c r="R13" s="638"/>
      <c r="S13" s="638"/>
      <c r="T13" s="638"/>
      <c r="U13" s="638"/>
      <c r="V13" s="638"/>
      <c r="W13" s="638"/>
      <c r="X13" s="638"/>
      <c r="Y13" s="638"/>
      <c r="Z13" s="638"/>
      <c r="AA13" s="638"/>
      <c r="AB13" s="638"/>
      <c r="AC13" s="638"/>
      <c r="AD13" s="638"/>
      <c r="AE13" s="639"/>
      <c r="AF13" s="551" t="s">
        <v>14</v>
      </c>
      <c r="AG13" s="552"/>
      <c r="AH13" s="552"/>
      <c r="AI13" s="552"/>
      <c r="AJ13" s="552"/>
      <c r="AK13" s="553"/>
      <c r="AL13" s="16"/>
    </row>
    <row r="14" spans="2:38" ht="42.75" customHeight="1" thickBot="1" x14ac:dyDescent="0.35">
      <c r="B14" s="14"/>
      <c r="C14" s="554"/>
      <c r="D14" s="555"/>
      <c r="E14" s="555"/>
      <c r="F14" s="555"/>
      <c r="G14" s="555"/>
      <c r="H14" s="556"/>
      <c r="I14" s="640"/>
      <c r="J14" s="641"/>
      <c r="K14" s="641"/>
      <c r="L14" s="641"/>
      <c r="M14" s="641"/>
      <c r="N14" s="641"/>
      <c r="O14" s="641"/>
      <c r="P14" s="641"/>
      <c r="Q14" s="641"/>
      <c r="R14" s="641"/>
      <c r="S14" s="641"/>
      <c r="T14" s="641"/>
      <c r="U14" s="641"/>
      <c r="V14" s="641"/>
      <c r="W14" s="641"/>
      <c r="X14" s="641"/>
      <c r="Y14" s="641"/>
      <c r="Z14" s="641"/>
      <c r="AA14" s="641"/>
      <c r="AB14" s="641"/>
      <c r="AC14" s="641"/>
      <c r="AD14" s="641"/>
      <c r="AE14" s="642"/>
      <c r="AF14" s="593" t="s">
        <v>70</v>
      </c>
      <c r="AG14" s="594"/>
      <c r="AH14" s="594"/>
      <c r="AI14" s="594"/>
      <c r="AJ14" s="594"/>
      <c r="AK14" s="595"/>
      <c r="AL14" s="16"/>
    </row>
    <row r="15" spans="2:3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6"/>
    </row>
    <row r="16" spans="2:38" ht="57.75" customHeight="1" thickBot="1" x14ac:dyDescent="0.35">
      <c r="B16" s="14"/>
      <c r="C16" s="517" t="s">
        <v>16</v>
      </c>
      <c r="D16" s="518"/>
      <c r="E16" s="518"/>
      <c r="F16" s="518"/>
      <c r="G16" s="518"/>
      <c r="H16" s="519"/>
      <c r="I16" s="520" t="s">
        <v>71</v>
      </c>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2"/>
      <c r="AL16" s="16"/>
    </row>
    <row r="17" spans="2:3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6"/>
    </row>
    <row r="18" spans="2:38" ht="52.5" customHeight="1" thickBot="1" x14ac:dyDescent="0.35">
      <c r="B18" s="14"/>
      <c r="C18" s="517" t="s">
        <v>18</v>
      </c>
      <c r="D18" s="518"/>
      <c r="E18" s="518"/>
      <c r="F18" s="518"/>
      <c r="G18" s="518"/>
      <c r="H18" s="519"/>
      <c r="I18" s="520" t="s">
        <v>72</v>
      </c>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2"/>
      <c r="AL18" s="16"/>
    </row>
    <row r="19" spans="2:3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6"/>
    </row>
    <row r="20" spans="2:38" ht="22.5" customHeight="1" x14ac:dyDescent="0.3">
      <c r="B20" s="14"/>
      <c r="C20" s="532" t="s">
        <v>20</v>
      </c>
      <c r="D20" s="533"/>
      <c r="E20" s="533"/>
      <c r="F20" s="533"/>
      <c r="G20" s="533"/>
      <c r="H20" s="534"/>
      <c r="I20" s="538" t="s">
        <v>73</v>
      </c>
      <c r="J20" s="539"/>
      <c r="K20" s="539"/>
      <c r="L20" s="540"/>
      <c r="M20" s="544" t="s">
        <v>22</v>
      </c>
      <c r="N20" s="545"/>
      <c r="O20" s="545"/>
      <c r="P20" s="545"/>
      <c r="Q20" s="545"/>
      <c r="R20" s="545"/>
      <c r="S20" s="545"/>
      <c r="T20" s="545"/>
      <c r="U20" s="545"/>
      <c r="V20" s="545"/>
      <c r="W20" s="545"/>
      <c r="X20" s="545"/>
      <c r="Y20" s="545"/>
      <c r="Z20" s="545"/>
      <c r="AA20" s="545"/>
      <c r="AB20" s="545"/>
      <c r="AC20" s="545"/>
      <c r="AD20" s="545"/>
      <c r="AE20" s="546"/>
      <c r="AF20" s="544" t="s">
        <v>23</v>
      </c>
      <c r="AG20" s="545"/>
      <c r="AH20" s="545"/>
      <c r="AI20" s="545"/>
      <c r="AJ20" s="545"/>
      <c r="AK20" s="546"/>
      <c r="AL20" s="16"/>
    </row>
    <row r="21" spans="2:38" ht="30.75" customHeight="1" thickBot="1" x14ac:dyDescent="0.35">
      <c r="B21" s="14"/>
      <c r="C21" s="535"/>
      <c r="D21" s="536"/>
      <c r="E21" s="536"/>
      <c r="F21" s="536"/>
      <c r="G21" s="536"/>
      <c r="H21" s="537"/>
      <c r="I21" s="541"/>
      <c r="J21" s="542"/>
      <c r="K21" s="542"/>
      <c r="L21" s="543"/>
      <c r="M21" s="547" t="s">
        <v>74</v>
      </c>
      <c r="N21" s="548"/>
      <c r="O21" s="548"/>
      <c r="P21" s="548"/>
      <c r="Q21" s="548"/>
      <c r="R21" s="548"/>
      <c r="S21" s="548"/>
      <c r="T21" s="548"/>
      <c r="U21" s="548"/>
      <c r="V21" s="548"/>
      <c r="W21" s="548"/>
      <c r="X21" s="548"/>
      <c r="Y21" s="548"/>
      <c r="Z21" s="548"/>
      <c r="AA21" s="548"/>
      <c r="AB21" s="548"/>
      <c r="AC21" s="548"/>
      <c r="AD21" s="548"/>
      <c r="AE21" s="549"/>
      <c r="AF21" s="550" t="s">
        <v>25</v>
      </c>
      <c r="AG21" s="548"/>
      <c r="AH21" s="548"/>
      <c r="AI21" s="548"/>
      <c r="AJ21" s="548"/>
      <c r="AK21" s="549"/>
      <c r="AL21" s="16"/>
    </row>
    <row r="22" spans="2:3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6"/>
    </row>
    <row r="23" spans="2:38" ht="31.5" customHeight="1" x14ac:dyDescent="0.3">
      <c r="B23" s="14"/>
      <c r="C23" s="544" t="s">
        <v>26</v>
      </c>
      <c r="D23" s="545"/>
      <c r="E23" s="545"/>
      <c r="F23" s="545"/>
      <c r="G23" s="545"/>
      <c r="H23" s="545"/>
      <c r="I23" s="546"/>
      <c r="J23" s="544" t="s">
        <v>27</v>
      </c>
      <c r="K23" s="545"/>
      <c r="L23" s="545"/>
      <c r="M23" s="545"/>
      <c r="N23" s="545"/>
      <c r="O23" s="545"/>
      <c r="P23" s="545"/>
      <c r="Q23" s="545"/>
      <c r="R23" s="545"/>
      <c r="S23" s="545"/>
      <c r="T23" s="545"/>
      <c r="U23" s="545"/>
      <c r="V23" s="545"/>
      <c r="W23" s="545"/>
      <c r="X23" s="545"/>
      <c r="Y23" s="545"/>
      <c r="Z23" s="545"/>
      <c r="AA23" s="545"/>
      <c r="AB23" s="546"/>
      <c r="AC23" s="544" t="s">
        <v>28</v>
      </c>
      <c r="AD23" s="545"/>
      <c r="AE23" s="545"/>
      <c r="AF23" s="545"/>
      <c r="AG23" s="545"/>
      <c r="AH23" s="545"/>
      <c r="AI23" s="545"/>
      <c r="AJ23" s="545"/>
      <c r="AK23" s="546"/>
      <c r="AL23" s="16"/>
    </row>
    <row r="24" spans="2:38" ht="30.75" customHeight="1" thickBot="1" x14ac:dyDescent="0.35">
      <c r="B24" s="14"/>
      <c r="C24" s="631" t="s">
        <v>75</v>
      </c>
      <c r="D24" s="632"/>
      <c r="E24" s="632"/>
      <c r="F24" s="632"/>
      <c r="G24" s="632"/>
      <c r="H24" s="632"/>
      <c r="I24" s="633"/>
      <c r="J24" s="631" t="s">
        <v>30</v>
      </c>
      <c r="K24" s="632"/>
      <c r="L24" s="632"/>
      <c r="M24" s="632"/>
      <c r="N24" s="632"/>
      <c r="O24" s="632"/>
      <c r="P24" s="632"/>
      <c r="Q24" s="632"/>
      <c r="R24" s="632"/>
      <c r="S24" s="632"/>
      <c r="T24" s="632"/>
      <c r="U24" s="632"/>
      <c r="V24" s="632"/>
      <c r="W24" s="632"/>
      <c r="X24" s="632"/>
      <c r="Y24" s="632"/>
      <c r="Z24" s="632"/>
      <c r="AA24" s="632"/>
      <c r="AB24" s="633"/>
      <c r="AC24" s="634" t="s">
        <v>31</v>
      </c>
      <c r="AD24" s="635"/>
      <c r="AE24" s="635"/>
      <c r="AF24" s="635"/>
      <c r="AG24" s="635"/>
      <c r="AH24" s="635"/>
      <c r="AI24" s="635"/>
      <c r="AJ24" s="635"/>
      <c r="AK24" s="636"/>
      <c r="AL24" s="16"/>
    </row>
    <row r="25" spans="2:3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6"/>
    </row>
    <row r="26" spans="2:38" ht="50.25" customHeight="1" thickBot="1" x14ac:dyDescent="0.35">
      <c r="B26" s="14"/>
      <c r="C26" s="517" t="s">
        <v>32</v>
      </c>
      <c r="D26" s="518"/>
      <c r="E26" s="518"/>
      <c r="F26" s="518"/>
      <c r="G26" s="518"/>
      <c r="H26" s="519"/>
      <c r="I26" s="520" t="s">
        <v>76</v>
      </c>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2"/>
      <c r="AL26" s="16"/>
    </row>
    <row r="27" spans="2:3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6"/>
    </row>
    <row r="28" spans="2:38" ht="39.75" customHeight="1" thickBot="1" x14ac:dyDescent="0.35">
      <c r="B28" s="14"/>
      <c r="C28" s="517" t="s">
        <v>34</v>
      </c>
      <c r="D28" s="518"/>
      <c r="E28" s="518"/>
      <c r="F28" s="518"/>
      <c r="G28" s="518"/>
      <c r="H28" s="519"/>
      <c r="I28" s="523" t="s">
        <v>77</v>
      </c>
      <c r="J28" s="520"/>
      <c r="K28" s="517" t="s">
        <v>36</v>
      </c>
      <c r="L28" s="518"/>
      <c r="M28" s="518"/>
      <c r="N28" s="518"/>
      <c r="O28" s="518"/>
      <c r="P28" s="518"/>
      <c r="Q28" s="518"/>
      <c r="R28" s="518"/>
      <c r="S28" s="518"/>
      <c r="T28" s="518"/>
      <c r="U28" s="518"/>
      <c r="V28" s="518"/>
      <c r="W28" s="518"/>
      <c r="X28" s="518"/>
      <c r="Y28" s="518"/>
      <c r="Z28" s="518"/>
      <c r="AA28" s="518"/>
      <c r="AB28" s="519"/>
      <c r="AC28" s="523" t="s">
        <v>37</v>
      </c>
      <c r="AD28" s="524"/>
      <c r="AE28" s="525"/>
      <c r="AF28" s="124" t="s">
        <v>40</v>
      </c>
      <c r="AG28" s="524" t="s">
        <v>39</v>
      </c>
      <c r="AH28" s="524"/>
      <c r="AI28" s="524"/>
      <c r="AJ28" s="525"/>
      <c r="AK28" s="20"/>
      <c r="AL28" s="16"/>
    </row>
    <row r="29" spans="2:3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6"/>
    </row>
    <row r="30" spans="2:38"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3"/>
      <c r="AL30" s="16"/>
    </row>
    <row r="31" spans="2:38"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6"/>
      <c r="AL31" s="16"/>
    </row>
    <row r="32" spans="2:38" s="22" customFormat="1" x14ac:dyDescent="0.3">
      <c r="B32" s="21"/>
      <c r="C32" s="507" t="s">
        <v>42</v>
      </c>
      <c r="D32" s="508"/>
      <c r="E32" s="508"/>
      <c r="F32" s="508"/>
      <c r="G32" s="509"/>
      <c r="H32" s="513" t="s">
        <v>78</v>
      </c>
      <c r="I32" s="513" t="s">
        <v>79</v>
      </c>
      <c r="J32" s="513" t="s">
        <v>45</v>
      </c>
      <c r="K32" s="515" t="s">
        <v>46</v>
      </c>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9"/>
      <c r="AL32" s="16"/>
    </row>
    <row r="33" spans="2:38" s="22" customFormat="1" ht="90.7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2"/>
      <c r="AL33" s="16"/>
    </row>
    <row r="34" spans="2:38" s="22" customFormat="1" ht="197.25" customHeight="1" x14ac:dyDescent="0.3">
      <c r="B34" s="21"/>
      <c r="C34" s="596"/>
      <c r="D34" s="597"/>
      <c r="E34" s="597"/>
      <c r="F34" s="597"/>
      <c r="G34" s="598"/>
      <c r="H34" s="23"/>
      <c r="I34" s="23"/>
      <c r="J34" s="47"/>
      <c r="K34" s="492"/>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4"/>
      <c r="AL34" s="16"/>
    </row>
    <row r="35" spans="2:38" s="22" customFormat="1" x14ac:dyDescent="0.3">
      <c r="B35" s="21"/>
      <c r="C35" s="596"/>
      <c r="D35" s="597"/>
      <c r="E35" s="597"/>
      <c r="F35" s="597"/>
      <c r="G35" s="598"/>
      <c r="H35" s="25"/>
      <c r="I35" s="25"/>
      <c r="J35" s="24" t="e">
        <f t="shared" ref="J35:J45" si="0">+H35/I35</f>
        <v>#DIV/0!</v>
      </c>
      <c r="K35" s="468"/>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70"/>
      <c r="AL35" s="16"/>
    </row>
    <row r="36" spans="2:38" s="22" customFormat="1" x14ac:dyDescent="0.3">
      <c r="B36" s="21"/>
      <c r="C36" s="596"/>
      <c r="D36" s="597"/>
      <c r="E36" s="597"/>
      <c r="F36" s="597"/>
      <c r="G36" s="598"/>
      <c r="H36" s="25"/>
      <c r="I36" s="25"/>
      <c r="J36" s="24" t="e">
        <f t="shared" si="0"/>
        <v>#DIV/0!</v>
      </c>
      <c r="K36" s="468"/>
      <c r="L36" s="469"/>
      <c r="M36" s="469"/>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70"/>
      <c r="AL36" s="16"/>
    </row>
    <row r="37" spans="2:38" s="22" customFormat="1" x14ac:dyDescent="0.3">
      <c r="B37" s="21"/>
      <c r="C37" s="596"/>
      <c r="D37" s="597"/>
      <c r="E37" s="597"/>
      <c r="F37" s="597"/>
      <c r="G37" s="598"/>
      <c r="H37" s="25"/>
      <c r="I37" s="25"/>
      <c r="J37" s="24" t="e">
        <f t="shared" si="0"/>
        <v>#DIV/0!</v>
      </c>
      <c r="K37" s="468"/>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70"/>
      <c r="AL37" s="16"/>
    </row>
    <row r="38" spans="2:38" s="22" customFormat="1" x14ac:dyDescent="0.3">
      <c r="B38" s="21"/>
      <c r="C38" s="596"/>
      <c r="D38" s="597"/>
      <c r="E38" s="597"/>
      <c r="F38" s="597"/>
      <c r="G38" s="598"/>
      <c r="H38" s="25"/>
      <c r="I38" s="25"/>
      <c r="J38" s="24" t="e">
        <f t="shared" si="0"/>
        <v>#DIV/0!</v>
      </c>
      <c r="K38" s="468"/>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70"/>
      <c r="AL38" s="16"/>
    </row>
    <row r="39" spans="2:38" s="22" customFormat="1" x14ac:dyDescent="0.3">
      <c r="B39" s="21"/>
      <c r="C39" s="596"/>
      <c r="D39" s="597"/>
      <c r="E39" s="597"/>
      <c r="F39" s="597"/>
      <c r="G39" s="598"/>
      <c r="H39" s="25"/>
      <c r="I39" s="25"/>
      <c r="J39" s="24" t="e">
        <f t="shared" si="0"/>
        <v>#DIV/0!</v>
      </c>
      <c r="K39" s="468"/>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70"/>
      <c r="AL39" s="16"/>
    </row>
    <row r="40" spans="2:38" s="22" customFormat="1" x14ac:dyDescent="0.3">
      <c r="B40" s="21"/>
      <c r="C40" s="596"/>
      <c r="D40" s="597"/>
      <c r="E40" s="597"/>
      <c r="F40" s="597"/>
      <c r="G40" s="598"/>
      <c r="H40" s="25"/>
      <c r="I40" s="25"/>
      <c r="J40" s="24" t="e">
        <f t="shared" si="0"/>
        <v>#DIV/0!</v>
      </c>
      <c r="K40" s="468"/>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70"/>
      <c r="AL40" s="16"/>
    </row>
    <row r="41" spans="2:38" s="22" customFormat="1" x14ac:dyDescent="0.3">
      <c r="B41" s="21"/>
      <c r="C41" s="596"/>
      <c r="D41" s="597"/>
      <c r="E41" s="597"/>
      <c r="F41" s="597"/>
      <c r="G41" s="598"/>
      <c r="H41" s="25"/>
      <c r="I41" s="25"/>
      <c r="J41" s="24" t="e">
        <f t="shared" si="0"/>
        <v>#DIV/0!</v>
      </c>
      <c r="K41" s="468"/>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70"/>
      <c r="AL41" s="16"/>
    </row>
    <row r="42" spans="2:38" s="22" customFormat="1" x14ac:dyDescent="0.3">
      <c r="B42" s="21"/>
      <c r="C42" s="596"/>
      <c r="D42" s="597"/>
      <c r="E42" s="597"/>
      <c r="F42" s="597"/>
      <c r="G42" s="598"/>
      <c r="H42" s="25"/>
      <c r="I42" s="25"/>
      <c r="J42" s="24" t="e">
        <f t="shared" si="0"/>
        <v>#DIV/0!</v>
      </c>
      <c r="K42" s="468"/>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70"/>
      <c r="AL42" s="16"/>
    </row>
    <row r="43" spans="2:38" s="22" customFormat="1" x14ac:dyDescent="0.3">
      <c r="B43" s="21"/>
      <c r="C43" s="596"/>
      <c r="D43" s="597"/>
      <c r="E43" s="597"/>
      <c r="F43" s="597"/>
      <c r="G43" s="598"/>
      <c r="H43" s="25"/>
      <c r="I43" s="25"/>
      <c r="J43" s="24" t="e">
        <f t="shared" si="0"/>
        <v>#DIV/0!</v>
      </c>
      <c r="K43" s="468"/>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70"/>
      <c r="AL43" s="16"/>
    </row>
    <row r="44" spans="2:38" s="22" customFormat="1" x14ac:dyDescent="0.3">
      <c r="B44" s="21"/>
      <c r="C44" s="596"/>
      <c r="D44" s="597"/>
      <c r="E44" s="597"/>
      <c r="F44" s="597"/>
      <c r="G44" s="598"/>
      <c r="H44" s="25"/>
      <c r="I44" s="25"/>
      <c r="J44" s="24" t="e">
        <f t="shared" si="0"/>
        <v>#DIV/0!</v>
      </c>
      <c r="K44" s="468"/>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70"/>
      <c r="AL44" s="16"/>
    </row>
    <row r="45" spans="2:38" s="22" customFormat="1" ht="15" thickBot="1" x14ac:dyDescent="0.35">
      <c r="B45" s="21"/>
      <c r="C45" s="596"/>
      <c r="D45" s="597"/>
      <c r="E45" s="597"/>
      <c r="F45" s="597"/>
      <c r="G45" s="598"/>
      <c r="H45" s="48"/>
      <c r="I45" s="48"/>
      <c r="J45" s="24" t="e">
        <f t="shared" si="0"/>
        <v>#DIV/0!</v>
      </c>
      <c r="K45" s="628"/>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30"/>
      <c r="AL45" s="16"/>
    </row>
    <row r="46" spans="2:38" s="22" customFormat="1" ht="15.75" customHeight="1" thickBot="1" x14ac:dyDescent="0.35">
      <c r="B46" s="21"/>
      <c r="C46" s="599" t="s">
        <v>51</v>
      </c>
      <c r="D46" s="600"/>
      <c r="E46" s="600"/>
      <c r="F46" s="600"/>
      <c r="G46" s="601"/>
      <c r="H46" s="32"/>
      <c r="I46" s="32"/>
      <c r="J46" s="34"/>
      <c r="K46" s="474"/>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6"/>
      <c r="AL46" s="16"/>
    </row>
    <row r="47" spans="2:38" s="22" customFormat="1" ht="5.25" customHeight="1" x14ac:dyDescent="0.3">
      <c r="B47" s="21"/>
      <c r="C47" s="15"/>
      <c r="D47" s="15"/>
      <c r="E47" s="15"/>
      <c r="F47" s="15"/>
      <c r="G47" s="15"/>
      <c r="H47" s="35"/>
      <c r="I47" s="35"/>
      <c r="J47" s="36"/>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6"/>
    </row>
    <row r="48" spans="2:38" s="22" customFormat="1" ht="15" thickBot="1" x14ac:dyDescent="0.35">
      <c r="B48" s="21"/>
      <c r="C48" s="15"/>
      <c r="D48" s="15"/>
      <c r="E48" s="15"/>
      <c r="F48" s="15"/>
      <c r="G48" s="15"/>
      <c r="H48" s="35"/>
      <c r="I48" s="35"/>
      <c r="J48" s="36"/>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6"/>
    </row>
    <row r="49" spans="2:38" s="22" customFormat="1" x14ac:dyDescent="0.3">
      <c r="B49" s="21"/>
      <c r="C49" s="477" t="s">
        <v>52</v>
      </c>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9"/>
      <c r="AL49" s="16"/>
    </row>
    <row r="50" spans="2:38" ht="15" thickBot="1" x14ac:dyDescent="0.35">
      <c r="B50" s="14"/>
      <c r="C50" s="480"/>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1"/>
      <c r="AB50" s="481"/>
      <c r="AC50" s="481"/>
      <c r="AD50" s="481"/>
      <c r="AE50" s="481"/>
      <c r="AF50" s="481"/>
      <c r="AG50" s="481"/>
      <c r="AH50" s="481"/>
      <c r="AI50" s="481"/>
      <c r="AJ50" s="481"/>
      <c r="AK50" s="482"/>
      <c r="AL50" s="16"/>
    </row>
    <row r="51" spans="2:38" x14ac:dyDescent="0.3">
      <c r="B51" s="14"/>
      <c r="C51" s="483" t="s">
        <v>53</v>
      </c>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4"/>
      <c r="AB51" s="484"/>
      <c r="AC51" s="484"/>
      <c r="AD51" s="484"/>
      <c r="AE51" s="484"/>
      <c r="AF51" s="484"/>
      <c r="AG51" s="484"/>
      <c r="AH51" s="484"/>
      <c r="AI51" s="484"/>
      <c r="AJ51" s="484"/>
      <c r="AK51" s="485"/>
      <c r="AL51" s="16"/>
    </row>
    <row r="52" spans="2:3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8"/>
      <c r="AL52" s="16"/>
    </row>
    <row r="53" spans="2:3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8"/>
      <c r="AL53" s="16"/>
    </row>
    <row r="54" spans="2:3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8"/>
      <c r="AL54" s="16"/>
    </row>
    <row r="55" spans="2:38"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c r="AC55" s="487"/>
      <c r="AD55" s="487"/>
      <c r="AE55" s="487"/>
      <c r="AF55" s="487"/>
      <c r="AG55" s="487"/>
      <c r="AH55" s="487"/>
      <c r="AI55" s="487"/>
      <c r="AJ55" s="487"/>
      <c r="AK55" s="488"/>
      <c r="AL55" s="16"/>
    </row>
    <row r="56" spans="2:38"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7"/>
      <c r="AG56" s="487"/>
      <c r="AH56" s="487"/>
      <c r="AI56" s="487"/>
      <c r="AJ56" s="487"/>
      <c r="AK56" s="488"/>
      <c r="AL56" s="16"/>
    </row>
    <row r="57" spans="2:38"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8"/>
      <c r="AL57" s="16"/>
    </row>
    <row r="58" spans="2:38" x14ac:dyDescent="0.3">
      <c r="B58" s="14"/>
      <c r="C58" s="486"/>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8"/>
      <c r="AL58" s="16"/>
    </row>
    <row r="59" spans="2:38" x14ac:dyDescent="0.3">
      <c r="B59" s="14"/>
      <c r="C59" s="486"/>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7"/>
      <c r="AB59" s="487"/>
      <c r="AC59" s="487"/>
      <c r="AD59" s="487"/>
      <c r="AE59" s="487"/>
      <c r="AF59" s="487"/>
      <c r="AG59" s="487"/>
      <c r="AH59" s="487"/>
      <c r="AI59" s="487"/>
      <c r="AJ59" s="487"/>
      <c r="AK59" s="488"/>
      <c r="AL59" s="16"/>
    </row>
    <row r="60" spans="2:38" x14ac:dyDescent="0.3">
      <c r="B60" s="14"/>
      <c r="C60" s="486"/>
      <c r="D60" s="487"/>
      <c r="E60" s="487"/>
      <c r="F60" s="487"/>
      <c r="G60" s="487"/>
      <c r="H60" s="487"/>
      <c r="I60" s="487"/>
      <c r="J60" s="487"/>
      <c r="K60" s="487"/>
      <c r="L60" s="487"/>
      <c r="M60" s="487"/>
      <c r="N60" s="487"/>
      <c r="O60" s="487"/>
      <c r="P60" s="487"/>
      <c r="Q60" s="487"/>
      <c r="R60" s="487"/>
      <c r="S60" s="487"/>
      <c r="T60" s="487"/>
      <c r="U60" s="487"/>
      <c r="V60" s="487"/>
      <c r="W60" s="487"/>
      <c r="X60" s="487"/>
      <c r="Y60" s="487"/>
      <c r="Z60" s="487"/>
      <c r="AA60" s="487"/>
      <c r="AB60" s="487"/>
      <c r="AC60" s="487"/>
      <c r="AD60" s="487"/>
      <c r="AE60" s="487"/>
      <c r="AF60" s="487"/>
      <c r="AG60" s="487"/>
      <c r="AH60" s="487"/>
      <c r="AI60" s="487"/>
      <c r="AJ60" s="487"/>
      <c r="AK60" s="488"/>
      <c r="AL60" s="16"/>
    </row>
    <row r="61" spans="2:38" x14ac:dyDescent="0.3">
      <c r="B61" s="14"/>
      <c r="C61" s="486"/>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8"/>
      <c r="AL61" s="16"/>
    </row>
    <row r="62" spans="2:38" x14ac:dyDescent="0.3">
      <c r="B62" s="14"/>
      <c r="C62" s="486"/>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7"/>
      <c r="AB62" s="487"/>
      <c r="AC62" s="487"/>
      <c r="AD62" s="487"/>
      <c r="AE62" s="487"/>
      <c r="AF62" s="487"/>
      <c r="AG62" s="487"/>
      <c r="AH62" s="487"/>
      <c r="AI62" s="487"/>
      <c r="AJ62" s="487"/>
      <c r="AK62" s="488"/>
      <c r="AL62" s="16"/>
    </row>
    <row r="63" spans="2:38" ht="15" thickBot="1" x14ac:dyDescent="0.35">
      <c r="B63" s="14"/>
      <c r="C63" s="489"/>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1"/>
      <c r="AL63" s="16"/>
    </row>
    <row r="64" spans="2:38" x14ac:dyDescent="0.3">
      <c r="B64" s="39"/>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40"/>
    </row>
    <row r="65" spans="2:38" ht="15" thickBot="1" x14ac:dyDescent="0.35">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42"/>
    </row>
    <row r="66" spans="2:38" ht="14.25" customHeight="1" x14ac:dyDescent="0.3">
      <c r="B66" s="43"/>
      <c r="C66" s="450" t="s">
        <v>42</v>
      </c>
      <c r="D66" s="451"/>
      <c r="E66" s="451"/>
      <c r="F66" s="451"/>
      <c r="G66" s="452"/>
      <c r="H66" s="450" t="s">
        <v>54</v>
      </c>
      <c r="I66" s="452"/>
      <c r="J66" s="450" t="s">
        <v>55</v>
      </c>
      <c r="K66" s="451"/>
      <c r="L66" s="451"/>
      <c r="M66" s="452"/>
      <c r="N66" s="450" t="s">
        <v>56</v>
      </c>
      <c r="O66" s="451"/>
      <c r="P66" s="451"/>
      <c r="Q66" s="451"/>
      <c r="R66" s="451"/>
      <c r="S66" s="451"/>
      <c r="T66" s="451"/>
      <c r="U66" s="451"/>
      <c r="V66" s="451"/>
      <c r="W66" s="451"/>
      <c r="X66" s="451"/>
      <c r="Y66" s="452"/>
      <c r="Z66" s="450" t="s">
        <v>57</v>
      </c>
      <c r="AA66" s="451"/>
      <c r="AB66" s="451"/>
      <c r="AC66" s="451"/>
      <c r="AD66" s="451"/>
      <c r="AE66" s="451"/>
      <c r="AF66" s="451"/>
      <c r="AG66" s="451"/>
      <c r="AH66" s="451"/>
      <c r="AI66" s="451"/>
      <c r="AJ66" s="451"/>
      <c r="AK66" s="452"/>
      <c r="AL66" s="44"/>
    </row>
    <row r="67" spans="2:38" ht="14.25" customHeight="1" x14ac:dyDescent="0.3">
      <c r="B67" s="45"/>
      <c r="C67" s="453"/>
      <c r="D67" s="454"/>
      <c r="E67" s="454"/>
      <c r="F67" s="454"/>
      <c r="G67" s="455"/>
      <c r="H67" s="453"/>
      <c r="I67" s="455"/>
      <c r="J67" s="453"/>
      <c r="K67" s="454"/>
      <c r="L67" s="454"/>
      <c r="M67" s="455"/>
      <c r="N67" s="453"/>
      <c r="O67" s="454"/>
      <c r="P67" s="454"/>
      <c r="Q67" s="454"/>
      <c r="R67" s="454"/>
      <c r="S67" s="454"/>
      <c r="T67" s="454"/>
      <c r="U67" s="454"/>
      <c r="V67" s="454"/>
      <c r="W67" s="454"/>
      <c r="X67" s="454"/>
      <c r="Y67" s="455"/>
      <c r="Z67" s="453"/>
      <c r="AA67" s="454"/>
      <c r="AB67" s="454"/>
      <c r="AC67" s="454"/>
      <c r="AD67" s="454"/>
      <c r="AE67" s="454"/>
      <c r="AF67" s="454"/>
      <c r="AG67" s="454"/>
      <c r="AH67" s="454"/>
      <c r="AI67" s="454"/>
      <c r="AJ67" s="454"/>
      <c r="AK67" s="455"/>
      <c r="AL67" s="44"/>
    </row>
    <row r="68" spans="2:38" ht="15" customHeight="1" thickBot="1" x14ac:dyDescent="0.35">
      <c r="B68" s="45"/>
      <c r="C68" s="453"/>
      <c r="D68" s="454"/>
      <c r="E68" s="454"/>
      <c r="F68" s="454"/>
      <c r="G68" s="455"/>
      <c r="H68" s="453"/>
      <c r="I68" s="455"/>
      <c r="J68" s="453"/>
      <c r="K68" s="454"/>
      <c r="L68" s="454"/>
      <c r="M68" s="455"/>
      <c r="N68" s="456"/>
      <c r="O68" s="457"/>
      <c r="P68" s="457"/>
      <c r="Q68" s="457"/>
      <c r="R68" s="457"/>
      <c r="S68" s="457"/>
      <c r="T68" s="457"/>
      <c r="U68" s="457"/>
      <c r="V68" s="457"/>
      <c r="W68" s="457"/>
      <c r="X68" s="457"/>
      <c r="Y68" s="458"/>
      <c r="Z68" s="453"/>
      <c r="AA68" s="454"/>
      <c r="AB68" s="454"/>
      <c r="AC68" s="454"/>
      <c r="AD68" s="454"/>
      <c r="AE68" s="454"/>
      <c r="AF68" s="454"/>
      <c r="AG68" s="454"/>
      <c r="AH68" s="454"/>
      <c r="AI68" s="454"/>
      <c r="AJ68" s="454"/>
      <c r="AK68" s="455"/>
      <c r="AL68" s="44"/>
    </row>
    <row r="69" spans="2:38" ht="22.5" customHeight="1" x14ac:dyDescent="0.3">
      <c r="B69" s="43"/>
      <c r="C69" s="620"/>
      <c r="D69" s="621"/>
      <c r="E69" s="621"/>
      <c r="F69" s="621"/>
      <c r="G69" s="621"/>
      <c r="H69" s="621"/>
      <c r="I69" s="621"/>
      <c r="J69" s="622"/>
      <c r="K69" s="622"/>
      <c r="L69" s="622"/>
      <c r="M69" s="622"/>
      <c r="N69" s="623"/>
      <c r="O69" s="624"/>
      <c r="P69" s="624"/>
      <c r="Q69" s="624"/>
      <c r="R69" s="624"/>
      <c r="S69" s="624"/>
      <c r="T69" s="624"/>
      <c r="U69" s="624"/>
      <c r="V69" s="624"/>
      <c r="W69" s="624"/>
      <c r="X69" s="624"/>
      <c r="Y69" s="625"/>
      <c r="Z69" s="626"/>
      <c r="AA69" s="626"/>
      <c r="AB69" s="626"/>
      <c r="AC69" s="626"/>
      <c r="AD69" s="626"/>
      <c r="AE69" s="626"/>
      <c r="AF69" s="626"/>
      <c r="AG69" s="626"/>
      <c r="AH69" s="626"/>
      <c r="AI69" s="626"/>
      <c r="AJ69" s="626"/>
      <c r="AK69" s="627"/>
      <c r="AL69" s="46"/>
    </row>
    <row r="70" spans="2:38" x14ac:dyDescent="0.3">
      <c r="B70" s="43"/>
      <c r="C70" s="573"/>
      <c r="D70" s="448"/>
      <c r="E70" s="448"/>
      <c r="F70" s="448"/>
      <c r="G70" s="448"/>
      <c r="H70" s="448"/>
      <c r="I70" s="448"/>
      <c r="J70" s="448"/>
      <c r="K70" s="448"/>
      <c r="L70" s="448"/>
      <c r="M70" s="448"/>
      <c r="N70" s="616"/>
      <c r="O70" s="616"/>
      <c r="P70" s="616"/>
      <c r="Q70" s="616"/>
      <c r="R70" s="616"/>
      <c r="S70" s="616"/>
      <c r="T70" s="616"/>
      <c r="U70" s="616"/>
      <c r="V70" s="616"/>
      <c r="W70" s="616"/>
      <c r="X70" s="616"/>
      <c r="Y70" s="616"/>
      <c r="Z70" s="448"/>
      <c r="AA70" s="448"/>
      <c r="AB70" s="448"/>
      <c r="AC70" s="448"/>
      <c r="AD70" s="448"/>
      <c r="AE70" s="448"/>
      <c r="AF70" s="448"/>
      <c r="AG70" s="448"/>
      <c r="AH70" s="448"/>
      <c r="AI70" s="448"/>
      <c r="AJ70" s="448"/>
      <c r="AK70" s="617"/>
      <c r="AL70" s="46"/>
    </row>
    <row r="71" spans="2:38" x14ac:dyDescent="0.3">
      <c r="B71" s="43"/>
      <c r="C71" s="573"/>
      <c r="D71" s="448"/>
      <c r="E71" s="448"/>
      <c r="F71" s="448"/>
      <c r="G71" s="448"/>
      <c r="H71" s="448"/>
      <c r="I71" s="448"/>
      <c r="J71" s="448"/>
      <c r="K71" s="448"/>
      <c r="L71" s="448"/>
      <c r="M71" s="448"/>
      <c r="N71" s="616"/>
      <c r="O71" s="616"/>
      <c r="P71" s="616"/>
      <c r="Q71" s="616"/>
      <c r="R71" s="616"/>
      <c r="S71" s="616"/>
      <c r="T71" s="616"/>
      <c r="U71" s="616"/>
      <c r="V71" s="616"/>
      <c r="W71" s="616"/>
      <c r="X71" s="616"/>
      <c r="Y71" s="616"/>
      <c r="Z71" s="448"/>
      <c r="AA71" s="448"/>
      <c r="AB71" s="448"/>
      <c r="AC71" s="448"/>
      <c r="AD71" s="448"/>
      <c r="AE71" s="448"/>
      <c r="AF71" s="448"/>
      <c r="AG71" s="448"/>
      <c r="AH71" s="448"/>
      <c r="AI71" s="448"/>
      <c r="AJ71" s="448"/>
      <c r="AK71" s="617"/>
      <c r="AL71" s="46"/>
    </row>
    <row r="72" spans="2:38" x14ac:dyDescent="0.3">
      <c r="B72" s="43"/>
      <c r="C72" s="573"/>
      <c r="D72" s="448"/>
      <c r="E72" s="448"/>
      <c r="F72" s="448"/>
      <c r="G72" s="448"/>
      <c r="H72" s="448"/>
      <c r="I72" s="448"/>
      <c r="J72" s="448"/>
      <c r="K72" s="448"/>
      <c r="L72" s="448"/>
      <c r="M72" s="448"/>
      <c r="N72" s="616"/>
      <c r="O72" s="616"/>
      <c r="P72" s="616"/>
      <c r="Q72" s="616"/>
      <c r="R72" s="616"/>
      <c r="S72" s="616"/>
      <c r="T72" s="616"/>
      <c r="U72" s="616"/>
      <c r="V72" s="616"/>
      <c r="W72" s="616"/>
      <c r="X72" s="616"/>
      <c r="Y72" s="616"/>
      <c r="Z72" s="448"/>
      <c r="AA72" s="448"/>
      <c r="AB72" s="448"/>
      <c r="AC72" s="448"/>
      <c r="AD72" s="448"/>
      <c r="AE72" s="448"/>
      <c r="AF72" s="448"/>
      <c r="AG72" s="448"/>
      <c r="AH72" s="448"/>
      <c r="AI72" s="448"/>
      <c r="AJ72" s="448"/>
      <c r="AK72" s="617"/>
      <c r="AL72" s="46"/>
    </row>
    <row r="73" spans="2:38" x14ac:dyDescent="0.3">
      <c r="B73" s="43"/>
      <c r="C73" s="573"/>
      <c r="D73" s="448"/>
      <c r="E73" s="448"/>
      <c r="F73" s="448"/>
      <c r="G73" s="448"/>
      <c r="H73" s="448"/>
      <c r="I73" s="448"/>
      <c r="J73" s="448"/>
      <c r="K73" s="448"/>
      <c r="L73" s="448"/>
      <c r="M73" s="448"/>
      <c r="N73" s="616"/>
      <c r="O73" s="616"/>
      <c r="P73" s="616"/>
      <c r="Q73" s="616"/>
      <c r="R73" s="616"/>
      <c r="S73" s="616"/>
      <c r="T73" s="616"/>
      <c r="U73" s="616"/>
      <c r="V73" s="616"/>
      <c r="W73" s="616"/>
      <c r="X73" s="616"/>
      <c r="Y73" s="616"/>
      <c r="Z73" s="448"/>
      <c r="AA73" s="448"/>
      <c r="AB73" s="448"/>
      <c r="AC73" s="448"/>
      <c r="AD73" s="448"/>
      <c r="AE73" s="448"/>
      <c r="AF73" s="448"/>
      <c r="AG73" s="448"/>
      <c r="AH73" s="448"/>
      <c r="AI73" s="448"/>
      <c r="AJ73" s="448"/>
      <c r="AK73" s="617"/>
      <c r="AL73" s="46"/>
    </row>
    <row r="74" spans="2:38" x14ac:dyDescent="0.3">
      <c r="B74" s="43"/>
      <c r="C74" s="573"/>
      <c r="D74" s="448"/>
      <c r="E74" s="448"/>
      <c r="F74" s="448"/>
      <c r="G74" s="448"/>
      <c r="H74" s="448"/>
      <c r="I74" s="448"/>
      <c r="J74" s="448"/>
      <c r="K74" s="448"/>
      <c r="L74" s="448"/>
      <c r="M74" s="448"/>
      <c r="N74" s="616"/>
      <c r="O74" s="616"/>
      <c r="P74" s="616"/>
      <c r="Q74" s="616"/>
      <c r="R74" s="616"/>
      <c r="S74" s="616"/>
      <c r="T74" s="616"/>
      <c r="U74" s="616"/>
      <c r="V74" s="616"/>
      <c r="W74" s="616"/>
      <c r="X74" s="616"/>
      <c r="Y74" s="616"/>
      <c r="Z74" s="448"/>
      <c r="AA74" s="448"/>
      <c r="AB74" s="448"/>
      <c r="AC74" s="448"/>
      <c r="AD74" s="448"/>
      <c r="AE74" s="448"/>
      <c r="AF74" s="448"/>
      <c r="AG74" s="448"/>
      <c r="AH74" s="448"/>
      <c r="AI74" s="448"/>
      <c r="AJ74" s="448"/>
      <c r="AK74" s="617"/>
      <c r="AL74" s="46"/>
    </row>
    <row r="75" spans="2:38" x14ac:dyDescent="0.3">
      <c r="B75" s="43"/>
      <c r="C75" s="573"/>
      <c r="D75" s="448"/>
      <c r="E75" s="448"/>
      <c r="F75" s="448"/>
      <c r="G75" s="448"/>
      <c r="H75" s="448"/>
      <c r="I75" s="448"/>
      <c r="J75" s="448"/>
      <c r="K75" s="448"/>
      <c r="L75" s="448"/>
      <c r="M75" s="448"/>
      <c r="N75" s="616"/>
      <c r="O75" s="616"/>
      <c r="P75" s="616"/>
      <c r="Q75" s="616"/>
      <c r="R75" s="616"/>
      <c r="S75" s="616"/>
      <c r="T75" s="616"/>
      <c r="U75" s="616"/>
      <c r="V75" s="616"/>
      <c r="W75" s="616"/>
      <c r="X75" s="616"/>
      <c r="Y75" s="616"/>
      <c r="Z75" s="448"/>
      <c r="AA75" s="448"/>
      <c r="AB75" s="448"/>
      <c r="AC75" s="448"/>
      <c r="AD75" s="448"/>
      <c r="AE75" s="448"/>
      <c r="AF75" s="448"/>
      <c r="AG75" s="448"/>
      <c r="AH75" s="448"/>
      <c r="AI75" s="448"/>
      <c r="AJ75" s="448"/>
      <c r="AK75" s="617"/>
      <c r="AL75" s="46"/>
    </row>
    <row r="76" spans="2:38" x14ac:dyDescent="0.3">
      <c r="B76" s="43"/>
      <c r="C76" s="573"/>
      <c r="D76" s="448"/>
      <c r="E76" s="448"/>
      <c r="F76" s="448"/>
      <c r="G76" s="448"/>
      <c r="H76" s="448"/>
      <c r="I76" s="448"/>
      <c r="J76" s="448"/>
      <c r="K76" s="448"/>
      <c r="L76" s="448"/>
      <c r="M76" s="448"/>
      <c r="N76" s="616"/>
      <c r="O76" s="616"/>
      <c r="P76" s="616"/>
      <c r="Q76" s="616"/>
      <c r="R76" s="616"/>
      <c r="S76" s="616"/>
      <c r="T76" s="616"/>
      <c r="U76" s="616"/>
      <c r="V76" s="616"/>
      <c r="W76" s="616"/>
      <c r="X76" s="616"/>
      <c r="Y76" s="616"/>
      <c r="Z76" s="448"/>
      <c r="AA76" s="448"/>
      <c r="AB76" s="448"/>
      <c r="AC76" s="448"/>
      <c r="AD76" s="448"/>
      <c r="AE76" s="448"/>
      <c r="AF76" s="448"/>
      <c r="AG76" s="448"/>
      <c r="AH76" s="448"/>
      <c r="AI76" s="448"/>
      <c r="AJ76" s="448"/>
      <c r="AK76" s="617"/>
      <c r="AL76" s="46"/>
    </row>
    <row r="77" spans="2:38" x14ac:dyDescent="0.3">
      <c r="B77" s="43"/>
      <c r="C77" s="573"/>
      <c r="D77" s="448"/>
      <c r="E77" s="448"/>
      <c r="F77" s="448"/>
      <c r="G77" s="448"/>
      <c r="H77" s="448"/>
      <c r="I77" s="448"/>
      <c r="J77" s="448"/>
      <c r="K77" s="448"/>
      <c r="L77" s="448"/>
      <c r="M77" s="448"/>
      <c r="N77" s="616"/>
      <c r="O77" s="616"/>
      <c r="P77" s="616"/>
      <c r="Q77" s="616"/>
      <c r="R77" s="616"/>
      <c r="S77" s="616"/>
      <c r="T77" s="616"/>
      <c r="U77" s="616"/>
      <c r="V77" s="616"/>
      <c r="W77" s="616"/>
      <c r="X77" s="616"/>
      <c r="Y77" s="616"/>
      <c r="Z77" s="448"/>
      <c r="AA77" s="448"/>
      <c r="AB77" s="448"/>
      <c r="AC77" s="448"/>
      <c r="AD77" s="448"/>
      <c r="AE77" s="448"/>
      <c r="AF77" s="448"/>
      <c r="AG77" s="448"/>
      <c r="AH77" s="448"/>
      <c r="AI77" s="448"/>
      <c r="AJ77" s="448"/>
      <c r="AK77" s="617"/>
      <c r="AL77" s="46"/>
    </row>
    <row r="78" spans="2:38" x14ac:dyDescent="0.3">
      <c r="B78" s="43"/>
      <c r="C78" s="573"/>
      <c r="D78" s="448"/>
      <c r="E78" s="448"/>
      <c r="F78" s="448"/>
      <c r="G78" s="448"/>
      <c r="H78" s="448"/>
      <c r="I78" s="448"/>
      <c r="J78" s="448"/>
      <c r="K78" s="448"/>
      <c r="L78" s="448"/>
      <c r="M78" s="448"/>
      <c r="N78" s="616"/>
      <c r="O78" s="616"/>
      <c r="P78" s="616"/>
      <c r="Q78" s="616"/>
      <c r="R78" s="616"/>
      <c r="S78" s="616"/>
      <c r="T78" s="616"/>
      <c r="U78" s="616"/>
      <c r="V78" s="616"/>
      <c r="W78" s="616"/>
      <c r="X78" s="616"/>
      <c r="Y78" s="616"/>
      <c r="Z78" s="448"/>
      <c r="AA78" s="448"/>
      <c r="AB78" s="448"/>
      <c r="AC78" s="448"/>
      <c r="AD78" s="448"/>
      <c r="AE78" s="448"/>
      <c r="AF78" s="448"/>
      <c r="AG78" s="448"/>
      <c r="AH78" s="448"/>
      <c r="AI78" s="448"/>
      <c r="AJ78" s="448"/>
      <c r="AK78" s="617"/>
      <c r="AL78" s="46"/>
    </row>
    <row r="79" spans="2:38" x14ac:dyDescent="0.3">
      <c r="B79" s="43"/>
      <c r="C79" s="573"/>
      <c r="D79" s="448"/>
      <c r="E79" s="448"/>
      <c r="F79" s="448"/>
      <c r="G79" s="448"/>
      <c r="H79" s="448"/>
      <c r="I79" s="448"/>
      <c r="J79" s="448"/>
      <c r="K79" s="448"/>
      <c r="L79" s="448"/>
      <c r="M79" s="448"/>
      <c r="N79" s="616"/>
      <c r="O79" s="616"/>
      <c r="P79" s="616"/>
      <c r="Q79" s="616"/>
      <c r="R79" s="616"/>
      <c r="S79" s="616"/>
      <c r="T79" s="616"/>
      <c r="U79" s="616"/>
      <c r="V79" s="616"/>
      <c r="W79" s="616"/>
      <c r="X79" s="616"/>
      <c r="Y79" s="616"/>
      <c r="Z79" s="448"/>
      <c r="AA79" s="448"/>
      <c r="AB79" s="448"/>
      <c r="AC79" s="448"/>
      <c r="AD79" s="448"/>
      <c r="AE79" s="448"/>
      <c r="AF79" s="448"/>
      <c r="AG79" s="448"/>
      <c r="AH79" s="448"/>
      <c r="AI79" s="448"/>
      <c r="AJ79" s="448"/>
      <c r="AK79" s="617"/>
      <c r="AL79" s="46"/>
    </row>
    <row r="80" spans="2:38" ht="15" thickBot="1" x14ac:dyDescent="0.35">
      <c r="B80" s="43"/>
      <c r="C80" s="574"/>
      <c r="D80" s="442"/>
      <c r="E80" s="442"/>
      <c r="F80" s="442"/>
      <c r="G80" s="442"/>
      <c r="H80" s="442"/>
      <c r="I80" s="442"/>
      <c r="J80" s="442"/>
      <c r="K80" s="442"/>
      <c r="L80" s="442"/>
      <c r="M80" s="442"/>
      <c r="N80" s="618"/>
      <c r="O80" s="618"/>
      <c r="P80" s="618"/>
      <c r="Q80" s="618"/>
      <c r="R80" s="618"/>
      <c r="S80" s="618"/>
      <c r="T80" s="618"/>
      <c r="U80" s="618"/>
      <c r="V80" s="618"/>
      <c r="W80" s="618"/>
      <c r="X80" s="618"/>
      <c r="Y80" s="618"/>
      <c r="Z80" s="442"/>
      <c r="AA80" s="442"/>
      <c r="AB80" s="442"/>
      <c r="AC80" s="442"/>
      <c r="AD80" s="442"/>
      <c r="AE80" s="442"/>
      <c r="AF80" s="442"/>
      <c r="AG80" s="442"/>
      <c r="AH80" s="442"/>
      <c r="AI80" s="442"/>
      <c r="AJ80" s="442"/>
      <c r="AK80" s="619"/>
      <c r="AL80" s="46"/>
    </row>
    <row r="81" spans="2:38" x14ac:dyDescent="0.3">
      <c r="B81" s="49"/>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50"/>
    </row>
    <row r="120" ht="6" customHeight="1" x14ac:dyDescent="0.3"/>
  </sheetData>
  <mergeCells count="139">
    <mergeCell ref="B2:G4"/>
    <mergeCell ref="H2:AL2"/>
    <mergeCell ref="H3:AA3"/>
    <mergeCell ref="AB3:AL3"/>
    <mergeCell ref="H4:AL4"/>
    <mergeCell ref="C7:H8"/>
    <mergeCell ref="I7:AK8"/>
    <mergeCell ref="C13:H14"/>
    <mergeCell ref="I13:AE14"/>
    <mergeCell ref="AF13:AK13"/>
    <mergeCell ref="AF14:AK14"/>
    <mergeCell ref="C16:H16"/>
    <mergeCell ref="I16:AK16"/>
    <mergeCell ref="C10:H11"/>
    <mergeCell ref="I10:AC11"/>
    <mergeCell ref="AD10:AG10"/>
    <mergeCell ref="AH10:AK10"/>
    <mergeCell ref="AD11:AG11"/>
    <mergeCell ref="AH11:AK11"/>
    <mergeCell ref="C23:I23"/>
    <mergeCell ref="J23:AB23"/>
    <mergeCell ref="AC23:AK23"/>
    <mergeCell ref="C24:I24"/>
    <mergeCell ref="J24:AB24"/>
    <mergeCell ref="AC24:AK24"/>
    <mergeCell ref="C18:H18"/>
    <mergeCell ref="I18:AK18"/>
    <mergeCell ref="C20:H21"/>
    <mergeCell ref="I20:L21"/>
    <mergeCell ref="M20:AE20"/>
    <mergeCell ref="AF20:AK20"/>
    <mergeCell ref="M21:AE21"/>
    <mergeCell ref="AF21:AK21"/>
    <mergeCell ref="C30:AK31"/>
    <mergeCell ref="C32:G33"/>
    <mergeCell ref="H32:H33"/>
    <mergeCell ref="I32:I33"/>
    <mergeCell ref="J32:J33"/>
    <mergeCell ref="K32:AK33"/>
    <mergeCell ref="C26:H26"/>
    <mergeCell ref="I26:AK26"/>
    <mergeCell ref="C28:H28"/>
    <mergeCell ref="I28:J28"/>
    <mergeCell ref="K28:AB28"/>
    <mergeCell ref="AC28:AE28"/>
    <mergeCell ref="AG28:AJ28"/>
    <mergeCell ref="C37:G37"/>
    <mergeCell ref="K37:AK37"/>
    <mergeCell ref="C38:G38"/>
    <mergeCell ref="K38:AK38"/>
    <mergeCell ref="C39:G39"/>
    <mergeCell ref="K39:AK39"/>
    <mergeCell ref="C34:G34"/>
    <mergeCell ref="K34:AK34"/>
    <mergeCell ref="C35:G35"/>
    <mergeCell ref="K35:AK35"/>
    <mergeCell ref="C36:G36"/>
    <mergeCell ref="K36:AK36"/>
    <mergeCell ref="C43:G43"/>
    <mergeCell ref="K43:AK43"/>
    <mergeCell ref="C44:G44"/>
    <mergeCell ref="K44:AK44"/>
    <mergeCell ref="C45:G45"/>
    <mergeCell ref="K45:AK45"/>
    <mergeCell ref="C40:G40"/>
    <mergeCell ref="K40:AK40"/>
    <mergeCell ref="C41:G41"/>
    <mergeCell ref="K41:AK41"/>
    <mergeCell ref="C42:G42"/>
    <mergeCell ref="K42:AK42"/>
    <mergeCell ref="C46:G46"/>
    <mergeCell ref="K46:AK46"/>
    <mergeCell ref="C49:AK50"/>
    <mergeCell ref="C51:AK63"/>
    <mergeCell ref="C66:G68"/>
    <mergeCell ref="H66:I68"/>
    <mergeCell ref="J66:M68"/>
    <mergeCell ref="N66:Y68"/>
    <mergeCell ref="Z66:AK68"/>
    <mergeCell ref="C69:G69"/>
    <mergeCell ref="H69:I69"/>
    <mergeCell ref="J69:M69"/>
    <mergeCell ref="N69:Y69"/>
    <mergeCell ref="Z69:AK69"/>
    <mergeCell ref="C70:G70"/>
    <mergeCell ref="H70:I70"/>
    <mergeCell ref="J70:M70"/>
    <mergeCell ref="N70:Y70"/>
    <mergeCell ref="Z70:AK70"/>
    <mergeCell ref="C71:G71"/>
    <mergeCell ref="H71:I71"/>
    <mergeCell ref="J71:M71"/>
    <mergeCell ref="N71:Y71"/>
    <mergeCell ref="Z71:AK71"/>
    <mergeCell ref="C72:G72"/>
    <mergeCell ref="H72:I72"/>
    <mergeCell ref="J72:M72"/>
    <mergeCell ref="N72:Y72"/>
    <mergeCell ref="Z72:AK72"/>
    <mergeCell ref="C73:G73"/>
    <mergeCell ref="H73:I73"/>
    <mergeCell ref="J73:M73"/>
    <mergeCell ref="N73:Y73"/>
    <mergeCell ref="Z73:AK73"/>
    <mergeCell ref="C74:G74"/>
    <mergeCell ref="H74:I74"/>
    <mergeCell ref="J74:M74"/>
    <mergeCell ref="N74:Y74"/>
    <mergeCell ref="Z74:AK74"/>
    <mergeCell ref="C75:G75"/>
    <mergeCell ref="H75:I75"/>
    <mergeCell ref="J75:M75"/>
    <mergeCell ref="N75:Y75"/>
    <mergeCell ref="Z75:AK75"/>
    <mergeCell ref="C76:G76"/>
    <mergeCell ref="H76:I76"/>
    <mergeCell ref="J76:M76"/>
    <mergeCell ref="N76:Y76"/>
    <mergeCell ref="Z76:AK76"/>
    <mergeCell ref="C77:G77"/>
    <mergeCell ref="H77:I77"/>
    <mergeCell ref="J77:M77"/>
    <mergeCell ref="N77:Y77"/>
    <mergeCell ref="Z77:AK77"/>
    <mergeCell ref="C78:G78"/>
    <mergeCell ref="H78:I78"/>
    <mergeCell ref="J78:M78"/>
    <mergeCell ref="N78:Y78"/>
    <mergeCell ref="Z78:AK78"/>
    <mergeCell ref="C79:G79"/>
    <mergeCell ref="H79:I79"/>
    <mergeCell ref="J79:M79"/>
    <mergeCell ref="N79:Y79"/>
    <mergeCell ref="Z79:AK79"/>
    <mergeCell ref="C80:G80"/>
    <mergeCell ref="H80:I80"/>
    <mergeCell ref="J80:M80"/>
    <mergeCell ref="N80:Y80"/>
    <mergeCell ref="Z80:AK80"/>
  </mergeCells>
  <pageMargins left="0.70866141732283472" right="0.70866141732283472" top="0.74803149606299213" bottom="1.1023622047244095" header="0.31496062992125984" footer="0.31496062992125984"/>
  <pageSetup scale="54" fitToHeight="0" orientation="portrait" r:id="rId1"/>
  <headerFooter>
    <oddFooter>&amp;LCalle 26 No.57-41 Torre 8, Pisos 7 y 8 CEMSA – C.P. 111321
PBX: 3779555 – Información: Línea 195
www.umv.gov.co&amp;CDESI-FM-007
&amp;P de &amp;N</oddFooter>
  </headerFooter>
  <rowBreaks count="1" manualBreakCount="1">
    <brk id="47" min="1" max="25"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97C3-3BDD-4443-B2B3-A896C0E849CA}">
  <dimension ref="A1:AO112"/>
  <sheetViews>
    <sheetView workbookViewId="0">
      <selection activeCell="H7" sqref="H7:AN8"/>
    </sheetView>
  </sheetViews>
  <sheetFormatPr baseColWidth="10" defaultColWidth="3.6640625" defaultRowHeight="14.4" x14ac:dyDescent="0.3"/>
  <cols>
    <col min="1" max="1" width="2.88671875" style="1" customWidth="1"/>
    <col min="2" max="5" width="2.6640625" style="1" customWidth="1"/>
    <col min="6" max="6" width="4.33203125" style="1" customWidth="1"/>
    <col min="7" max="7" width="14.33203125" style="1" customWidth="1"/>
    <col min="8" max="8" width="13.44140625" style="1" customWidth="1"/>
    <col min="9" max="9" width="15" style="1" customWidth="1"/>
    <col min="10" max="20" width="5.44140625" style="1" customWidth="1"/>
    <col min="21" max="21" width="5.44140625" style="1" hidden="1" customWidth="1"/>
    <col min="22" max="22" width="3.6640625" style="1" hidden="1" customWidth="1"/>
    <col min="23" max="24" width="5.44140625" style="1" hidden="1" customWidth="1"/>
    <col min="25" max="26" width="5.44140625" style="1" customWidth="1"/>
    <col min="27" max="27" width="7.6640625" style="1" customWidth="1"/>
    <col min="28" max="28" width="3.44140625" style="1" customWidth="1"/>
    <col min="29" max="29" width="3.6640625" style="1"/>
    <col min="30" max="30" width="3.33203125" style="1" customWidth="1"/>
    <col min="31" max="33" width="6.44140625" style="1" customWidth="1"/>
    <col min="34" max="34" width="3" style="1" customWidth="1"/>
    <col min="35" max="35" width="6.44140625" style="1" customWidth="1"/>
    <col min="36" max="36" width="3.88671875" style="1" customWidth="1"/>
    <col min="37" max="37" width="3.44140625" style="1" hidden="1" customWidth="1"/>
    <col min="38" max="38" width="5" style="1" hidden="1" customWidth="1"/>
    <col min="39" max="41" width="7.33203125" style="1" customWidth="1"/>
    <col min="42" max="16384" width="3.6640625" style="1"/>
  </cols>
  <sheetData>
    <row r="1" spans="1:41" ht="9" customHeight="1" thickBot="1" x14ac:dyDescent="0.35">
      <c r="A1" s="2"/>
      <c r="B1" s="2"/>
      <c r="C1" s="2"/>
      <c r="D1" s="2"/>
      <c r="E1" s="2"/>
    </row>
    <row r="2" spans="1:41" ht="45.75" customHeight="1" x14ac:dyDescent="0.3">
      <c r="A2" s="571"/>
      <c r="B2" s="572"/>
      <c r="C2" s="572"/>
      <c r="D2" s="572"/>
      <c r="E2" s="572"/>
      <c r="F2" s="572"/>
      <c r="G2" s="575" t="s">
        <v>0</v>
      </c>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6"/>
    </row>
    <row r="3" spans="1:41" x14ac:dyDescent="0.3">
      <c r="A3" s="573"/>
      <c r="B3" s="448"/>
      <c r="C3" s="448"/>
      <c r="D3" s="448"/>
      <c r="E3" s="448"/>
      <c r="F3" s="448"/>
      <c r="G3" s="577" t="s">
        <v>1</v>
      </c>
      <c r="H3" s="577"/>
      <c r="I3" s="577"/>
      <c r="J3" s="577"/>
      <c r="K3" s="577"/>
      <c r="L3" s="577"/>
      <c r="M3" s="577"/>
      <c r="N3" s="577"/>
      <c r="O3" s="577"/>
      <c r="P3" s="577"/>
      <c r="Q3" s="577"/>
      <c r="R3" s="577"/>
      <c r="S3" s="577"/>
      <c r="T3" s="577"/>
      <c r="U3" s="577"/>
      <c r="V3" s="577"/>
      <c r="W3" s="577"/>
      <c r="X3" s="577"/>
      <c r="Y3" s="577"/>
      <c r="Z3" s="577"/>
      <c r="AA3" s="577" t="s">
        <v>2</v>
      </c>
      <c r="AB3" s="577"/>
      <c r="AC3" s="577"/>
      <c r="AD3" s="577"/>
      <c r="AE3" s="577"/>
      <c r="AF3" s="577"/>
      <c r="AG3" s="577"/>
      <c r="AH3" s="577"/>
      <c r="AI3" s="577"/>
      <c r="AJ3" s="577"/>
      <c r="AK3" s="577"/>
      <c r="AL3" s="577"/>
      <c r="AM3" s="577"/>
      <c r="AN3" s="577"/>
      <c r="AO3" s="578"/>
    </row>
    <row r="4" spans="1:41" ht="15" thickBot="1" x14ac:dyDescent="0.35">
      <c r="A4" s="574"/>
      <c r="B4" s="442"/>
      <c r="C4" s="442"/>
      <c r="D4" s="442"/>
      <c r="E4" s="442"/>
      <c r="F4" s="442"/>
      <c r="G4" s="579" t="s">
        <v>80</v>
      </c>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80"/>
    </row>
    <row r="5" spans="1:41" ht="7.5" customHeight="1" x14ac:dyDescent="0.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8.25" customHeight="1" thickBot="1" x14ac:dyDescent="0.35">
      <c r="A6" s="4"/>
      <c r="B6" s="5"/>
      <c r="C6" s="5"/>
      <c r="D6" s="5"/>
      <c r="E6" s="5"/>
      <c r="F6" s="5"/>
      <c r="G6" s="5"/>
      <c r="H6" s="6"/>
      <c r="I6" s="6"/>
      <c r="J6" s="6"/>
      <c r="K6" s="6"/>
      <c r="L6" s="6"/>
      <c r="M6" s="6"/>
      <c r="N6" s="6"/>
      <c r="O6" s="6"/>
      <c r="P6" s="6"/>
      <c r="Q6" s="6"/>
      <c r="R6" s="6"/>
      <c r="S6" s="6"/>
      <c r="T6" s="6"/>
      <c r="U6" s="6"/>
      <c r="V6" s="6"/>
      <c r="W6" s="6"/>
      <c r="X6" s="6"/>
      <c r="Y6" s="6"/>
      <c r="Z6" s="6"/>
      <c r="AA6" s="6"/>
      <c r="AB6" s="6"/>
      <c r="AC6" s="7"/>
      <c r="AD6" s="7"/>
      <c r="AE6" s="7"/>
      <c r="AF6" s="7"/>
      <c r="AG6" s="7"/>
      <c r="AH6" s="7"/>
      <c r="AI6" s="7"/>
      <c r="AJ6" s="7"/>
      <c r="AK6" s="7"/>
      <c r="AL6" s="5"/>
      <c r="AM6" s="5"/>
      <c r="AN6" s="5"/>
      <c r="AO6" s="8"/>
    </row>
    <row r="7" spans="1:41" ht="15" customHeight="1" x14ac:dyDescent="0.3">
      <c r="A7" s="9"/>
      <c r="B7" s="551" t="s">
        <v>4</v>
      </c>
      <c r="C7" s="552"/>
      <c r="D7" s="552"/>
      <c r="E7" s="552"/>
      <c r="F7" s="552"/>
      <c r="G7" s="553"/>
      <c r="H7" s="856" t="s">
        <v>740</v>
      </c>
      <c r="I7" s="857"/>
      <c r="J7" s="857"/>
      <c r="K7" s="857"/>
      <c r="L7" s="857"/>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8"/>
      <c r="AO7" s="10"/>
    </row>
    <row r="8" spans="1:41" ht="15" thickBot="1" x14ac:dyDescent="0.35">
      <c r="A8" s="9"/>
      <c r="B8" s="554"/>
      <c r="C8" s="555"/>
      <c r="D8" s="555"/>
      <c r="E8" s="555"/>
      <c r="F8" s="555"/>
      <c r="G8" s="556"/>
      <c r="H8" s="859"/>
      <c r="I8" s="860"/>
      <c r="J8" s="860"/>
      <c r="K8" s="860"/>
      <c r="L8" s="860"/>
      <c r="M8" s="860"/>
      <c r="N8" s="860"/>
      <c r="O8" s="860"/>
      <c r="P8" s="860"/>
      <c r="Q8" s="860"/>
      <c r="R8" s="860"/>
      <c r="S8" s="860"/>
      <c r="T8" s="860"/>
      <c r="U8" s="860"/>
      <c r="V8" s="860"/>
      <c r="W8" s="860"/>
      <c r="X8" s="860"/>
      <c r="Y8" s="860"/>
      <c r="Z8" s="860"/>
      <c r="AA8" s="860"/>
      <c r="AB8" s="860"/>
      <c r="AC8" s="860"/>
      <c r="AD8" s="860"/>
      <c r="AE8" s="860"/>
      <c r="AF8" s="860"/>
      <c r="AG8" s="860"/>
      <c r="AH8" s="860"/>
      <c r="AI8" s="860"/>
      <c r="AJ8" s="860"/>
      <c r="AK8" s="860"/>
      <c r="AL8" s="860"/>
      <c r="AM8" s="860"/>
      <c r="AN8" s="861"/>
      <c r="AO8" s="10"/>
    </row>
    <row r="9" spans="1:41" ht="15" thickBot="1" x14ac:dyDescent="0.35">
      <c r="A9" s="9"/>
      <c r="B9" s="11"/>
      <c r="C9" s="11"/>
      <c r="D9" s="11"/>
      <c r="E9" s="11"/>
      <c r="F9" s="11"/>
      <c r="G9" s="11"/>
      <c r="H9" s="12"/>
      <c r="I9" s="12"/>
      <c r="J9" s="12"/>
      <c r="K9" s="12"/>
      <c r="L9" s="12"/>
      <c r="M9" s="12"/>
      <c r="N9" s="12"/>
      <c r="O9" s="12"/>
      <c r="P9" s="12"/>
      <c r="Q9" s="12"/>
      <c r="R9" s="12"/>
      <c r="S9" s="12"/>
      <c r="T9" s="12"/>
      <c r="U9" s="12"/>
      <c r="V9" s="12"/>
      <c r="W9" s="12"/>
      <c r="X9" s="12"/>
      <c r="Y9" s="12"/>
      <c r="Z9" s="12"/>
      <c r="AA9" s="12"/>
      <c r="AB9" s="12"/>
      <c r="AC9" s="13"/>
      <c r="AD9" s="13"/>
      <c r="AE9" s="13"/>
      <c r="AF9" s="13"/>
      <c r="AG9" s="13"/>
      <c r="AH9" s="13"/>
      <c r="AI9" s="13"/>
      <c r="AJ9" s="13"/>
      <c r="AK9" s="13"/>
      <c r="AL9" s="11"/>
      <c r="AM9" s="11"/>
      <c r="AN9" s="11"/>
      <c r="AO9" s="10"/>
    </row>
    <row r="10" spans="1:41" ht="15" customHeight="1" thickBot="1" x14ac:dyDescent="0.35">
      <c r="A10" s="9"/>
      <c r="B10" s="551" t="s">
        <v>6</v>
      </c>
      <c r="C10" s="552"/>
      <c r="D10" s="552"/>
      <c r="E10" s="552"/>
      <c r="F10" s="552"/>
      <c r="G10" s="553"/>
      <c r="H10" s="610" t="s">
        <v>741</v>
      </c>
      <c r="I10" s="1224"/>
      <c r="J10" s="1224"/>
      <c r="K10" s="1224"/>
      <c r="L10" s="1224"/>
      <c r="M10" s="1224"/>
      <c r="N10" s="1224"/>
      <c r="O10" s="1224"/>
      <c r="P10" s="1224"/>
      <c r="Q10" s="1224"/>
      <c r="R10" s="1224"/>
      <c r="S10" s="1224"/>
      <c r="T10" s="1224"/>
      <c r="U10" s="1224"/>
      <c r="V10" s="1224"/>
      <c r="W10" s="1224"/>
      <c r="X10" s="1224"/>
      <c r="Y10" s="1224"/>
      <c r="Z10" s="1224"/>
      <c r="AA10" s="1224"/>
      <c r="AB10" s="1225"/>
      <c r="AC10" s="563" t="s">
        <v>8</v>
      </c>
      <c r="AD10" s="564"/>
      <c r="AE10" s="564"/>
      <c r="AF10" s="564"/>
      <c r="AG10" s="564"/>
      <c r="AH10" s="564"/>
      <c r="AI10" s="564"/>
      <c r="AJ10" s="565"/>
      <c r="AK10" s="544" t="s">
        <v>9</v>
      </c>
      <c r="AL10" s="545"/>
      <c r="AM10" s="545"/>
      <c r="AN10" s="546"/>
      <c r="AO10" s="10"/>
    </row>
    <row r="11" spans="1:41" ht="28.5" customHeight="1" thickBot="1" x14ac:dyDescent="0.35">
      <c r="A11" s="9"/>
      <c r="B11" s="554"/>
      <c r="C11" s="555"/>
      <c r="D11" s="555"/>
      <c r="E11" s="555"/>
      <c r="F11" s="555"/>
      <c r="G11" s="556"/>
      <c r="H11" s="1116"/>
      <c r="I11" s="1117"/>
      <c r="J11" s="1117"/>
      <c r="K11" s="1117"/>
      <c r="L11" s="1117"/>
      <c r="M11" s="1117"/>
      <c r="N11" s="1117"/>
      <c r="O11" s="1117"/>
      <c r="P11" s="1117"/>
      <c r="Q11" s="1117"/>
      <c r="R11" s="1117"/>
      <c r="S11" s="1117"/>
      <c r="T11" s="1117"/>
      <c r="U11" s="1117"/>
      <c r="V11" s="1117"/>
      <c r="W11" s="1117"/>
      <c r="X11" s="1117"/>
      <c r="Y11" s="1117"/>
      <c r="Z11" s="1117"/>
      <c r="AA11" s="1117"/>
      <c r="AB11" s="1118"/>
      <c r="AC11" s="566" t="s">
        <v>742</v>
      </c>
      <c r="AD11" s="567"/>
      <c r="AE11" s="567"/>
      <c r="AF11" s="567"/>
      <c r="AG11" s="567"/>
      <c r="AH11" s="567"/>
      <c r="AI11" s="567"/>
      <c r="AJ11" s="568"/>
      <c r="AK11" s="550" t="s">
        <v>83</v>
      </c>
      <c r="AL11" s="569"/>
      <c r="AM11" s="569"/>
      <c r="AN11" s="570"/>
      <c r="AO11" s="10"/>
    </row>
    <row r="12" spans="1:41" ht="15" thickBot="1" x14ac:dyDescent="0.35">
      <c r="A12" s="14"/>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6"/>
    </row>
    <row r="13" spans="1:41" ht="15" customHeight="1" x14ac:dyDescent="0.3">
      <c r="A13" s="14"/>
      <c r="B13" s="551" t="s">
        <v>12</v>
      </c>
      <c r="C13" s="552"/>
      <c r="D13" s="552"/>
      <c r="E13" s="552"/>
      <c r="F13" s="552"/>
      <c r="G13" s="553"/>
      <c r="H13" s="637" t="s">
        <v>743</v>
      </c>
      <c r="I13" s="638"/>
      <c r="J13" s="638"/>
      <c r="K13" s="638"/>
      <c r="L13" s="638"/>
      <c r="M13" s="638"/>
      <c r="N13" s="638"/>
      <c r="O13" s="638"/>
      <c r="P13" s="638"/>
      <c r="Q13" s="638"/>
      <c r="R13" s="638"/>
      <c r="S13" s="638"/>
      <c r="T13" s="638"/>
      <c r="U13" s="638"/>
      <c r="V13" s="638"/>
      <c r="W13" s="638"/>
      <c r="X13" s="638"/>
      <c r="Y13" s="638"/>
      <c r="Z13" s="638"/>
      <c r="AA13" s="638"/>
      <c r="AB13" s="638"/>
      <c r="AC13" s="638"/>
      <c r="AD13" s="639"/>
      <c r="AE13" s="551" t="s">
        <v>14</v>
      </c>
      <c r="AF13" s="1589"/>
      <c r="AG13" s="1589"/>
      <c r="AH13" s="1589"/>
      <c r="AI13" s="1589"/>
      <c r="AJ13" s="552"/>
      <c r="AK13" s="552"/>
      <c r="AL13" s="552"/>
      <c r="AM13" s="552"/>
      <c r="AN13" s="553"/>
      <c r="AO13" s="16"/>
    </row>
    <row r="14" spans="1:41" ht="30" customHeight="1" thickBot="1" x14ac:dyDescent="0.35">
      <c r="A14" s="14"/>
      <c r="B14" s="554"/>
      <c r="C14" s="555"/>
      <c r="D14" s="555"/>
      <c r="E14" s="555"/>
      <c r="F14" s="555"/>
      <c r="G14" s="556"/>
      <c r="H14" s="640"/>
      <c r="I14" s="641"/>
      <c r="J14" s="641"/>
      <c r="K14" s="641"/>
      <c r="L14" s="641"/>
      <c r="M14" s="641"/>
      <c r="N14" s="641"/>
      <c r="O14" s="641"/>
      <c r="P14" s="641"/>
      <c r="Q14" s="641"/>
      <c r="R14" s="641"/>
      <c r="S14" s="641"/>
      <c r="T14" s="641"/>
      <c r="U14" s="641"/>
      <c r="V14" s="641"/>
      <c r="W14" s="641"/>
      <c r="X14" s="641"/>
      <c r="Y14" s="641"/>
      <c r="Z14" s="641"/>
      <c r="AA14" s="641"/>
      <c r="AB14" s="641"/>
      <c r="AC14" s="641"/>
      <c r="AD14" s="642"/>
      <c r="AE14" s="1590" t="s">
        <v>15</v>
      </c>
      <c r="AF14" s="1591"/>
      <c r="AG14" s="1591"/>
      <c r="AH14" s="1591"/>
      <c r="AI14" s="1591"/>
      <c r="AJ14" s="1592"/>
      <c r="AK14" s="1592"/>
      <c r="AL14" s="1592"/>
      <c r="AM14" s="1592"/>
      <c r="AN14" s="1593"/>
      <c r="AO14" s="16"/>
    </row>
    <row r="15" spans="1:41" ht="15" thickBot="1" x14ac:dyDescent="0.35">
      <c r="A15" s="14"/>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6"/>
    </row>
    <row r="16" spans="1:41" ht="57.75" customHeight="1" thickBot="1" x14ac:dyDescent="0.35">
      <c r="A16" s="14"/>
      <c r="B16" s="517" t="s">
        <v>16</v>
      </c>
      <c r="C16" s="518"/>
      <c r="D16" s="518"/>
      <c r="E16" s="518"/>
      <c r="F16" s="518"/>
      <c r="G16" s="519"/>
      <c r="H16" s="520" t="s">
        <v>744</v>
      </c>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2"/>
      <c r="AO16" s="16"/>
    </row>
    <row r="17" spans="1:41" ht="16.5" customHeight="1" thickBot="1" x14ac:dyDescent="0.35">
      <c r="A17" s="14"/>
      <c r="B17" s="13"/>
      <c r="C17" s="13"/>
      <c r="D17" s="13"/>
      <c r="E17" s="13"/>
      <c r="F17" s="13"/>
      <c r="G17" s="13"/>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6"/>
    </row>
    <row r="18" spans="1:41" ht="52.5" customHeight="1" thickBot="1" x14ac:dyDescent="0.35">
      <c r="A18" s="14"/>
      <c r="B18" s="517" t="s">
        <v>111</v>
      </c>
      <c r="C18" s="518"/>
      <c r="D18" s="518"/>
      <c r="E18" s="518"/>
      <c r="F18" s="518"/>
      <c r="G18" s="519"/>
      <c r="H18" s="1067" t="s">
        <v>753</v>
      </c>
      <c r="I18" s="1587"/>
      <c r="J18" s="1587"/>
      <c r="K18" s="1587"/>
      <c r="L18" s="1587"/>
      <c r="M18" s="1587"/>
      <c r="N18" s="1587"/>
      <c r="O18" s="1587"/>
      <c r="P18" s="1587"/>
      <c r="Q18" s="1587"/>
      <c r="R18" s="1587"/>
      <c r="S18" s="1587"/>
      <c r="T18" s="1587"/>
      <c r="U18" s="1587"/>
      <c r="V18" s="1587"/>
      <c r="W18" s="1587"/>
      <c r="X18" s="1587"/>
      <c r="Y18" s="1587"/>
      <c r="Z18" s="1587"/>
      <c r="AA18" s="1587"/>
      <c r="AB18" s="1587"/>
      <c r="AC18" s="1587"/>
      <c r="AD18" s="1587"/>
      <c r="AE18" s="1587"/>
      <c r="AF18" s="1587"/>
      <c r="AG18" s="1587"/>
      <c r="AH18" s="1587"/>
      <c r="AI18" s="1587"/>
      <c r="AJ18" s="1587"/>
      <c r="AK18" s="1587"/>
      <c r="AL18" s="1587"/>
      <c r="AM18" s="1587"/>
      <c r="AN18" s="1588"/>
      <c r="AO18" s="16"/>
    </row>
    <row r="19" spans="1:41" ht="16.5" customHeight="1" thickBot="1" x14ac:dyDescent="0.35">
      <c r="A19" s="14"/>
      <c r="B19" s="13"/>
      <c r="C19" s="13"/>
      <c r="D19" s="13"/>
      <c r="E19" s="13"/>
      <c r="F19" s="13"/>
      <c r="G19" s="13"/>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6"/>
    </row>
    <row r="20" spans="1:41" ht="22.5" customHeight="1" x14ac:dyDescent="0.3">
      <c r="A20" s="14"/>
      <c r="B20" s="532" t="s">
        <v>20</v>
      </c>
      <c r="C20" s="533"/>
      <c r="D20" s="533"/>
      <c r="E20" s="533"/>
      <c r="F20" s="533"/>
      <c r="G20" s="534"/>
      <c r="H20" s="538" t="s">
        <v>745</v>
      </c>
      <c r="I20" s="539"/>
      <c r="J20" s="539"/>
      <c r="K20" s="540"/>
      <c r="L20" s="544" t="s">
        <v>22</v>
      </c>
      <c r="M20" s="545"/>
      <c r="N20" s="545"/>
      <c r="O20" s="545"/>
      <c r="P20" s="545"/>
      <c r="Q20" s="545"/>
      <c r="R20" s="545"/>
      <c r="S20" s="545"/>
      <c r="T20" s="545"/>
      <c r="U20" s="545"/>
      <c r="V20" s="545"/>
      <c r="W20" s="545"/>
      <c r="X20" s="545"/>
      <c r="Y20" s="545"/>
      <c r="Z20" s="545"/>
      <c r="AA20" s="545"/>
      <c r="AB20" s="545"/>
      <c r="AC20" s="545"/>
      <c r="AD20" s="546"/>
      <c r="AE20" s="544" t="s">
        <v>23</v>
      </c>
      <c r="AF20" s="545"/>
      <c r="AG20" s="545"/>
      <c r="AH20" s="545"/>
      <c r="AI20" s="545"/>
      <c r="AJ20" s="545"/>
      <c r="AK20" s="545"/>
      <c r="AL20" s="545"/>
      <c r="AM20" s="545"/>
      <c r="AN20" s="546"/>
      <c r="AO20" s="16"/>
    </row>
    <row r="21" spans="1:41" ht="30.75" customHeight="1" thickBot="1" x14ac:dyDescent="0.35">
      <c r="A21" s="14"/>
      <c r="B21" s="535"/>
      <c r="C21" s="536"/>
      <c r="D21" s="536"/>
      <c r="E21" s="536"/>
      <c r="F21" s="536"/>
      <c r="G21" s="537"/>
      <c r="H21" s="541"/>
      <c r="I21" s="542"/>
      <c r="J21" s="542"/>
      <c r="K21" s="543"/>
      <c r="L21" s="547" t="s">
        <v>74</v>
      </c>
      <c r="M21" s="548"/>
      <c r="N21" s="548"/>
      <c r="O21" s="548"/>
      <c r="P21" s="548"/>
      <c r="Q21" s="548"/>
      <c r="R21" s="548"/>
      <c r="S21" s="548"/>
      <c r="T21" s="548"/>
      <c r="U21" s="548"/>
      <c r="V21" s="548"/>
      <c r="W21" s="548"/>
      <c r="X21" s="548"/>
      <c r="Y21" s="548"/>
      <c r="Z21" s="548"/>
      <c r="AA21" s="548"/>
      <c r="AB21" s="548"/>
      <c r="AC21" s="548"/>
      <c r="AD21" s="549"/>
      <c r="AE21" s="550" t="s">
        <v>25</v>
      </c>
      <c r="AF21" s="569"/>
      <c r="AG21" s="569"/>
      <c r="AH21" s="569"/>
      <c r="AI21" s="569"/>
      <c r="AJ21" s="548"/>
      <c r="AK21" s="548"/>
      <c r="AL21" s="548"/>
      <c r="AM21" s="548"/>
      <c r="AN21" s="549"/>
      <c r="AO21" s="16"/>
    </row>
    <row r="22" spans="1:41" ht="15" thickBot="1" x14ac:dyDescent="0.35">
      <c r="A22" s="14"/>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6"/>
    </row>
    <row r="23" spans="1:41" ht="31.5" customHeight="1" x14ac:dyDescent="0.3">
      <c r="A23" s="14"/>
      <c r="B23" s="544" t="s">
        <v>26</v>
      </c>
      <c r="C23" s="545"/>
      <c r="D23" s="545"/>
      <c r="E23" s="545"/>
      <c r="F23" s="545"/>
      <c r="G23" s="545"/>
      <c r="H23" s="546"/>
      <c r="I23" s="544" t="s">
        <v>27</v>
      </c>
      <c r="J23" s="545"/>
      <c r="K23" s="545"/>
      <c r="L23" s="545"/>
      <c r="M23" s="545"/>
      <c r="N23" s="545"/>
      <c r="O23" s="545"/>
      <c r="P23" s="545"/>
      <c r="Q23" s="545"/>
      <c r="R23" s="545"/>
      <c r="S23" s="545"/>
      <c r="T23" s="545"/>
      <c r="U23" s="545"/>
      <c r="V23" s="545"/>
      <c r="W23" s="545"/>
      <c r="X23" s="545"/>
      <c r="Y23" s="545"/>
      <c r="Z23" s="545"/>
      <c r="AA23" s="546"/>
      <c r="AB23" s="544" t="s">
        <v>28</v>
      </c>
      <c r="AC23" s="545"/>
      <c r="AD23" s="545"/>
      <c r="AE23" s="545"/>
      <c r="AF23" s="545"/>
      <c r="AG23" s="545"/>
      <c r="AH23" s="545"/>
      <c r="AI23" s="545"/>
      <c r="AJ23" s="545"/>
      <c r="AK23" s="545"/>
      <c r="AL23" s="545"/>
      <c r="AM23" s="545"/>
      <c r="AN23" s="546"/>
      <c r="AO23" s="16"/>
    </row>
    <row r="24" spans="1:41" ht="37.5" customHeight="1" thickBot="1" x14ac:dyDescent="0.35">
      <c r="A24" s="14"/>
      <c r="B24" s="526" t="s">
        <v>746</v>
      </c>
      <c r="C24" s="527"/>
      <c r="D24" s="527"/>
      <c r="E24" s="527"/>
      <c r="F24" s="527"/>
      <c r="G24" s="527"/>
      <c r="H24" s="528"/>
      <c r="I24" s="526" t="s">
        <v>740</v>
      </c>
      <c r="J24" s="527"/>
      <c r="K24" s="527"/>
      <c r="L24" s="527"/>
      <c r="M24" s="527"/>
      <c r="N24" s="527"/>
      <c r="O24" s="527"/>
      <c r="P24" s="527"/>
      <c r="Q24" s="527"/>
      <c r="R24" s="527"/>
      <c r="S24" s="527"/>
      <c r="T24" s="527"/>
      <c r="U24" s="527"/>
      <c r="V24" s="527"/>
      <c r="W24" s="527"/>
      <c r="X24" s="527"/>
      <c r="Y24" s="527"/>
      <c r="Z24" s="527"/>
      <c r="AA24" s="528"/>
      <c r="AB24" s="529" t="s">
        <v>31</v>
      </c>
      <c r="AC24" s="530"/>
      <c r="AD24" s="530"/>
      <c r="AE24" s="530"/>
      <c r="AF24" s="530"/>
      <c r="AG24" s="530"/>
      <c r="AH24" s="530"/>
      <c r="AI24" s="530"/>
      <c r="AJ24" s="530"/>
      <c r="AK24" s="530"/>
      <c r="AL24" s="530"/>
      <c r="AM24" s="530"/>
      <c r="AN24" s="531"/>
      <c r="AO24" s="16"/>
    </row>
    <row r="25" spans="1:41" ht="15" thickBot="1" x14ac:dyDescent="0.35">
      <c r="A25" s="14"/>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6"/>
    </row>
    <row r="26" spans="1:41" ht="33" customHeight="1" thickBot="1" x14ac:dyDescent="0.35">
      <c r="A26" s="14"/>
      <c r="B26" s="517" t="s">
        <v>32</v>
      </c>
      <c r="C26" s="518"/>
      <c r="D26" s="518"/>
      <c r="E26" s="518"/>
      <c r="F26" s="518"/>
      <c r="G26" s="519"/>
      <c r="H26" s="520" t="s">
        <v>747</v>
      </c>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2"/>
      <c r="AO26" s="16"/>
    </row>
    <row r="27" spans="1:41" ht="15" thickBot="1" x14ac:dyDescent="0.35">
      <c r="A27" s="14"/>
      <c r="B27" s="13"/>
      <c r="C27" s="13"/>
      <c r="D27" s="13"/>
      <c r="E27" s="13"/>
      <c r="F27" s="13"/>
      <c r="G27" s="13"/>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6"/>
    </row>
    <row r="28" spans="1:41" ht="39.75" customHeight="1" thickBot="1" x14ac:dyDescent="0.35">
      <c r="A28" s="14"/>
      <c r="B28" s="517" t="s">
        <v>34</v>
      </c>
      <c r="C28" s="518"/>
      <c r="D28" s="518"/>
      <c r="E28" s="518"/>
      <c r="F28" s="518"/>
      <c r="G28" s="519"/>
      <c r="H28" s="523" t="s">
        <v>746</v>
      </c>
      <c r="I28" s="525"/>
      <c r="J28" s="517" t="s">
        <v>36</v>
      </c>
      <c r="K28" s="518"/>
      <c r="L28" s="518"/>
      <c r="M28" s="518"/>
      <c r="N28" s="518"/>
      <c r="O28" s="518"/>
      <c r="P28" s="518"/>
      <c r="Q28" s="518"/>
      <c r="R28" s="518"/>
      <c r="S28" s="518"/>
      <c r="T28" s="518"/>
      <c r="U28" s="518"/>
      <c r="V28" s="518"/>
      <c r="W28" s="518"/>
      <c r="X28" s="518"/>
      <c r="Y28" s="518"/>
      <c r="Z28" s="518"/>
      <c r="AA28" s="519"/>
      <c r="AB28" s="523" t="s">
        <v>37</v>
      </c>
      <c r="AC28" s="524"/>
      <c r="AD28" s="525"/>
      <c r="AE28" s="124" t="s">
        <v>87</v>
      </c>
      <c r="AF28" s="523" t="s">
        <v>38</v>
      </c>
      <c r="AG28" s="524"/>
      <c r="AH28" s="124"/>
      <c r="AI28" s="523" t="s">
        <v>39</v>
      </c>
      <c r="AJ28" s="524"/>
      <c r="AK28" s="524"/>
      <c r="AL28" s="524"/>
      <c r="AM28" s="525"/>
      <c r="AN28" s="56"/>
      <c r="AO28" s="16"/>
    </row>
    <row r="29" spans="1:41" ht="15" thickBot="1" x14ac:dyDescent="0.35">
      <c r="A29" s="14"/>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6"/>
    </row>
    <row r="30" spans="1:41" s="22" customFormat="1" x14ac:dyDescent="0.3">
      <c r="A30" s="21"/>
      <c r="B30" s="507" t="s">
        <v>41</v>
      </c>
      <c r="C30" s="508"/>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O30" s="16"/>
    </row>
    <row r="31" spans="1:41" s="22" customFormat="1" ht="15" thickBot="1" x14ac:dyDescent="0.35">
      <c r="A31" s="21"/>
      <c r="B31" s="510"/>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2"/>
      <c r="AO31" s="16"/>
    </row>
    <row r="32" spans="1:41" s="22" customFormat="1" ht="14.25" customHeight="1" x14ac:dyDescent="0.3">
      <c r="A32" s="21"/>
      <c r="B32" s="507" t="s">
        <v>42</v>
      </c>
      <c r="C32" s="508"/>
      <c r="D32" s="508"/>
      <c r="E32" s="508"/>
      <c r="F32" s="509"/>
      <c r="G32" s="513" t="s">
        <v>123</v>
      </c>
      <c r="H32" s="513" t="s">
        <v>748</v>
      </c>
      <c r="I32" s="784" t="s">
        <v>45</v>
      </c>
      <c r="J32" s="515" t="s">
        <v>46</v>
      </c>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9"/>
      <c r="AO32" s="16"/>
    </row>
    <row r="33" spans="1:41" s="22" customFormat="1" ht="31.5" customHeight="1" thickBot="1" x14ac:dyDescent="0.35">
      <c r="A33" s="21"/>
      <c r="B33" s="510"/>
      <c r="C33" s="511"/>
      <c r="D33" s="511"/>
      <c r="E33" s="511"/>
      <c r="F33" s="512"/>
      <c r="G33" s="514"/>
      <c r="H33" s="514"/>
      <c r="I33" s="785"/>
      <c r="J33" s="516"/>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2"/>
      <c r="AO33" s="16"/>
    </row>
    <row r="34" spans="1:41" s="22" customFormat="1" ht="40.5" customHeight="1" x14ac:dyDescent="0.3">
      <c r="A34" s="21"/>
      <c r="B34" s="495" t="s">
        <v>749</v>
      </c>
      <c r="C34" s="496"/>
      <c r="D34" s="496"/>
      <c r="E34" s="496"/>
      <c r="F34" s="497"/>
      <c r="G34" s="325"/>
      <c r="H34" s="325"/>
      <c r="I34" s="339" t="e">
        <f>+G34/H34</f>
        <v>#DIV/0!</v>
      </c>
      <c r="J34" s="1584"/>
      <c r="K34" s="1585"/>
      <c r="L34" s="1585"/>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1586"/>
      <c r="AO34" s="16"/>
    </row>
    <row r="35" spans="1:41" s="22" customFormat="1" ht="40.5" customHeight="1" x14ac:dyDescent="0.3">
      <c r="A35" s="21"/>
      <c r="B35" s="465" t="s">
        <v>750</v>
      </c>
      <c r="C35" s="466"/>
      <c r="D35" s="466"/>
      <c r="E35" s="466"/>
      <c r="F35" s="467"/>
      <c r="G35" s="59"/>
      <c r="H35" s="59"/>
      <c r="I35" s="58" t="e">
        <f t="shared" ref="I35:I37" si="0">+G35/H35</f>
        <v>#DIV/0!</v>
      </c>
      <c r="J35" s="1584"/>
      <c r="K35" s="1585"/>
      <c r="L35" s="1585"/>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6"/>
      <c r="AO35" s="16"/>
    </row>
    <row r="36" spans="1:41" s="22" customFormat="1" ht="40.5" customHeight="1" x14ac:dyDescent="0.3">
      <c r="A36" s="21"/>
      <c r="B36" s="465" t="s">
        <v>751</v>
      </c>
      <c r="C36" s="466"/>
      <c r="D36" s="466"/>
      <c r="E36" s="466"/>
      <c r="F36" s="467"/>
      <c r="G36" s="327"/>
      <c r="H36" s="327"/>
      <c r="I36" s="339" t="e">
        <f t="shared" si="0"/>
        <v>#DIV/0!</v>
      </c>
      <c r="J36" s="1584"/>
      <c r="K36" s="1585"/>
      <c r="L36" s="1585"/>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c r="AN36" s="1586"/>
      <c r="AO36" s="16"/>
    </row>
    <row r="37" spans="1:41" s="22" customFormat="1" ht="40.5" customHeight="1" thickBot="1" x14ac:dyDescent="0.35">
      <c r="A37" s="21"/>
      <c r="B37" s="465" t="s">
        <v>752</v>
      </c>
      <c r="C37" s="466"/>
      <c r="D37" s="466"/>
      <c r="E37" s="466"/>
      <c r="F37" s="467"/>
      <c r="G37" s="59"/>
      <c r="H37" s="59"/>
      <c r="I37" s="58" t="e">
        <f t="shared" si="0"/>
        <v>#DIV/0!</v>
      </c>
      <c r="J37" s="783"/>
      <c r="K37" s="739"/>
      <c r="L37" s="739"/>
      <c r="M37" s="739"/>
      <c r="N37" s="739"/>
      <c r="O37" s="739"/>
      <c r="P37" s="739"/>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40"/>
      <c r="AO37" s="16"/>
    </row>
    <row r="38" spans="1:41" s="22" customFormat="1" ht="15.75" customHeight="1" thickBot="1" x14ac:dyDescent="0.35">
      <c r="A38" s="21"/>
      <c r="B38" s="471" t="s">
        <v>51</v>
      </c>
      <c r="C38" s="472"/>
      <c r="D38" s="472"/>
      <c r="E38" s="472"/>
      <c r="F38" s="473"/>
      <c r="G38" s="125">
        <f>SUM(G34:G37)</f>
        <v>0</v>
      </c>
      <c r="H38" s="125">
        <f>SUM(H34:H37)</f>
        <v>0</v>
      </c>
      <c r="I38" s="131" t="e">
        <f>G38/H38</f>
        <v>#DIV/0!</v>
      </c>
      <c r="J38" s="1039"/>
      <c r="K38" s="1040"/>
      <c r="L38" s="1040"/>
      <c r="M38" s="1040"/>
      <c r="N38" s="1040"/>
      <c r="O38" s="1040"/>
      <c r="P38" s="1040"/>
      <c r="Q38" s="1040"/>
      <c r="R38" s="1040"/>
      <c r="S38" s="1040"/>
      <c r="T38" s="1040"/>
      <c r="U38" s="1040"/>
      <c r="V38" s="1040"/>
      <c r="W38" s="1040"/>
      <c r="X38" s="1040"/>
      <c r="Y38" s="1040"/>
      <c r="Z38" s="1040"/>
      <c r="AA38" s="1040"/>
      <c r="AB38" s="1040"/>
      <c r="AC38" s="1040"/>
      <c r="AD38" s="1040"/>
      <c r="AE38" s="1040"/>
      <c r="AF38" s="1040"/>
      <c r="AG38" s="1040"/>
      <c r="AH38" s="1040"/>
      <c r="AI38" s="1040"/>
      <c r="AJ38" s="1040"/>
      <c r="AK38" s="1040"/>
      <c r="AL38" s="1040"/>
      <c r="AM38" s="1040"/>
      <c r="AN38" s="1041"/>
      <c r="AO38" s="16"/>
    </row>
    <row r="39" spans="1:41" s="22" customFormat="1" ht="5.25" customHeight="1" x14ac:dyDescent="0.3">
      <c r="A39" s="21"/>
      <c r="B39" s="54"/>
      <c r="C39" s="54"/>
      <c r="D39" s="54"/>
      <c r="E39" s="54"/>
      <c r="F39" s="54"/>
      <c r="G39" s="127"/>
      <c r="H39" s="127"/>
      <c r="I39" s="128"/>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16"/>
    </row>
    <row r="40" spans="1:41" s="22" customFormat="1" ht="15" thickBot="1" x14ac:dyDescent="0.35">
      <c r="A40" s="21"/>
      <c r="B40" s="54"/>
      <c r="C40" s="54"/>
      <c r="D40" s="54"/>
      <c r="E40" s="54"/>
      <c r="F40" s="54"/>
      <c r="G40" s="127"/>
      <c r="H40" s="127"/>
      <c r="I40" s="128"/>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16"/>
    </row>
    <row r="41" spans="1:41" s="22" customFormat="1" x14ac:dyDescent="0.3">
      <c r="A41" s="21"/>
      <c r="B41" s="829" t="s">
        <v>52</v>
      </c>
      <c r="C41" s="830"/>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1"/>
      <c r="AO41" s="16"/>
    </row>
    <row r="42" spans="1:41" ht="15" thickBot="1" x14ac:dyDescent="0.35">
      <c r="A42" s="14"/>
      <c r="B42" s="832"/>
      <c r="C42" s="833"/>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I42" s="833"/>
      <c r="AJ42" s="833"/>
      <c r="AK42" s="833"/>
      <c r="AL42" s="833"/>
      <c r="AM42" s="833"/>
      <c r="AN42" s="834"/>
      <c r="AO42" s="16"/>
    </row>
    <row r="43" spans="1:41" x14ac:dyDescent="0.3">
      <c r="A43" s="14"/>
      <c r="B43" s="610" t="s">
        <v>53</v>
      </c>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5"/>
      <c r="AO43" s="16"/>
    </row>
    <row r="44" spans="1:41" x14ac:dyDescent="0.3">
      <c r="A44" s="14"/>
      <c r="B44" s="1226"/>
      <c r="C44" s="1227"/>
      <c r="D44" s="1227"/>
      <c r="E44" s="1227"/>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c r="AM44" s="1227"/>
      <c r="AN44" s="1228"/>
      <c r="AO44" s="16"/>
    </row>
    <row r="45" spans="1:41" x14ac:dyDescent="0.3">
      <c r="A45" s="14"/>
      <c r="B45" s="1226"/>
      <c r="C45" s="1227"/>
      <c r="D45" s="1227"/>
      <c r="E45" s="1227"/>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c r="AM45" s="1227"/>
      <c r="AN45" s="1228"/>
      <c r="AO45" s="16"/>
    </row>
    <row r="46" spans="1:41" x14ac:dyDescent="0.3">
      <c r="A46" s="14"/>
      <c r="B46" s="1226"/>
      <c r="C46" s="1227"/>
      <c r="D46" s="1227"/>
      <c r="E46" s="1227"/>
      <c r="F46" s="1227"/>
      <c r="G46" s="1227"/>
      <c r="H46" s="1227"/>
      <c r="I46" s="1227"/>
      <c r="J46" s="1227"/>
      <c r="K46" s="1227"/>
      <c r="L46" s="1227"/>
      <c r="M46" s="1227"/>
      <c r="N46" s="1227"/>
      <c r="O46" s="1227"/>
      <c r="P46" s="1227"/>
      <c r="Q46" s="1227"/>
      <c r="R46" s="1227"/>
      <c r="S46" s="1227"/>
      <c r="T46" s="1227"/>
      <c r="U46" s="1227"/>
      <c r="V46" s="1227"/>
      <c r="W46" s="1227"/>
      <c r="X46" s="1227"/>
      <c r="Y46" s="1227"/>
      <c r="Z46" s="1227"/>
      <c r="AA46" s="1227"/>
      <c r="AB46" s="1227"/>
      <c r="AC46" s="1227"/>
      <c r="AD46" s="1227"/>
      <c r="AE46" s="1227"/>
      <c r="AF46" s="1227"/>
      <c r="AG46" s="1227"/>
      <c r="AH46" s="1227"/>
      <c r="AI46" s="1227"/>
      <c r="AJ46" s="1227"/>
      <c r="AK46" s="1227"/>
      <c r="AL46" s="1227"/>
      <c r="AM46" s="1227"/>
      <c r="AN46" s="1228"/>
      <c r="AO46" s="16"/>
    </row>
    <row r="47" spans="1:41" x14ac:dyDescent="0.3">
      <c r="A47" s="14"/>
      <c r="B47" s="1226"/>
      <c r="C47" s="1227"/>
      <c r="D47" s="1227"/>
      <c r="E47" s="1227"/>
      <c r="F47" s="1227"/>
      <c r="G47" s="1227"/>
      <c r="H47" s="1227"/>
      <c r="I47" s="1227"/>
      <c r="J47" s="1227"/>
      <c r="K47" s="1227"/>
      <c r="L47" s="1227"/>
      <c r="M47" s="1227"/>
      <c r="N47" s="1227"/>
      <c r="O47" s="1227"/>
      <c r="P47" s="1227"/>
      <c r="Q47" s="1227"/>
      <c r="R47" s="1227"/>
      <c r="S47" s="1227"/>
      <c r="T47" s="1227"/>
      <c r="U47" s="1227"/>
      <c r="V47" s="1227"/>
      <c r="W47" s="1227"/>
      <c r="X47" s="1227"/>
      <c r="Y47" s="1227"/>
      <c r="Z47" s="1227"/>
      <c r="AA47" s="1227"/>
      <c r="AB47" s="1227"/>
      <c r="AC47" s="1227"/>
      <c r="AD47" s="1227"/>
      <c r="AE47" s="1227"/>
      <c r="AF47" s="1227"/>
      <c r="AG47" s="1227"/>
      <c r="AH47" s="1227"/>
      <c r="AI47" s="1227"/>
      <c r="AJ47" s="1227"/>
      <c r="AK47" s="1227"/>
      <c r="AL47" s="1227"/>
      <c r="AM47" s="1227"/>
      <c r="AN47" s="1228"/>
      <c r="AO47" s="16"/>
    </row>
    <row r="48" spans="1:41" x14ac:dyDescent="0.3">
      <c r="A48" s="14"/>
      <c r="B48" s="1226"/>
      <c r="C48" s="1227"/>
      <c r="D48" s="1227"/>
      <c r="E48" s="1227"/>
      <c r="F48" s="1227"/>
      <c r="G48" s="1227"/>
      <c r="H48" s="1227"/>
      <c r="I48" s="1227"/>
      <c r="J48" s="1227"/>
      <c r="K48" s="1227"/>
      <c r="L48" s="1227"/>
      <c r="M48" s="1227"/>
      <c r="N48" s="1227"/>
      <c r="O48" s="1227"/>
      <c r="P48" s="1227"/>
      <c r="Q48" s="1227"/>
      <c r="R48" s="1227"/>
      <c r="S48" s="1227"/>
      <c r="T48" s="1227"/>
      <c r="U48" s="1227"/>
      <c r="V48" s="1227"/>
      <c r="W48" s="1227"/>
      <c r="X48" s="1227"/>
      <c r="Y48" s="1227"/>
      <c r="Z48" s="1227"/>
      <c r="AA48" s="1227"/>
      <c r="AB48" s="1227"/>
      <c r="AC48" s="1227"/>
      <c r="AD48" s="1227"/>
      <c r="AE48" s="1227"/>
      <c r="AF48" s="1227"/>
      <c r="AG48" s="1227"/>
      <c r="AH48" s="1227"/>
      <c r="AI48" s="1227"/>
      <c r="AJ48" s="1227"/>
      <c r="AK48" s="1227"/>
      <c r="AL48" s="1227"/>
      <c r="AM48" s="1227"/>
      <c r="AN48" s="1228"/>
      <c r="AO48" s="16"/>
    </row>
    <row r="49" spans="1:41" x14ac:dyDescent="0.3">
      <c r="A49" s="14"/>
      <c r="B49" s="1226"/>
      <c r="C49" s="1227"/>
      <c r="D49" s="1227"/>
      <c r="E49" s="1227"/>
      <c r="F49" s="1227"/>
      <c r="G49" s="1227"/>
      <c r="H49" s="1227"/>
      <c r="I49" s="1227"/>
      <c r="J49" s="1227"/>
      <c r="K49" s="1227"/>
      <c r="L49" s="1227"/>
      <c r="M49" s="1227"/>
      <c r="N49" s="1227"/>
      <c r="O49" s="1227"/>
      <c r="P49" s="1227"/>
      <c r="Q49" s="1227"/>
      <c r="R49" s="1227"/>
      <c r="S49" s="1227"/>
      <c r="T49" s="1227"/>
      <c r="U49" s="1227"/>
      <c r="V49" s="1227"/>
      <c r="W49" s="1227"/>
      <c r="X49" s="1227"/>
      <c r="Y49" s="1227"/>
      <c r="Z49" s="1227"/>
      <c r="AA49" s="1227"/>
      <c r="AB49" s="1227"/>
      <c r="AC49" s="1227"/>
      <c r="AD49" s="1227"/>
      <c r="AE49" s="1227"/>
      <c r="AF49" s="1227"/>
      <c r="AG49" s="1227"/>
      <c r="AH49" s="1227"/>
      <c r="AI49" s="1227"/>
      <c r="AJ49" s="1227"/>
      <c r="AK49" s="1227"/>
      <c r="AL49" s="1227"/>
      <c r="AM49" s="1227"/>
      <c r="AN49" s="1228"/>
      <c r="AO49" s="16"/>
    </row>
    <row r="50" spans="1:41" x14ac:dyDescent="0.3">
      <c r="A50" s="14"/>
      <c r="B50" s="1226"/>
      <c r="C50" s="1227"/>
      <c r="D50" s="1227"/>
      <c r="E50" s="1227"/>
      <c r="F50" s="1227"/>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c r="AD50" s="1227"/>
      <c r="AE50" s="1227"/>
      <c r="AF50" s="1227"/>
      <c r="AG50" s="1227"/>
      <c r="AH50" s="1227"/>
      <c r="AI50" s="1227"/>
      <c r="AJ50" s="1227"/>
      <c r="AK50" s="1227"/>
      <c r="AL50" s="1227"/>
      <c r="AM50" s="1227"/>
      <c r="AN50" s="1228"/>
      <c r="AO50" s="16"/>
    </row>
    <row r="51" spans="1:41" x14ac:dyDescent="0.3">
      <c r="A51" s="14"/>
      <c r="B51" s="1226"/>
      <c r="C51" s="1227"/>
      <c r="D51" s="1227"/>
      <c r="E51" s="1227"/>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c r="AD51" s="1227"/>
      <c r="AE51" s="1227"/>
      <c r="AF51" s="1227"/>
      <c r="AG51" s="1227"/>
      <c r="AH51" s="1227"/>
      <c r="AI51" s="1227"/>
      <c r="AJ51" s="1227"/>
      <c r="AK51" s="1227"/>
      <c r="AL51" s="1227"/>
      <c r="AM51" s="1227"/>
      <c r="AN51" s="1228"/>
      <c r="AO51" s="16"/>
    </row>
    <row r="52" spans="1:41" x14ac:dyDescent="0.3">
      <c r="A52" s="14"/>
      <c r="B52" s="1226"/>
      <c r="C52" s="1227"/>
      <c r="D52" s="1227"/>
      <c r="E52" s="1227"/>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c r="AL52" s="1227"/>
      <c r="AM52" s="1227"/>
      <c r="AN52" s="1228"/>
      <c r="AO52" s="16"/>
    </row>
    <row r="53" spans="1:41" x14ac:dyDescent="0.3">
      <c r="A53" s="14"/>
      <c r="B53" s="1226"/>
      <c r="C53" s="1227"/>
      <c r="D53" s="1227"/>
      <c r="E53" s="1227"/>
      <c r="F53" s="1227"/>
      <c r="G53" s="1227"/>
      <c r="H53" s="1227"/>
      <c r="I53" s="1227"/>
      <c r="J53" s="1227"/>
      <c r="K53" s="1227"/>
      <c r="L53" s="1227"/>
      <c r="M53" s="1227"/>
      <c r="N53" s="1227"/>
      <c r="O53" s="1227"/>
      <c r="P53" s="1227"/>
      <c r="Q53" s="1227"/>
      <c r="R53" s="1227"/>
      <c r="S53" s="1227"/>
      <c r="T53" s="1227"/>
      <c r="U53" s="1227"/>
      <c r="V53" s="1227"/>
      <c r="W53" s="1227"/>
      <c r="X53" s="1227"/>
      <c r="Y53" s="1227"/>
      <c r="Z53" s="1227"/>
      <c r="AA53" s="1227"/>
      <c r="AB53" s="1227"/>
      <c r="AC53" s="1227"/>
      <c r="AD53" s="1227"/>
      <c r="AE53" s="1227"/>
      <c r="AF53" s="1227"/>
      <c r="AG53" s="1227"/>
      <c r="AH53" s="1227"/>
      <c r="AI53" s="1227"/>
      <c r="AJ53" s="1227"/>
      <c r="AK53" s="1227"/>
      <c r="AL53" s="1227"/>
      <c r="AM53" s="1227"/>
      <c r="AN53" s="1228"/>
      <c r="AO53" s="16"/>
    </row>
    <row r="54" spans="1:41" x14ac:dyDescent="0.3">
      <c r="A54" s="14"/>
      <c r="B54" s="1226"/>
      <c r="C54" s="1227"/>
      <c r="D54" s="1227"/>
      <c r="E54" s="1227"/>
      <c r="F54" s="1227"/>
      <c r="G54" s="1227"/>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227"/>
      <c r="AM54" s="1227"/>
      <c r="AN54" s="1228"/>
      <c r="AO54" s="16"/>
    </row>
    <row r="55" spans="1:41" ht="40.5" customHeight="1" thickBot="1" x14ac:dyDescent="0.35">
      <c r="A55" s="14"/>
      <c r="B55" s="1116"/>
      <c r="C55" s="1117"/>
      <c r="D55" s="1117"/>
      <c r="E55" s="1117"/>
      <c r="F55" s="1117"/>
      <c r="G55" s="1117"/>
      <c r="H55" s="1117"/>
      <c r="I55" s="1117"/>
      <c r="J55" s="1117"/>
      <c r="K55" s="1117"/>
      <c r="L55" s="1117"/>
      <c r="M55" s="1117"/>
      <c r="N55" s="1117"/>
      <c r="O55" s="1117"/>
      <c r="P55" s="1117"/>
      <c r="Q55" s="1117"/>
      <c r="R55" s="1117"/>
      <c r="S55" s="1117"/>
      <c r="T55" s="1117"/>
      <c r="U55" s="1117"/>
      <c r="V55" s="1117"/>
      <c r="W55" s="1117"/>
      <c r="X55" s="1117"/>
      <c r="Y55" s="1117"/>
      <c r="Z55" s="1117"/>
      <c r="AA55" s="1117"/>
      <c r="AB55" s="1117"/>
      <c r="AC55" s="1117"/>
      <c r="AD55" s="1117"/>
      <c r="AE55" s="1117"/>
      <c r="AF55" s="1117"/>
      <c r="AG55" s="1117"/>
      <c r="AH55" s="1117"/>
      <c r="AI55" s="1117"/>
      <c r="AJ55" s="1117"/>
      <c r="AK55" s="1117"/>
      <c r="AL55" s="1117"/>
      <c r="AM55" s="1117"/>
      <c r="AN55" s="1118"/>
      <c r="AO55" s="16"/>
    </row>
    <row r="56" spans="1:41" x14ac:dyDescent="0.3">
      <c r="A56" s="39"/>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40"/>
    </row>
    <row r="57" spans="1:41" ht="15" thickBot="1" x14ac:dyDescent="0.35">
      <c r="A57" s="41"/>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42"/>
    </row>
    <row r="58" spans="1:41" ht="14.25" customHeight="1" x14ac:dyDescent="0.3">
      <c r="A58" s="43"/>
      <c r="B58" s="450" t="s">
        <v>42</v>
      </c>
      <c r="C58" s="451"/>
      <c r="D58" s="451"/>
      <c r="E58" s="451"/>
      <c r="F58" s="452"/>
      <c r="G58" s="450" t="s">
        <v>54</v>
      </c>
      <c r="H58" s="452"/>
      <c r="I58" s="450" t="s">
        <v>55</v>
      </c>
      <c r="J58" s="451"/>
      <c r="K58" s="451"/>
      <c r="L58" s="452"/>
      <c r="M58" s="450" t="s">
        <v>56</v>
      </c>
      <c r="N58" s="451"/>
      <c r="O58" s="451"/>
      <c r="P58" s="451"/>
      <c r="Q58" s="451"/>
      <c r="R58" s="451"/>
      <c r="S58" s="451"/>
      <c r="T58" s="451"/>
      <c r="U58" s="451"/>
      <c r="V58" s="451"/>
      <c r="W58" s="451"/>
      <c r="X58" s="452"/>
      <c r="Y58" s="450" t="s">
        <v>57</v>
      </c>
      <c r="Z58" s="451"/>
      <c r="AA58" s="451"/>
      <c r="AB58" s="451"/>
      <c r="AC58" s="451"/>
      <c r="AD58" s="451"/>
      <c r="AE58" s="451"/>
      <c r="AF58" s="451"/>
      <c r="AG58" s="451"/>
      <c r="AH58" s="451"/>
      <c r="AI58" s="451"/>
      <c r="AJ58" s="451"/>
      <c r="AK58" s="451"/>
      <c r="AL58" s="451"/>
      <c r="AM58" s="451"/>
      <c r="AN58" s="452"/>
      <c r="AO58" s="44"/>
    </row>
    <row r="59" spans="1:41" ht="14.25" customHeight="1" x14ac:dyDescent="0.3">
      <c r="A59" s="45"/>
      <c r="B59" s="453"/>
      <c r="C59" s="454"/>
      <c r="D59" s="454"/>
      <c r="E59" s="454"/>
      <c r="F59" s="455"/>
      <c r="G59" s="453"/>
      <c r="H59" s="455"/>
      <c r="I59" s="453"/>
      <c r="J59" s="454"/>
      <c r="K59" s="454"/>
      <c r="L59" s="455"/>
      <c r="M59" s="453"/>
      <c r="N59" s="454"/>
      <c r="O59" s="454"/>
      <c r="P59" s="454"/>
      <c r="Q59" s="454"/>
      <c r="R59" s="454"/>
      <c r="S59" s="454"/>
      <c r="T59" s="454"/>
      <c r="U59" s="454"/>
      <c r="V59" s="454"/>
      <c r="W59" s="454"/>
      <c r="X59" s="455"/>
      <c r="Y59" s="453"/>
      <c r="Z59" s="454"/>
      <c r="AA59" s="454"/>
      <c r="AB59" s="454"/>
      <c r="AC59" s="454"/>
      <c r="AD59" s="454"/>
      <c r="AE59" s="454"/>
      <c r="AF59" s="454"/>
      <c r="AG59" s="454"/>
      <c r="AH59" s="454"/>
      <c r="AI59" s="454"/>
      <c r="AJ59" s="454"/>
      <c r="AK59" s="454"/>
      <c r="AL59" s="454"/>
      <c r="AM59" s="454"/>
      <c r="AN59" s="455"/>
      <c r="AO59" s="44"/>
    </row>
    <row r="60" spans="1:41" ht="15" customHeight="1" thickBot="1" x14ac:dyDescent="0.35">
      <c r="A60" s="45"/>
      <c r="B60" s="456"/>
      <c r="C60" s="457"/>
      <c r="D60" s="457"/>
      <c r="E60" s="457"/>
      <c r="F60" s="458"/>
      <c r="G60" s="456"/>
      <c r="H60" s="458"/>
      <c r="I60" s="456"/>
      <c r="J60" s="457"/>
      <c r="K60" s="457"/>
      <c r="L60" s="458"/>
      <c r="M60" s="456"/>
      <c r="N60" s="457"/>
      <c r="O60" s="457"/>
      <c r="P60" s="457"/>
      <c r="Q60" s="457"/>
      <c r="R60" s="457"/>
      <c r="S60" s="457"/>
      <c r="T60" s="457"/>
      <c r="U60" s="457"/>
      <c r="V60" s="457"/>
      <c r="W60" s="457"/>
      <c r="X60" s="458"/>
      <c r="Y60" s="456"/>
      <c r="Z60" s="457"/>
      <c r="AA60" s="457"/>
      <c r="AB60" s="457"/>
      <c r="AC60" s="457"/>
      <c r="AD60" s="457"/>
      <c r="AE60" s="457"/>
      <c r="AF60" s="457"/>
      <c r="AG60" s="457"/>
      <c r="AH60" s="457"/>
      <c r="AI60" s="457"/>
      <c r="AJ60" s="457"/>
      <c r="AK60" s="457"/>
      <c r="AL60" s="457"/>
      <c r="AM60" s="457"/>
      <c r="AN60" s="458"/>
      <c r="AO60" s="44"/>
    </row>
    <row r="61" spans="1:41" ht="33" customHeight="1" thickBot="1" x14ac:dyDescent="0.35">
      <c r="A61" s="43"/>
      <c r="B61" s="602" t="s">
        <v>749</v>
      </c>
      <c r="C61" s="1564"/>
      <c r="D61" s="1564"/>
      <c r="E61" s="1564"/>
      <c r="F61" s="1565"/>
      <c r="G61" s="1577"/>
      <c r="H61" s="1578"/>
      <c r="I61" s="1579"/>
      <c r="J61" s="1580"/>
      <c r="K61" s="1580"/>
      <c r="L61" s="1581"/>
      <c r="M61" s="1579"/>
      <c r="N61" s="1580"/>
      <c r="O61" s="1580"/>
      <c r="P61" s="1580"/>
      <c r="Q61" s="1580"/>
      <c r="R61" s="1580"/>
      <c r="S61" s="1580"/>
      <c r="T61" s="1580"/>
      <c r="U61" s="1580"/>
      <c r="V61" s="1580"/>
      <c r="W61" s="1580"/>
      <c r="X61" s="1581"/>
      <c r="Y61" s="1582"/>
      <c r="Z61" s="1582"/>
      <c r="AA61" s="1582"/>
      <c r="AB61" s="1582"/>
      <c r="AC61" s="1582"/>
      <c r="AD61" s="1582"/>
      <c r="AE61" s="1582"/>
      <c r="AF61" s="1582"/>
      <c r="AG61" s="1582"/>
      <c r="AH61" s="1582"/>
      <c r="AI61" s="1582"/>
      <c r="AJ61" s="1582"/>
      <c r="AK61" s="1582"/>
      <c r="AL61" s="1582"/>
      <c r="AM61" s="1582"/>
      <c r="AN61" s="1583"/>
      <c r="AO61" s="46"/>
    </row>
    <row r="62" spans="1:41" ht="33" customHeight="1" x14ac:dyDescent="0.3">
      <c r="A62" s="43"/>
      <c r="B62" s="602" t="s">
        <v>750</v>
      </c>
      <c r="C62" s="1564"/>
      <c r="D62" s="1564"/>
      <c r="E62" s="1564"/>
      <c r="F62" s="1565"/>
      <c r="G62" s="1566"/>
      <c r="H62" s="1567"/>
      <c r="I62" s="1568"/>
      <c r="J62" s="1569"/>
      <c r="K62" s="1569"/>
      <c r="L62" s="1570"/>
      <c r="M62" s="1568"/>
      <c r="N62" s="1569"/>
      <c r="O62" s="1569"/>
      <c r="P62" s="1569"/>
      <c r="Q62" s="1569"/>
      <c r="R62" s="1569"/>
      <c r="S62" s="1569"/>
      <c r="T62" s="1569"/>
      <c r="U62" s="1569"/>
      <c r="V62" s="1569"/>
      <c r="W62" s="1569"/>
      <c r="X62" s="1570"/>
      <c r="Y62" s="1571"/>
      <c r="Z62" s="1571"/>
      <c r="AA62" s="1571"/>
      <c r="AB62" s="1571"/>
      <c r="AC62" s="1571"/>
      <c r="AD62" s="1571"/>
      <c r="AE62" s="1571"/>
      <c r="AF62" s="1571"/>
      <c r="AG62" s="1571"/>
      <c r="AH62" s="1571"/>
      <c r="AI62" s="1571"/>
      <c r="AJ62" s="1571"/>
      <c r="AK62" s="1571"/>
      <c r="AL62" s="1571"/>
      <c r="AM62" s="1571"/>
      <c r="AN62" s="1572"/>
      <c r="AO62" s="46"/>
    </row>
    <row r="63" spans="1:41" s="79" customFormat="1" ht="33" customHeight="1" x14ac:dyDescent="0.3">
      <c r="A63" s="77"/>
      <c r="B63" s="944" t="s">
        <v>751</v>
      </c>
      <c r="C63" s="945"/>
      <c r="D63" s="945"/>
      <c r="E63" s="945"/>
      <c r="F63" s="945"/>
      <c r="G63" s="1566"/>
      <c r="H63" s="1567"/>
      <c r="I63" s="1568"/>
      <c r="J63" s="1573"/>
      <c r="K63" s="1573"/>
      <c r="L63" s="1574"/>
      <c r="M63" s="1575"/>
      <c r="N63" s="1573"/>
      <c r="O63" s="1573"/>
      <c r="P63" s="1573"/>
      <c r="Q63" s="1573"/>
      <c r="R63" s="1573"/>
      <c r="S63" s="1573"/>
      <c r="T63" s="1573"/>
      <c r="U63" s="1573"/>
      <c r="V63" s="1573"/>
      <c r="W63" s="1573"/>
      <c r="X63" s="1574"/>
      <c r="Y63" s="1567"/>
      <c r="Z63" s="1567"/>
      <c r="AA63" s="1567"/>
      <c r="AB63" s="1567"/>
      <c r="AC63" s="1567"/>
      <c r="AD63" s="1567"/>
      <c r="AE63" s="1567"/>
      <c r="AF63" s="1567"/>
      <c r="AG63" s="1567"/>
      <c r="AH63" s="1567"/>
      <c r="AI63" s="1567"/>
      <c r="AJ63" s="1567"/>
      <c r="AK63" s="1567"/>
      <c r="AL63" s="1567"/>
      <c r="AM63" s="1567"/>
      <c r="AN63" s="1576"/>
      <c r="AO63" s="78"/>
    </row>
    <row r="64" spans="1:41" ht="28.5" customHeight="1" x14ac:dyDescent="0.3">
      <c r="A64" s="43"/>
      <c r="B64" s="944" t="s">
        <v>752</v>
      </c>
      <c r="C64" s="945"/>
      <c r="D64" s="945"/>
      <c r="E64" s="945"/>
      <c r="F64" s="945"/>
      <c r="G64" s="448"/>
      <c r="H64" s="448"/>
      <c r="I64" s="447"/>
      <c r="J64" s="445"/>
      <c r="K64" s="445"/>
      <c r="L64" s="446"/>
      <c r="M64" s="447"/>
      <c r="N64" s="445"/>
      <c r="O64" s="445"/>
      <c r="P64" s="445"/>
      <c r="Q64" s="445"/>
      <c r="R64" s="445"/>
      <c r="S64" s="445"/>
      <c r="T64" s="445"/>
      <c r="U64" s="445"/>
      <c r="V64" s="445"/>
      <c r="W64" s="445"/>
      <c r="X64" s="446"/>
      <c r="Y64" s="448"/>
      <c r="Z64" s="448"/>
      <c r="AA64" s="448"/>
      <c r="AB64" s="448"/>
      <c r="AC64" s="448"/>
      <c r="AD64" s="448"/>
      <c r="AE64" s="448"/>
      <c r="AF64" s="448"/>
      <c r="AG64" s="448"/>
      <c r="AH64" s="448"/>
      <c r="AI64" s="448"/>
      <c r="AJ64" s="448"/>
      <c r="AK64" s="448"/>
      <c r="AL64" s="448"/>
      <c r="AM64" s="448"/>
      <c r="AN64" s="617"/>
      <c r="AO64" s="46"/>
    </row>
    <row r="65" spans="1:41" x14ac:dyDescent="0.3">
      <c r="A65" s="43"/>
      <c r="B65" s="573"/>
      <c r="C65" s="448"/>
      <c r="D65" s="448"/>
      <c r="E65" s="448"/>
      <c r="F65" s="448"/>
      <c r="G65" s="448"/>
      <c r="H65" s="448"/>
      <c r="I65" s="447"/>
      <c r="J65" s="445"/>
      <c r="K65" s="445"/>
      <c r="L65" s="446"/>
      <c r="M65" s="447"/>
      <c r="N65" s="445"/>
      <c r="O65" s="445"/>
      <c r="P65" s="445"/>
      <c r="Q65" s="445"/>
      <c r="R65" s="445"/>
      <c r="S65" s="445"/>
      <c r="T65" s="445"/>
      <c r="U65" s="445"/>
      <c r="V65" s="445"/>
      <c r="W65" s="445"/>
      <c r="X65" s="446"/>
      <c r="Y65" s="448"/>
      <c r="Z65" s="448"/>
      <c r="AA65" s="448"/>
      <c r="AB65" s="448"/>
      <c r="AC65" s="448"/>
      <c r="AD65" s="448"/>
      <c r="AE65" s="448"/>
      <c r="AF65" s="448"/>
      <c r="AG65" s="448"/>
      <c r="AH65" s="448"/>
      <c r="AI65" s="448"/>
      <c r="AJ65" s="448"/>
      <c r="AK65" s="448"/>
      <c r="AL65" s="448"/>
      <c r="AM65" s="448"/>
      <c r="AN65" s="617"/>
      <c r="AO65" s="46"/>
    </row>
    <row r="66" spans="1:41" x14ac:dyDescent="0.3">
      <c r="A66" s="43"/>
      <c r="B66" s="573"/>
      <c r="C66" s="448"/>
      <c r="D66" s="448"/>
      <c r="E66" s="448"/>
      <c r="F66" s="448"/>
      <c r="G66" s="448"/>
      <c r="H66" s="448"/>
      <c r="I66" s="447"/>
      <c r="J66" s="445"/>
      <c r="K66" s="445"/>
      <c r="L66" s="446"/>
      <c r="M66" s="447"/>
      <c r="N66" s="445"/>
      <c r="O66" s="445"/>
      <c r="P66" s="445"/>
      <c r="Q66" s="445"/>
      <c r="R66" s="445"/>
      <c r="S66" s="445"/>
      <c r="T66" s="445"/>
      <c r="U66" s="445"/>
      <c r="V66" s="445"/>
      <c r="W66" s="445"/>
      <c r="X66" s="446"/>
      <c r="Y66" s="448"/>
      <c r="Z66" s="448"/>
      <c r="AA66" s="448"/>
      <c r="AB66" s="448"/>
      <c r="AC66" s="448"/>
      <c r="AD66" s="448"/>
      <c r="AE66" s="448"/>
      <c r="AF66" s="448"/>
      <c r="AG66" s="448"/>
      <c r="AH66" s="448"/>
      <c r="AI66" s="448"/>
      <c r="AJ66" s="448"/>
      <c r="AK66" s="448"/>
      <c r="AL66" s="448"/>
      <c r="AM66" s="448"/>
      <c r="AN66" s="617"/>
      <c r="AO66" s="46"/>
    </row>
    <row r="67" spans="1:41" x14ac:dyDescent="0.3">
      <c r="A67" s="43"/>
      <c r="B67" s="573"/>
      <c r="C67" s="448"/>
      <c r="D67" s="448"/>
      <c r="E67" s="448"/>
      <c r="F67" s="448"/>
      <c r="G67" s="448"/>
      <c r="H67" s="448"/>
      <c r="I67" s="447"/>
      <c r="J67" s="445"/>
      <c r="K67" s="445"/>
      <c r="L67" s="446"/>
      <c r="M67" s="447"/>
      <c r="N67" s="445"/>
      <c r="O67" s="445"/>
      <c r="P67" s="445"/>
      <c r="Q67" s="445"/>
      <c r="R67" s="445"/>
      <c r="S67" s="445"/>
      <c r="T67" s="445"/>
      <c r="U67" s="445"/>
      <c r="V67" s="445"/>
      <c r="W67" s="445"/>
      <c r="X67" s="446"/>
      <c r="Y67" s="448"/>
      <c r="Z67" s="448"/>
      <c r="AA67" s="448"/>
      <c r="AB67" s="448"/>
      <c r="AC67" s="448"/>
      <c r="AD67" s="448"/>
      <c r="AE67" s="448"/>
      <c r="AF67" s="448"/>
      <c r="AG67" s="448"/>
      <c r="AH67" s="448"/>
      <c r="AI67" s="448"/>
      <c r="AJ67" s="448"/>
      <c r="AK67" s="448"/>
      <c r="AL67" s="448"/>
      <c r="AM67" s="448"/>
      <c r="AN67" s="617"/>
      <c r="AO67" s="46"/>
    </row>
    <row r="68" spans="1:41" x14ac:dyDescent="0.3">
      <c r="A68" s="43"/>
      <c r="B68" s="573"/>
      <c r="C68" s="448"/>
      <c r="D68" s="448"/>
      <c r="E68" s="448"/>
      <c r="F68" s="448"/>
      <c r="G68" s="448"/>
      <c r="H68" s="448"/>
      <c r="I68" s="447"/>
      <c r="J68" s="445"/>
      <c r="K68" s="445"/>
      <c r="L68" s="446"/>
      <c r="M68" s="447"/>
      <c r="N68" s="445"/>
      <c r="O68" s="445"/>
      <c r="P68" s="445"/>
      <c r="Q68" s="445"/>
      <c r="R68" s="445"/>
      <c r="S68" s="445"/>
      <c r="T68" s="445"/>
      <c r="U68" s="445"/>
      <c r="V68" s="445"/>
      <c r="W68" s="445"/>
      <c r="X68" s="446"/>
      <c r="Y68" s="448"/>
      <c r="Z68" s="448"/>
      <c r="AA68" s="448"/>
      <c r="AB68" s="448"/>
      <c r="AC68" s="448"/>
      <c r="AD68" s="448"/>
      <c r="AE68" s="448"/>
      <c r="AF68" s="448"/>
      <c r="AG68" s="448"/>
      <c r="AH68" s="448"/>
      <c r="AI68" s="448"/>
      <c r="AJ68" s="448"/>
      <c r="AK68" s="448"/>
      <c r="AL68" s="448"/>
      <c r="AM68" s="448"/>
      <c r="AN68" s="617"/>
      <c r="AO68" s="46"/>
    </row>
    <row r="69" spans="1:41" x14ac:dyDescent="0.3">
      <c r="A69" s="43"/>
      <c r="B69" s="573"/>
      <c r="C69" s="448"/>
      <c r="D69" s="448"/>
      <c r="E69" s="448"/>
      <c r="F69" s="448"/>
      <c r="G69" s="448"/>
      <c r="H69" s="448"/>
      <c r="I69" s="447"/>
      <c r="J69" s="445"/>
      <c r="K69" s="445"/>
      <c r="L69" s="446"/>
      <c r="M69" s="447"/>
      <c r="N69" s="445"/>
      <c r="O69" s="445"/>
      <c r="P69" s="445"/>
      <c r="Q69" s="445"/>
      <c r="R69" s="445"/>
      <c r="S69" s="445"/>
      <c r="T69" s="445"/>
      <c r="U69" s="445"/>
      <c r="V69" s="445"/>
      <c r="W69" s="445"/>
      <c r="X69" s="446"/>
      <c r="Y69" s="448"/>
      <c r="Z69" s="448"/>
      <c r="AA69" s="448"/>
      <c r="AB69" s="448"/>
      <c r="AC69" s="448"/>
      <c r="AD69" s="448"/>
      <c r="AE69" s="448"/>
      <c r="AF69" s="448"/>
      <c r="AG69" s="448"/>
      <c r="AH69" s="448"/>
      <c r="AI69" s="448"/>
      <c r="AJ69" s="448"/>
      <c r="AK69" s="448"/>
      <c r="AL69" s="448"/>
      <c r="AM69" s="448"/>
      <c r="AN69" s="617"/>
      <c r="AO69" s="46"/>
    </row>
    <row r="70" spans="1:41" x14ac:dyDescent="0.3">
      <c r="A70" s="43"/>
      <c r="B70" s="573"/>
      <c r="C70" s="448"/>
      <c r="D70" s="448"/>
      <c r="E70" s="448"/>
      <c r="F70" s="448"/>
      <c r="G70" s="448"/>
      <c r="H70" s="448"/>
      <c r="I70" s="447"/>
      <c r="J70" s="445"/>
      <c r="K70" s="445"/>
      <c r="L70" s="446"/>
      <c r="M70" s="447"/>
      <c r="N70" s="445"/>
      <c r="O70" s="445"/>
      <c r="P70" s="445"/>
      <c r="Q70" s="445"/>
      <c r="R70" s="445"/>
      <c r="S70" s="445"/>
      <c r="T70" s="445"/>
      <c r="U70" s="445"/>
      <c r="V70" s="445"/>
      <c r="W70" s="445"/>
      <c r="X70" s="446"/>
      <c r="Y70" s="448"/>
      <c r="Z70" s="448"/>
      <c r="AA70" s="448"/>
      <c r="AB70" s="448"/>
      <c r="AC70" s="448"/>
      <c r="AD70" s="448"/>
      <c r="AE70" s="448"/>
      <c r="AF70" s="448"/>
      <c r="AG70" s="448"/>
      <c r="AH70" s="448"/>
      <c r="AI70" s="448"/>
      <c r="AJ70" s="448"/>
      <c r="AK70" s="448"/>
      <c r="AL70" s="448"/>
      <c r="AM70" s="448"/>
      <c r="AN70" s="617"/>
      <c r="AO70" s="46"/>
    </row>
    <row r="71" spans="1:41" x14ac:dyDescent="0.3">
      <c r="A71" s="43"/>
      <c r="B71" s="573"/>
      <c r="C71" s="448"/>
      <c r="D71" s="448"/>
      <c r="E71" s="448"/>
      <c r="F71" s="448"/>
      <c r="G71" s="448"/>
      <c r="H71" s="448"/>
      <c r="I71" s="447"/>
      <c r="J71" s="445"/>
      <c r="K71" s="445"/>
      <c r="L71" s="446"/>
      <c r="M71" s="447"/>
      <c r="N71" s="445"/>
      <c r="O71" s="445"/>
      <c r="P71" s="445"/>
      <c r="Q71" s="445"/>
      <c r="R71" s="445"/>
      <c r="S71" s="445"/>
      <c r="T71" s="445"/>
      <c r="U71" s="445"/>
      <c r="V71" s="445"/>
      <c r="W71" s="445"/>
      <c r="X71" s="446"/>
      <c r="Y71" s="448"/>
      <c r="Z71" s="448"/>
      <c r="AA71" s="448"/>
      <c r="AB71" s="448"/>
      <c r="AC71" s="448"/>
      <c r="AD71" s="448"/>
      <c r="AE71" s="448"/>
      <c r="AF71" s="448"/>
      <c r="AG71" s="448"/>
      <c r="AH71" s="448"/>
      <c r="AI71" s="448"/>
      <c r="AJ71" s="448"/>
      <c r="AK71" s="448"/>
      <c r="AL71" s="448"/>
      <c r="AM71" s="448"/>
      <c r="AN71" s="617"/>
      <c r="AO71" s="46"/>
    </row>
    <row r="72" spans="1:41" ht="15.75" customHeight="1" thickBot="1" x14ac:dyDescent="0.35">
      <c r="A72" s="43"/>
      <c r="B72" s="574"/>
      <c r="C72" s="442"/>
      <c r="D72" s="442"/>
      <c r="E72" s="442"/>
      <c r="F72" s="442"/>
      <c r="G72" s="442"/>
      <c r="H72" s="442"/>
      <c r="I72" s="441"/>
      <c r="J72" s="439"/>
      <c r="K72" s="439"/>
      <c r="L72" s="440"/>
      <c r="M72" s="441"/>
      <c r="N72" s="439"/>
      <c r="O72" s="439"/>
      <c r="P72" s="439"/>
      <c r="Q72" s="439"/>
      <c r="R72" s="439"/>
      <c r="S72" s="439"/>
      <c r="T72" s="439"/>
      <c r="U72" s="439"/>
      <c r="V72" s="439"/>
      <c r="W72" s="439"/>
      <c r="X72" s="440"/>
      <c r="Y72" s="442"/>
      <c r="Z72" s="442"/>
      <c r="AA72" s="442"/>
      <c r="AB72" s="442"/>
      <c r="AC72" s="442"/>
      <c r="AD72" s="442"/>
      <c r="AE72" s="442"/>
      <c r="AF72" s="442"/>
      <c r="AG72" s="442"/>
      <c r="AH72" s="442"/>
      <c r="AI72" s="442"/>
      <c r="AJ72" s="442"/>
      <c r="AK72" s="442"/>
      <c r="AL72" s="442"/>
      <c r="AM72" s="442"/>
      <c r="AN72" s="619"/>
      <c r="AO72" s="46"/>
    </row>
    <row r="73" spans="1:41" x14ac:dyDescent="0.3">
      <c r="A73" s="296"/>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5"/>
    </row>
    <row r="112" ht="6" customHeight="1" x14ac:dyDescent="0.3"/>
  </sheetData>
  <mergeCells count="124">
    <mergeCell ref="A2:F4"/>
    <mergeCell ref="G2:AO2"/>
    <mergeCell ref="G3:Z3"/>
    <mergeCell ref="AA3:AO3"/>
    <mergeCell ref="G4:AO4"/>
    <mergeCell ref="B7:G8"/>
    <mergeCell ref="H7:AN8"/>
    <mergeCell ref="B13:G14"/>
    <mergeCell ref="H13:AD14"/>
    <mergeCell ref="AE13:AN13"/>
    <mergeCell ref="AE14:AN14"/>
    <mergeCell ref="B16:G16"/>
    <mergeCell ref="H16:AN16"/>
    <mergeCell ref="B10:G11"/>
    <mergeCell ref="H10:AB11"/>
    <mergeCell ref="AC10:AJ10"/>
    <mergeCell ref="AK10:AN10"/>
    <mergeCell ref="AC11:AJ11"/>
    <mergeCell ref="AK11:AN11"/>
    <mergeCell ref="B23:H23"/>
    <mergeCell ref="I23:AA23"/>
    <mergeCell ref="AB23:AN23"/>
    <mergeCell ref="B24:H24"/>
    <mergeCell ref="I24:AA24"/>
    <mergeCell ref="AB24:AN24"/>
    <mergeCell ref="B18:G18"/>
    <mergeCell ref="H18:AN18"/>
    <mergeCell ref="B20:G21"/>
    <mergeCell ref="H20:K21"/>
    <mergeCell ref="L20:AD20"/>
    <mergeCell ref="AE20:AN20"/>
    <mergeCell ref="L21:AD21"/>
    <mergeCell ref="AE21:AN21"/>
    <mergeCell ref="B30:AN31"/>
    <mergeCell ref="B32:F33"/>
    <mergeCell ref="G32:G33"/>
    <mergeCell ref="H32:H33"/>
    <mergeCell ref="I32:I33"/>
    <mergeCell ref="J32:AN33"/>
    <mergeCell ref="B26:G26"/>
    <mergeCell ref="H26:AN26"/>
    <mergeCell ref="B28:G28"/>
    <mergeCell ref="H28:I28"/>
    <mergeCell ref="J28:AA28"/>
    <mergeCell ref="AB28:AD28"/>
    <mergeCell ref="AF28:AG28"/>
    <mergeCell ref="AI28:AM28"/>
    <mergeCell ref="B37:F37"/>
    <mergeCell ref="J37:AN37"/>
    <mergeCell ref="B38:F38"/>
    <mergeCell ref="J38:AN38"/>
    <mergeCell ref="B41:AN42"/>
    <mergeCell ref="B43:AN55"/>
    <mergeCell ref="B34:F34"/>
    <mergeCell ref="J34:AN34"/>
    <mergeCell ref="B35:F35"/>
    <mergeCell ref="J35:AN35"/>
    <mergeCell ref="B36:F36"/>
    <mergeCell ref="J36:AN36"/>
    <mergeCell ref="B58:F60"/>
    <mergeCell ref="G58:H60"/>
    <mergeCell ref="I58:L60"/>
    <mergeCell ref="M58:X60"/>
    <mergeCell ref="Y58:AN60"/>
    <mergeCell ref="B61:F61"/>
    <mergeCell ref="G61:H61"/>
    <mergeCell ref="I61:L61"/>
    <mergeCell ref="M61:X61"/>
    <mergeCell ref="Y61:AN61"/>
    <mergeCell ref="B62:F62"/>
    <mergeCell ref="G62:H62"/>
    <mergeCell ref="I62:L62"/>
    <mergeCell ref="M62:X62"/>
    <mergeCell ref="Y62:AN62"/>
    <mergeCell ref="B63:F63"/>
    <mergeCell ref="G63:H63"/>
    <mergeCell ref="I63:L63"/>
    <mergeCell ref="M63:X63"/>
    <mergeCell ref="Y63:AN63"/>
    <mergeCell ref="B64:F64"/>
    <mergeCell ref="G64:H64"/>
    <mergeCell ref="I64:L64"/>
    <mergeCell ref="M64:X64"/>
    <mergeCell ref="Y64:AN64"/>
    <mergeCell ref="B65:F65"/>
    <mergeCell ref="G65:H65"/>
    <mergeCell ref="I65:L65"/>
    <mergeCell ref="M65:X65"/>
    <mergeCell ref="Y65:AN65"/>
    <mergeCell ref="B66:F66"/>
    <mergeCell ref="G66:H66"/>
    <mergeCell ref="I66:L66"/>
    <mergeCell ref="M66:X66"/>
    <mergeCell ref="Y66:AN66"/>
    <mergeCell ref="B67:F67"/>
    <mergeCell ref="G67:H67"/>
    <mergeCell ref="I67:L67"/>
    <mergeCell ref="M67:X67"/>
    <mergeCell ref="Y67:AN67"/>
    <mergeCell ref="B68:F68"/>
    <mergeCell ref="G68:H68"/>
    <mergeCell ref="I68:L68"/>
    <mergeCell ref="M68:X68"/>
    <mergeCell ref="Y68:AN68"/>
    <mergeCell ref="B69:F69"/>
    <mergeCell ref="G69:H69"/>
    <mergeCell ref="I69:L69"/>
    <mergeCell ref="M69:X69"/>
    <mergeCell ref="Y69:AN69"/>
    <mergeCell ref="B72:F72"/>
    <mergeCell ref="G72:H72"/>
    <mergeCell ref="I72:L72"/>
    <mergeCell ref="M72:X72"/>
    <mergeCell ref="Y72:AN72"/>
    <mergeCell ref="B70:F70"/>
    <mergeCell ref="G70:H70"/>
    <mergeCell ref="I70:L70"/>
    <mergeCell ref="M70:X70"/>
    <mergeCell ref="Y70:AN70"/>
    <mergeCell ref="B71:F71"/>
    <mergeCell ref="G71:H71"/>
    <mergeCell ref="I71:L71"/>
    <mergeCell ref="M71:X71"/>
    <mergeCell ref="Y71:AN71"/>
  </mergeCells>
  <pageMargins left="0.70866141732283472" right="0.70866141732283472" top="0.74803149606299213" bottom="0.74803149606299213" header="0.31496062992125984" footer="0.31496062992125984"/>
  <pageSetup scale="60" orientation="portrait" r:id="rId1"/>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23461-B541-4059-ADF0-8D433588C2FB}">
  <dimension ref="A1:AU112"/>
  <sheetViews>
    <sheetView workbookViewId="0">
      <selection activeCell="H7" sqref="H7:AT8"/>
    </sheetView>
  </sheetViews>
  <sheetFormatPr baseColWidth="10" defaultColWidth="3.6640625" defaultRowHeight="14.4" x14ac:dyDescent="0.3"/>
  <cols>
    <col min="1" max="1" width="2.88671875" style="1" customWidth="1"/>
    <col min="2" max="5" width="2.6640625" style="1" customWidth="1"/>
    <col min="6" max="6" width="4.33203125" style="1" customWidth="1"/>
    <col min="7" max="7" width="14.33203125" style="1" customWidth="1"/>
    <col min="8" max="8" width="13.44140625" style="1" customWidth="1"/>
    <col min="9" max="9" width="15" style="1" customWidth="1"/>
    <col min="10" max="15" width="6.44140625" style="1" customWidth="1"/>
    <col min="16" max="16" width="4.33203125" style="1" customWidth="1"/>
    <col min="17" max="29" width="6.44140625" style="1" hidden="1" customWidth="1"/>
    <col min="30" max="31" width="6.44140625" style="1" customWidth="1"/>
    <col min="32" max="32" width="7.6640625" style="1" customWidth="1"/>
    <col min="33" max="33" width="3.44140625" style="1" customWidth="1"/>
    <col min="34" max="34" width="3.6640625" style="1"/>
    <col min="35" max="36" width="3.33203125" style="1" customWidth="1"/>
    <col min="37" max="37" width="13.6640625" style="1" customWidth="1"/>
    <col min="38" max="38" width="3.109375" style="1" customWidth="1"/>
    <col min="39" max="39" width="10.33203125" style="1" hidden="1" customWidth="1"/>
    <col min="40" max="40" width="1.33203125" style="1" customWidth="1"/>
    <col min="41" max="41" width="2" style="1" customWidth="1"/>
    <col min="42" max="42" width="6.44140625" style="1" customWidth="1"/>
    <col min="43" max="46" width="6" style="1" customWidth="1"/>
    <col min="47" max="47" width="2" style="1" customWidth="1"/>
    <col min="48" max="16384" width="3.6640625" style="1"/>
  </cols>
  <sheetData>
    <row r="1" spans="1:47" ht="9" customHeight="1" thickBot="1" x14ac:dyDescent="0.35">
      <c r="A1" s="2"/>
      <c r="B1" s="2"/>
      <c r="C1" s="2"/>
      <c r="D1" s="2"/>
      <c r="E1" s="2"/>
    </row>
    <row r="2" spans="1:47" ht="45.75" customHeight="1" x14ac:dyDescent="0.3">
      <c r="A2" s="571"/>
      <c r="B2" s="572"/>
      <c r="C2" s="572"/>
      <c r="D2" s="572"/>
      <c r="E2" s="572"/>
      <c r="F2" s="572"/>
      <c r="G2" s="575" t="s">
        <v>0</v>
      </c>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6"/>
    </row>
    <row r="3" spans="1:47" x14ac:dyDescent="0.3">
      <c r="A3" s="573"/>
      <c r="B3" s="448"/>
      <c r="C3" s="448"/>
      <c r="D3" s="448"/>
      <c r="E3" s="448"/>
      <c r="F3" s="448"/>
      <c r="G3" s="577" t="s">
        <v>1</v>
      </c>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t="s">
        <v>2</v>
      </c>
      <c r="AG3" s="577"/>
      <c r="AH3" s="577"/>
      <c r="AI3" s="577"/>
      <c r="AJ3" s="577"/>
      <c r="AK3" s="577"/>
      <c r="AL3" s="577"/>
      <c r="AM3" s="577"/>
      <c r="AN3" s="577"/>
      <c r="AO3" s="577"/>
      <c r="AP3" s="577"/>
      <c r="AQ3" s="577"/>
      <c r="AR3" s="577"/>
      <c r="AS3" s="577"/>
      <c r="AT3" s="577"/>
      <c r="AU3" s="578"/>
    </row>
    <row r="4" spans="1:47" ht="15" thickBot="1" x14ac:dyDescent="0.35">
      <c r="A4" s="574"/>
      <c r="B4" s="442"/>
      <c r="C4" s="442"/>
      <c r="D4" s="442"/>
      <c r="E4" s="442"/>
      <c r="F4" s="442"/>
      <c r="G4" s="579" t="s">
        <v>3</v>
      </c>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80"/>
    </row>
    <row r="5" spans="1:47" ht="7.5" customHeight="1" x14ac:dyDescent="0.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row>
    <row r="6" spans="1:47" ht="8.25" customHeight="1" thickBot="1" x14ac:dyDescent="0.35">
      <c r="A6" s="4"/>
      <c r="B6" s="5"/>
      <c r="C6" s="5"/>
      <c r="D6" s="5"/>
      <c r="E6" s="5"/>
      <c r="F6" s="5"/>
      <c r="G6" s="5"/>
      <c r="H6" s="6"/>
      <c r="I6" s="6"/>
      <c r="J6" s="6"/>
      <c r="K6" s="6"/>
      <c r="L6" s="6"/>
      <c r="M6" s="6"/>
      <c r="N6" s="6"/>
      <c r="O6" s="6"/>
      <c r="P6" s="6"/>
      <c r="Q6" s="6"/>
      <c r="R6" s="6"/>
      <c r="S6" s="6"/>
      <c r="T6" s="6"/>
      <c r="U6" s="6"/>
      <c r="V6" s="6"/>
      <c r="W6" s="6"/>
      <c r="X6" s="6"/>
      <c r="Y6" s="6"/>
      <c r="Z6" s="6"/>
      <c r="AA6" s="6"/>
      <c r="AB6" s="6"/>
      <c r="AC6" s="6"/>
      <c r="AD6" s="6"/>
      <c r="AE6" s="6"/>
      <c r="AF6" s="6"/>
      <c r="AG6" s="6"/>
      <c r="AH6" s="7"/>
      <c r="AI6" s="7"/>
      <c r="AJ6" s="7"/>
      <c r="AK6" s="7"/>
      <c r="AL6" s="7"/>
      <c r="AM6" s="7"/>
      <c r="AN6" s="7"/>
      <c r="AO6" s="7"/>
      <c r="AP6" s="7"/>
      <c r="AQ6" s="7"/>
      <c r="AR6" s="5"/>
      <c r="AS6" s="5"/>
      <c r="AT6" s="5"/>
      <c r="AU6" s="8"/>
    </row>
    <row r="7" spans="1:47" ht="15" customHeight="1" x14ac:dyDescent="0.3">
      <c r="A7" s="9"/>
      <c r="B7" s="551" t="s">
        <v>4</v>
      </c>
      <c r="C7" s="552"/>
      <c r="D7" s="552"/>
      <c r="E7" s="552"/>
      <c r="F7" s="552"/>
      <c r="G7" s="553"/>
      <c r="H7" s="856" t="s">
        <v>740</v>
      </c>
      <c r="I7" s="857"/>
      <c r="J7" s="857"/>
      <c r="K7" s="857"/>
      <c r="L7" s="857"/>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8"/>
      <c r="AU7" s="10"/>
    </row>
    <row r="8" spans="1:47" ht="15" thickBot="1" x14ac:dyDescent="0.35">
      <c r="A8" s="9"/>
      <c r="B8" s="554"/>
      <c r="C8" s="555"/>
      <c r="D8" s="555"/>
      <c r="E8" s="555"/>
      <c r="F8" s="555"/>
      <c r="G8" s="556"/>
      <c r="H8" s="859"/>
      <c r="I8" s="860"/>
      <c r="J8" s="860"/>
      <c r="K8" s="860"/>
      <c r="L8" s="860"/>
      <c r="M8" s="860"/>
      <c r="N8" s="860"/>
      <c r="O8" s="860"/>
      <c r="P8" s="860"/>
      <c r="Q8" s="860"/>
      <c r="R8" s="860"/>
      <c r="S8" s="860"/>
      <c r="T8" s="860"/>
      <c r="U8" s="860"/>
      <c r="V8" s="860"/>
      <c r="W8" s="860"/>
      <c r="X8" s="860"/>
      <c r="Y8" s="860"/>
      <c r="Z8" s="860"/>
      <c r="AA8" s="860"/>
      <c r="AB8" s="860"/>
      <c r="AC8" s="860"/>
      <c r="AD8" s="860"/>
      <c r="AE8" s="860"/>
      <c r="AF8" s="860"/>
      <c r="AG8" s="860"/>
      <c r="AH8" s="860"/>
      <c r="AI8" s="860"/>
      <c r="AJ8" s="860"/>
      <c r="AK8" s="860"/>
      <c r="AL8" s="860"/>
      <c r="AM8" s="860"/>
      <c r="AN8" s="860"/>
      <c r="AO8" s="860"/>
      <c r="AP8" s="860"/>
      <c r="AQ8" s="860"/>
      <c r="AR8" s="860"/>
      <c r="AS8" s="860"/>
      <c r="AT8" s="861"/>
      <c r="AU8" s="10"/>
    </row>
    <row r="9" spans="1:47" ht="15" thickBot="1" x14ac:dyDescent="0.35">
      <c r="A9" s="9"/>
      <c r="B9" s="11"/>
      <c r="C9" s="11"/>
      <c r="D9" s="11"/>
      <c r="E9" s="11"/>
      <c r="F9" s="11"/>
      <c r="G9" s="11"/>
      <c r="H9" s="12"/>
      <c r="I9" s="12"/>
      <c r="J9" s="12"/>
      <c r="K9" s="12"/>
      <c r="L9" s="12"/>
      <c r="M9" s="12"/>
      <c r="N9" s="12"/>
      <c r="O9" s="12"/>
      <c r="P9" s="12"/>
      <c r="Q9" s="12"/>
      <c r="R9" s="12"/>
      <c r="S9" s="12"/>
      <c r="T9" s="12"/>
      <c r="U9" s="12"/>
      <c r="V9" s="12"/>
      <c r="W9" s="12"/>
      <c r="X9" s="12"/>
      <c r="Y9" s="12"/>
      <c r="Z9" s="12"/>
      <c r="AA9" s="12"/>
      <c r="AB9" s="12"/>
      <c r="AC9" s="12"/>
      <c r="AD9" s="12"/>
      <c r="AE9" s="12"/>
      <c r="AF9" s="12"/>
      <c r="AG9" s="12"/>
      <c r="AH9" s="13"/>
      <c r="AI9" s="13"/>
      <c r="AJ9" s="13"/>
      <c r="AK9" s="13"/>
      <c r="AL9" s="13"/>
      <c r="AM9" s="13"/>
      <c r="AN9" s="13"/>
      <c r="AO9" s="13"/>
      <c r="AP9" s="13"/>
      <c r="AQ9" s="13"/>
      <c r="AR9" s="11"/>
      <c r="AS9" s="11"/>
      <c r="AT9" s="11"/>
      <c r="AU9" s="10"/>
    </row>
    <row r="10" spans="1:47" ht="15" customHeight="1" thickBot="1" x14ac:dyDescent="0.35">
      <c r="A10" s="9"/>
      <c r="B10" s="551" t="s">
        <v>6</v>
      </c>
      <c r="C10" s="552"/>
      <c r="D10" s="552"/>
      <c r="E10" s="552"/>
      <c r="F10" s="552"/>
      <c r="G10" s="553"/>
      <c r="H10" s="610" t="s">
        <v>754</v>
      </c>
      <c r="I10" s="611"/>
      <c r="J10" s="611"/>
      <c r="K10" s="611"/>
      <c r="L10" s="611"/>
      <c r="M10" s="611"/>
      <c r="N10" s="611"/>
      <c r="O10" s="611"/>
      <c r="P10" s="611"/>
      <c r="Q10" s="611"/>
      <c r="R10" s="611"/>
      <c r="S10" s="611"/>
      <c r="T10" s="611"/>
      <c r="U10" s="611"/>
      <c r="V10" s="611"/>
      <c r="W10" s="611"/>
      <c r="X10" s="611"/>
      <c r="Y10" s="611"/>
      <c r="Z10" s="611"/>
      <c r="AA10" s="611"/>
      <c r="AB10" s="611"/>
      <c r="AC10" s="611"/>
      <c r="AD10" s="611"/>
      <c r="AE10" s="611"/>
      <c r="AF10" s="611"/>
      <c r="AG10" s="612"/>
      <c r="AH10" s="563" t="s">
        <v>8</v>
      </c>
      <c r="AI10" s="564"/>
      <c r="AJ10" s="564"/>
      <c r="AK10" s="564"/>
      <c r="AL10" s="564"/>
      <c r="AM10" s="564"/>
      <c r="AN10" s="564"/>
      <c r="AO10" s="564"/>
      <c r="AP10" s="565"/>
      <c r="AQ10" s="544" t="s">
        <v>9</v>
      </c>
      <c r="AR10" s="545"/>
      <c r="AS10" s="545"/>
      <c r="AT10" s="546"/>
      <c r="AU10" s="10"/>
    </row>
    <row r="11" spans="1:47" ht="28.5" customHeight="1" thickBot="1" x14ac:dyDescent="0.35">
      <c r="A11" s="9"/>
      <c r="B11" s="554"/>
      <c r="C11" s="555"/>
      <c r="D11" s="555"/>
      <c r="E11" s="555"/>
      <c r="F11" s="555"/>
      <c r="G11" s="556"/>
      <c r="H11" s="613"/>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5"/>
      <c r="AH11" s="649" t="s">
        <v>755</v>
      </c>
      <c r="AI11" s="650"/>
      <c r="AJ11" s="650"/>
      <c r="AK11" s="650"/>
      <c r="AL11" s="650"/>
      <c r="AM11" s="650"/>
      <c r="AN11" s="650"/>
      <c r="AO11" s="650"/>
      <c r="AP11" s="651"/>
      <c r="AQ11" s="652" t="s">
        <v>68</v>
      </c>
      <c r="AR11" s="653"/>
      <c r="AS11" s="653"/>
      <c r="AT11" s="654"/>
      <c r="AU11" s="10"/>
    </row>
    <row r="12" spans="1:47" ht="15" thickBot="1" x14ac:dyDescent="0.35">
      <c r="A12" s="14"/>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6"/>
    </row>
    <row r="13" spans="1:47" ht="15" customHeight="1" x14ac:dyDescent="0.3">
      <c r="A13" s="14"/>
      <c r="B13" s="551" t="s">
        <v>12</v>
      </c>
      <c r="C13" s="552"/>
      <c r="D13" s="552"/>
      <c r="E13" s="552"/>
      <c r="F13" s="552"/>
      <c r="G13" s="553"/>
      <c r="H13" s="637" t="s">
        <v>756</v>
      </c>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9"/>
      <c r="AJ13" s="340"/>
      <c r="AK13" s="551" t="s">
        <v>14</v>
      </c>
      <c r="AL13" s="1589"/>
      <c r="AM13" s="1589"/>
      <c r="AN13" s="1589"/>
      <c r="AO13" s="1589"/>
      <c r="AP13" s="552"/>
      <c r="AQ13" s="552"/>
      <c r="AR13" s="552"/>
      <c r="AS13" s="552"/>
      <c r="AT13" s="553"/>
      <c r="AU13" s="16"/>
    </row>
    <row r="14" spans="1:47" ht="30" customHeight="1" thickBot="1" x14ac:dyDescent="0.35">
      <c r="A14" s="14"/>
      <c r="B14" s="554"/>
      <c r="C14" s="555"/>
      <c r="D14" s="555"/>
      <c r="E14" s="555"/>
      <c r="F14" s="555"/>
      <c r="G14" s="556"/>
      <c r="H14" s="640"/>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2"/>
      <c r="AJ14" s="341"/>
      <c r="AK14" s="1605" t="s">
        <v>15</v>
      </c>
      <c r="AL14" s="1606"/>
      <c r="AM14" s="1606"/>
      <c r="AN14" s="1606"/>
      <c r="AO14" s="1606"/>
      <c r="AP14" s="1607"/>
      <c r="AQ14" s="1607"/>
      <c r="AR14" s="1607"/>
      <c r="AS14" s="1607"/>
      <c r="AT14" s="1608"/>
      <c r="AU14" s="16"/>
    </row>
    <row r="15" spans="1:47" ht="15" thickBot="1" x14ac:dyDescent="0.35">
      <c r="A15" s="14"/>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6"/>
    </row>
    <row r="16" spans="1:47" ht="57.75" customHeight="1" thickBot="1" x14ac:dyDescent="0.35">
      <c r="A16" s="14"/>
      <c r="B16" s="517" t="s">
        <v>16</v>
      </c>
      <c r="C16" s="518"/>
      <c r="D16" s="518"/>
      <c r="E16" s="518"/>
      <c r="F16" s="518"/>
      <c r="G16" s="519"/>
      <c r="H16" s="520" t="s">
        <v>757</v>
      </c>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c r="AT16" s="522"/>
      <c r="AU16" s="16"/>
    </row>
    <row r="17" spans="1:47" ht="16.5" customHeight="1" thickBot="1" x14ac:dyDescent="0.35">
      <c r="A17" s="14"/>
      <c r="B17" s="13"/>
      <c r="C17" s="13"/>
      <c r="D17" s="13"/>
      <c r="E17" s="13"/>
      <c r="F17" s="13"/>
      <c r="G17" s="13"/>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6"/>
    </row>
    <row r="18" spans="1:47" ht="77.25" customHeight="1" thickBot="1" x14ac:dyDescent="0.35">
      <c r="A18" s="14"/>
      <c r="B18" s="517" t="s">
        <v>111</v>
      </c>
      <c r="C18" s="518"/>
      <c r="D18" s="518"/>
      <c r="E18" s="518"/>
      <c r="F18" s="518"/>
      <c r="G18" s="519"/>
      <c r="H18" s="1067" t="s">
        <v>758</v>
      </c>
      <c r="I18" s="1587"/>
      <c r="J18" s="1587"/>
      <c r="K18" s="1587"/>
      <c r="L18" s="1587"/>
      <c r="M18" s="1587"/>
      <c r="N18" s="1587"/>
      <c r="O18" s="1587"/>
      <c r="P18" s="1587"/>
      <c r="Q18" s="1587"/>
      <c r="R18" s="1587"/>
      <c r="S18" s="1587"/>
      <c r="T18" s="1587"/>
      <c r="U18" s="1587"/>
      <c r="V18" s="1587"/>
      <c r="W18" s="1587"/>
      <c r="X18" s="1587"/>
      <c r="Y18" s="1587"/>
      <c r="Z18" s="1587"/>
      <c r="AA18" s="1587"/>
      <c r="AB18" s="1587"/>
      <c r="AC18" s="1587"/>
      <c r="AD18" s="1587"/>
      <c r="AE18" s="1587"/>
      <c r="AF18" s="1587"/>
      <c r="AG18" s="1587"/>
      <c r="AH18" s="1587"/>
      <c r="AI18" s="1587"/>
      <c r="AJ18" s="1587"/>
      <c r="AK18" s="1587"/>
      <c r="AL18" s="1587"/>
      <c r="AM18" s="1587"/>
      <c r="AN18" s="1587"/>
      <c r="AO18" s="1587"/>
      <c r="AP18" s="1587"/>
      <c r="AQ18" s="1587"/>
      <c r="AR18" s="1587"/>
      <c r="AS18" s="1587"/>
      <c r="AT18" s="1588"/>
      <c r="AU18" s="16"/>
    </row>
    <row r="19" spans="1:47" ht="16.5" customHeight="1" thickBot="1" x14ac:dyDescent="0.35">
      <c r="A19" s="14"/>
      <c r="B19" s="13"/>
      <c r="C19" s="13"/>
      <c r="D19" s="13"/>
      <c r="E19" s="13"/>
      <c r="F19" s="13"/>
      <c r="G19" s="13"/>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6"/>
    </row>
    <row r="20" spans="1:47" ht="22.5" customHeight="1" x14ac:dyDescent="0.3">
      <c r="A20" s="14"/>
      <c r="B20" s="532" t="s">
        <v>20</v>
      </c>
      <c r="C20" s="533"/>
      <c r="D20" s="533"/>
      <c r="E20" s="533"/>
      <c r="F20" s="533"/>
      <c r="G20" s="534"/>
      <c r="H20" s="538" t="s">
        <v>745</v>
      </c>
      <c r="I20" s="539"/>
      <c r="J20" s="539"/>
      <c r="K20" s="540"/>
      <c r="L20" s="544" t="s">
        <v>22</v>
      </c>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6"/>
      <c r="AJ20" s="298"/>
      <c r="AK20" s="544" t="s">
        <v>23</v>
      </c>
      <c r="AL20" s="545"/>
      <c r="AM20" s="545"/>
      <c r="AN20" s="545"/>
      <c r="AO20" s="545"/>
      <c r="AP20" s="545"/>
      <c r="AQ20" s="545"/>
      <c r="AR20" s="545"/>
      <c r="AS20" s="545"/>
      <c r="AT20" s="546"/>
      <c r="AU20" s="16"/>
    </row>
    <row r="21" spans="1:47" ht="30.75" customHeight="1" thickBot="1" x14ac:dyDescent="0.35">
      <c r="A21" s="14"/>
      <c r="B21" s="535"/>
      <c r="C21" s="536"/>
      <c r="D21" s="536"/>
      <c r="E21" s="536"/>
      <c r="F21" s="536"/>
      <c r="G21" s="537"/>
      <c r="H21" s="541"/>
      <c r="I21" s="542"/>
      <c r="J21" s="542"/>
      <c r="K21" s="543"/>
      <c r="L21" s="547" t="s">
        <v>160</v>
      </c>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9"/>
      <c r="AJ21" s="299"/>
      <c r="AK21" s="550" t="s">
        <v>278</v>
      </c>
      <c r="AL21" s="569"/>
      <c r="AM21" s="569"/>
      <c r="AN21" s="569"/>
      <c r="AO21" s="569"/>
      <c r="AP21" s="548"/>
      <c r="AQ21" s="548"/>
      <c r="AR21" s="548"/>
      <c r="AS21" s="548"/>
      <c r="AT21" s="549"/>
      <c r="AU21" s="16"/>
    </row>
    <row r="22" spans="1:47" ht="15" thickBot="1" x14ac:dyDescent="0.35">
      <c r="A22" s="14"/>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6"/>
    </row>
    <row r="23" spans="1:47" ht="31.5" customHeight="1" x14ac:dyDescent="0.3">
      <c r="A23" s="14"/>
      <c r="B23" s="544" t="s">
        <v>26</v>
      </c>
      <c r="C23" s="545"/>
      <c r="D23" s="545"/>
      <c r="E23" s="545"/>
      <c r="F23" s="545"/>
      <c r="G23" s="545"/>
      <c r="H23" s="546"/>
      <c r="I23" s="544" t="s">
        <v>27</v>
      </c>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6"/>
      <c r="AG23" s="544" t="s">
        <v>28</v>
      </c>
      <c r="AH23" s="545"/>
      <c r="AI23" s="545"/>
      <c r="AJ23" s="545"/>
      <c r="AK23" s="545"/>
      <c r="AL23" s="545"/>
      <c r="AM23" s="545"/>
      <c r="AN23" s="545"/>
      <c r="AO23" s="545"/>
      <c r="AP23" s="545"/>
      <c r="AQ23" s="545"/>
      <c r="AR23" s="545"/>
      <c r="AS23" s="545"/>
      <c r="AT23" s="546"/>
      <c r="AU23" s="16"/>
    </row>
    <row r="24" spans="1:47" ht="37.5" customHeight="1" thickBot="1" x14ac:dyDescent="0.35">
      <c r="A24" s="14"/>
      <c r="B24" s="526" t="s">
        <v>759</v>
      </c>
      <c r="C24" s="527"/>
      <c r="D24" s="527"/>
      <c r="E24" s="527"/>
      <c r="F24" s="527"/>
      <c r="G24" s="527"/>
      <c r="H24" s="528"/>
      <c r="I24" s="526" t="s">
        <v>740</v>
      </c>
      <c r="J24" s="527"/>
      <c r="K24" s="527"/>
      <c r="L24" s="527"/>
      <c r="M24" s="527"/>
      <c r="N24" s="527"/>
      <c r="O24" s="527"/>
      <c r="P24" s="527"/>
      <c r="Q24" s="527"/>
      <c r="R24" s="527"/>
      <c r="S24" s="527"/>
      <c r="T24" s="527"/>
      <c r="U24" s="527"/>
      <c r="V24" s="527"/>
      <c r="W24" s="527"/>
      <c r="X24" s="527"/>
      <c r="Y24" s="527"/>
      <c r="Z24" s="527"/>
      <c r="AA24" s="527"/>
      <c r="AB24" s="527"/>
      <c r="AC24" s="527"/>
      <c r="AD24" s="527"/>
      <c r="AE24" s="527"/>
      <c r="AF24" s="528"/>
      <c r="AG24" s="529" t="s">
        <v>31</v>
      </c>
      <c r="AH24" s="530"/>
      <c r="AI24" s="530"/>
      <c r="AJ24" s="530"/>
      <c r="AK24" s="530"/>
      <c r="AL24" s="530"/>
      <c r="AM24" s="530"/>
      <c r="AN24" s="530"/>
      <c r="AO24" s="530"/>
      <c r="AP24" s="530"/>
      <c r="AQ24" s="530"/>
      <c r="AR24" s="530"/>
      <c r="AS24" s="530"/>
      <c r="AT24" s="531"/>
      <c r="AU24" s="16"/>
    </row>
    <row r="25" spans="1:47" ht="15" thickBot="1" x14ac:dyDescent="0.35">
      <c r="A25" s="14"/>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6"/>
    </row>
    <row r="26" spans="1:47" ht="33" customHeight="1" thickBot="1" x14ac:dyDescent="0.35">
      <c r="A26" s="14"/>
      <c r="B26" s="517" t="s">
        <v>32</v>
      </c>
      <c r="C26" s="518"/>
      <c r="D26" s="518"/>
      <c r="E26" s="518"/>
      <c r="F26" s="518"/>
      <c r="G26" s="519"/>
      <c r="H26" s="520" t="s">
        <v>760</v>
      </c>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1"/>
      <c r="AQ26" s="521"/>
      <c r="AR26" s="521"/>
      <c r="AS26" s="521"/>
      <c r="AT26" s="522"/>
      <c r="AU26" s="16"/>
    </row>
    <row r="27" spans="1:47" ht="15" thickBot="1" x14ac:dyDescent="0.35">
      <c r="A27" s="14"/>
      <c r="B27" s="13"/>
      <c r="C27" s="13"/>
      <c r="D27" s="13"/>
      <c r="E27" s="13"/>
      <c r="F27" s="13"/>
      <c r="G27" s="13"/>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6"/>
    </row>
    <row r="28" spans="1:47" ht="39.75" customHeight="1" thickBot="1" x14ac:dyDescent="0.35">
      <c r="A28" s="14"/>
      <c r="B28" s="517" t="s">
        <v>34</v>
      </c>
      <c r="C28" s="518"/>
      <c r="D28" s="518"/>
      <c r="E28" s="518"/>
      <c r="F28" s="518"/>
      <c r="G28" s="519"/>
      <c r="H28" s="523" t="s">
        <v>77</v>
      </c>
      <c r="I28" s="520"/>
      <c r="J28" s="517" t="s">
        <v>36</v>
      </c>
      <c r="K28" s="518"/>
      <c r="L28" s="518"/>
      <c r="M28" s="518"/>
      <c r="N28" s="518"/>
      <c r="O28" s="518"/>
      <c r="P28" s="518"/>
      <c r="Q28" s="518"/>
      <c r="R28" s="518"/>
      <c r="S28" s="518"/>
      <c r="T28" s="518"/>
      <c r="U28" s="518"/>
      <c r="V28" s="518"/>
      <c r="W28" s="518"/>
      <c r="X28" s="518"/>
      <c r="Y28" s="518"/>
      <c r="Z28" s="518"/>
      <c r="AA28" s="518"/>
      <c r="AB28" s="518"/>
      <c r="AC28" s="518"/>
      <c r="AD28" s="518"/>
      <c r="AE28" s="518"/>
      <c r="AF28" s="519"/>
      <c r="AG28" s="523" t="s">
        <v>37</v>
      </c>
      <c r="AH28" s="524"/>
      <c r="AI28" s="525"/>
      <c r="AJ28" s="297"/>
      <c r="AK28" s="344" t="s">
        <v>38</v>
      </c>
      <c r="AL28" s="344"/>
      <c r="AM28" s="345"/>
      <c r="AN28" s="345"/>
      <c r="AO28" s="524" t="s">
        <v>39</v>
      </c>
      <c r="AP28" s="524"/>
      <c r="AQ28" s="524"/>
      <c r="AR28" s="524"/>
      <c r="AS28" s="525"/>
      <c r="AT28" s="124" t="s">
        <v>40</v>
      </c>
      <c r="AU28" s="16"/>
    </row>
    <row r="29" spans="1:47" ht="15" thickBot="1" x14ac:dyDescent="0.35">
      <c r="A29" s="14"/>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6"/>
    </row>
    <row r="30" spans="1:47" s="22" customFormat="1" x14ac:dyDescent="0.3">
      <c r="A30" s="21"/>
      <c r="B30" s="507" t="s">
        <v>41</v>
      </c>
      <c r="C30" s="508"/>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8"/>
      <c r="AO30" s="508"/>
      <c r="AP30" s="508"/>
      <c r="AQ30" s="508"/>
      <c r="AR30" s="508"/>
      <c r="AS30" s="508"/>
      <c r="AT30" s="509"/>
      <c r="AU30" s="16"/>
    </row>
    <row r="31" spans="1:47" s="22" customFormat="1" ht="15" thickBot="1" x14ac:dyDescent="0.35">
      <c r="A31" s="21"/>
      <c r="B31" s="510"/>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2"/>
      <c r="AU31" s="16"/>
    </row>
    <row r="32" spans="1:47" s="22" customFormat="1" x14ac:dyDescent="0.3">
      <c r="A32" s="21"/>
      <c r="B32" s="507" t="s">
        <v>42</v>
      </c>
      <c r="C32" s="508"/>
      <c r="D32" s="508"/>
      <c r="E32" s="508"/>
      <c r="F32" s="509"/>
      <c r="G32" s="513" t="s">
        <v>761</v>
      </c>
      <c r="H32" s="513" t="s">
        <v>762</v>
      </c>
      <c r="I32" s="513" t="s">
        <v>45</v>
      </c>
      <c r="J32" s="515" t="s">
        <v>46</v>
      </c>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9"/>
      <c r="AU32" s="16"/>
    </row>
    <row r="33" spans="1:47" s="22" customFormat="1" ht="31.5" customHeight="1" thickBot="1" x14ac:dyDescent="0.35">
      <c r="A33" s="21"/>
      <c r="B33" s="510"/>
      <c r="C33" s="511"/>
      <c r="D33" s="511"/>
      <c r="E33" s="511"/>
      <c r="F33" s="512"/>
      <c r="G33" s="514"/>
      <c r="H33" s="514"/>
      <c r="I33" s="514"/>
      <c r="J33" s="516"/>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2"/>
      <c r="AU33" s="16"/>
    </row>
    <row r="34" spans="1:47" s="22" customFormat="1" ht="30.75" customHeight="1" x14ac:dyDescent="0.3">
      <c r="A34" s="21"/>
      <c r="B34" s="495" t="s">
        <v>749</v>
      </c>
      <c r="C34" s="496"/>
      <c r="D34" s="496"/>
      <c r="E34" s="496"/>
      <c r="F34" s="497"/>
      <c r="G34" s="346"/>
      <c r="H34" s="346"/>
      <c r="I34" s="347" t="e">
        <f t="shared" ref="I34:I37" si="0">+G34/H34</f>
        <v>#DIV/0!</v>
      </c>
      <c r="J34" s="1289"/>
      <c r="K34" s="1290"/>
      <c r="L34" s="1290"/>
      <c r="M34" s="1290"/>
      <c r="N34" s="1290"/>
      <c r="O34" s="1290"/>
      <c r="P34" s="1290"/>
      <c r="Q34" s="1290"/>
      <c r="R34" s="1290"/>
      <c r="S34" s="1290"/>
      <c r="T34" s="1290"/>
      <c r="U34" s="1290"/>
      <c r="V34" s="1290"/>
      <c r="W34" s="1290"/>
      <c r="X34" s="1290"/>
      <c r="Y34" s="1290"/>
      <c r="Z34" s="1290"/>
      <c r="AA34" s="1290"/>
      <c r="AB34" s="1290"/>
      <c r="AC34" s="1290"/>
      <c r="AD34" s="1290"/>
      <c r="AE34" s="1290"/>
      <c r="AF34" s="1290"/>
      <c r="AG34" s="1290"/>
      <c r="AH34" s="1290"/>
      <c r="AI34" s="1290"/>
      <c r="AJ34" s="1290"/>
      <c r="AK34" s="1290"/>
      <c r="AL34" s="1290"/>
      <c r="AM34" s="1290"/>
      <c r="AN34" s="1290"/>
      <c r="AO34" s="1290"/>
      <c r="AP34" s="1290"/>
      <c r="AQ34" s="1290"/>
      <c r="AR34" s="1290"/>
      <c r="AS34" s="1290"/>
      <c r="AT34" s="1291"/>
      <c r="AU34" s="16"/>
    </row>
    <row r="35" spans="1:47" s="22" customFormat="1" ht="30.75" customHeight="1" x14ac:dyDescent="0.3">
      <c r="A35" s="21"/>
      <c r="B35" s="465" t="s">
        <v>750</v>
      </c>
      <c r="C35" s="466"/>
      <c r="D35" s="466"/>
      <c r="E35" s="466"/>
      <c r="F35" s="467"/>
      <c r="G35" s="348"/>
      <c r="H35" s="348"/>
      <c r="I35" s="347" t="e">
        <f t="shared" si="0"/>
        <v>#DIV/0!</v>
      </c>
      <c r="J35" s="1289"/>
      <c r="K35" s="1290"/>
      <c r="L35" s="1290"/>
      <c r="M35" s="1290"/>
      <c r="N35" s="1290"/>
      <c r="O35" s="1290"/>
      <c r="P35" s="1290"/>
      <c r="Q35" s="1290"/>
      <c r="R35" s="1290"/>
      <c r="S35" s="1290"/>
      <c r="T35" s="1290"/>
      <c r="U35" s="1290"/>
      <c r="V35" s="1290"/>
      <c r="W35" s="1290"/>
      <c r="X35" s="1290"/>
      <c r="Y35" s="1290"/>
      <c r="Z35" s="1290"/>
      <c r="AA35" s="1290"/>
      <c r="AB35" s="1290"/>
      <c r="AC35" s="1290"/>
      <c r="AD35" s="1290"/>
      <c r="AE35" s="1290"/>
      <c r="AF35" s="1290"/>
      <c r="AG35" s="1290"/>
      <c r="AH35" s="1290"/>
      <c r="AI35" s="1290"/>
      <c r="AJ35" s="1290"/>
      <c r="AK35" s="1290"/>
      <c r="AL35" s="1290"/>
      <c r="AM35" s="1290"/>
      <c r="AN35" s="1290"/>
      <c r="AO35" s="1290"/>
      <c r="AP35" s="1290"/>
      <c r="AQ35" s="1290"/>
      <c r="AR35" s="1290"/>
      <c r="AS35" s="1290"/>
      <c r="AT35" s="1291"/>
      <c r="AU35" s="16"/>
    </row>
    <row r="36" spans="1:47" s="22" customFormat="1" ht="30.75" customHeight="1" x14ac:dyDescent="0.3">
      <c r="A36" s="21"/>
      <c r="B36" s="465" t="s">
        <v>751</v>
      </c>
      <c r="C36" s="466"/>
      <c r="D36" s="466"/>
      <c r="E36" s="466"/>
      <c r="F36" s="467"/>
      <c r="G36" s="348"/>
      <c r="H36" s="348"/>
      <c r="I36" s="347" t="e">
        <f t="shared" si="0"/>
        <v>#DIV/0!</v>
      </c>
      <c r="J36" s="783"/>
      <c r="K36" s="739"/>
      <c r="L36" s="739"/>
      <c r="M36" s="739"/>
      <c r="N36" s="739"/>
      <c r="O36" s="739"/>
      <c r="P36" s="739"/>
      <c r="Q36" s="739"/>
      <c r="R36" s="739"/>
      <c r="S36" s="739"/>
      <c r="T36" s="739"/>
      <c r="U36" s="739"/>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40"/>
      <c r="AU36" s="16"/>
    </row>
    <row r="37" spans="1:47" s="22" customFormat="1" ht="30.75" customHeight="1" thickBot="1" x14ac:dyDescent="0.35">
      <c r="A37" s="21"/>
      <c r="B37" s="465" t="s">
        <v>752</v>
      </c>
      <c r="C37" s="466"/>
      <c r="D37" s="466"/>
      <c r="E37" s="466"/>
      <c r="F37" s="467"/>
      <c r="G37" s="348"/>
      <c r="H37" s="348"/>
      <c r="I37" s="347" t="e">
        <f t="shared" si="0"/>
        <v>#DIV/0!</v>
      </c>
      <c r="J37" s="783"/>
      <c r="K37" s="739"/>
      <c r="L37" s="739"/>
      <c r="M37" s="739"/>
      <c r="N37" s="739"/>
      <c r="O37" s="739"/>
      <c r="P37" s="739"/>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40"/>
      <c r="AU37" s="16"/>
    </row>
    <row r="38" spans="1:47" s="22" customFormat="1" ht="15.75" customHeight="1" thickBot="1" x14ac:dyDescent="0.35">
      <c r="A38" s="21"/>
      <c r="B38" s="471" t="s">
        <v>51</v>
      </c>
      <c r="C38" s="472"/>
      <c r="D38" s="472"/>
      <c r="E38" s="472"/>
      <c r="F38" s="473"/>
      <c r="G38" s="349">
        <f>SUM(G34:G37)</f>
        <v>0</v>
      </c>
      <c r="H38" s="349">
        <f>SUM(H34:H37)</f>
        <v>0</v>
      </c>
      <c r="I38" s="350" t="e">
        <f>G38/H38</f>
        <v>#DIV/0!</v>
      </c>
      <c r="J38" s="1039"/>
      <c r="K38" s="1040"/>
      <c r="L38" s="1040"/>
      <c r="M38" s="1040"/>
      <c r="N38" s="1040"/>
      <c r="O38" s="1040"/>
      <c r="P38" s="1040"/>
      <c r="Q38" s="1040"/>
      <c r="R38" s="1040"/>
      <c r="S38" s="1040"/>
      <c r="T38" s="1040"/>
      <c r="U38" s="1040"/>
      <c r="V38" s="1040"/>
      <c r="W38" s="1040"/>
      <c r="X38" s="1040"/>
      <c r="Y38" s="1040"/>
      <c r="Z38" s="1040"/>
      <c r="AA38" s="1040"/>
      <c r="AB38" s="1040"/>
      <c r="AC38" s="1040"/>
      <c r="AD38" s="1040"/>
      <c r="AE38" s="1040"/>
      <c r="AF38" s="1040"/>
      <c r="AG38" s="1040"/>
      <c r="AH38" s="1040"/>
      <c r="AI38" s="1040"/>
      <c r="AJ38" s="1040"/>
      <c r="AK38" s="1040"/>
      <c r="AL38" s="1040"/>
      <c r="AM38" s="1040"/>
      <c r="AN38" s="1040"/>
      <c r="AO38" s="1040"/>
      <c r="AP38" s="1040"/>
      <c r="AQ38" s="1040"/>
      <c r="AR38" s="1040"/>
      <c r="AS38" s="1040"/>
      <c r="AT38" s="1041"/>
      <c r="AU38" s="16"/>
    </row>
    <row r="39" spans="1:47" s="22" customFormat="1" ht="5.25" customHeight="1" x14ac:dyDescent="0.3">
      <c r="A39" s="21"/>
      <c r="B39" s="54"/>
      <c r="C39" s="54"/>
      <c r="D39" s="54"/>
      <c r="E39" s="54"/>
      <c r="F39" s="54"/>
      <c r="G39" s="127"/>
      <c r="H39" s="127"/>
      <c r="I39" s="128"/>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16"/>
    </row>
    <row r="40" spans="1:47" s="22" customFormat="1" ht="15" thickBot="1" x14ac:dyDescent="0.35">
      <c r="A40" s="21"/>
      <c r="B40" s="54"/>
      <c r="C40" s="54"/>
      <c r="D40" s="54"/>
      <c r="E40" s="54"/>
      <c r="F40" s="54"/>
      <c r="G40" s="127"/>
      <c r="H40" s="127"/>
      <c r="I40" s="128"/>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16"/>
    </row>
    <row r="41" spans="1:47" s="22" customFormat="1" x14ac:dyDescent="0.3">
      <c r="A41" s="21"/>
      <c r="B41" s="829" t="s">
        <v>52</v>
      </c>
      <c r="C41" s="830"/>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1"/>
      <c r="AU41" s="16"/>
    </row>
    <row r="42" spans="1:47" ht="15" thickBot="1" x14ac:dyDescent="0.35">
      <c r="A42" s="14"/>
      <c r="B42" s="832"/>
      <c r="C42" s="833"/>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I42" s="833"/>
      <c r="AJ42" s="833"/>
      <c r="AK42" s="833"/>
      <c r="AL42" s="833"/>
      <c r="AM42" s="833"/>
      <c r="AN42" s="833"/>
      <c r="AO42" s="833"/>
      <c r="AP42" s="833"/>
      <c r="AQ42" s="833"/>
      <c r="AR42" s="833"/>
      <c r="AS42" s="833"/>
      <c r="AT42" s="834"/>
      <c r="AU42" s="16"/>
    </row>
    <row r="43" spans="1:47" x14ac:dyDescent="0.3">
      <c r="A43" s="14"/>
      <c r="B43" s="483" t="s">
        <v>53</v>
      </c>
      <c r="C43" s="484"/>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4"/>
      <c r="AB43" s="484"/>
      <c r="AC43" s="484"/>
      <c r="AD43" s="484"/>
      <c r="AE43" s="484"/>
      <c r="AF43" s="484"/>
      <c r="AG43" s="484"/>
      <c r="AH43" s="484"/>
      <c r="AI43" s="484"/>
      <c r="AJ43" s="484"/>
      <c r="AK43" s="484"/>
      <c r="AL43" s="484"/>
      <c r="AM43" s="484"/>
      <c r="AN43" s="484"/>
      <c r="AO43" s="484"/>
      <c r="AP43" s="484"/>
      <c r="AQ43" s="484"/>
      <c r="AR43" s="484"/>
      <c r="AS43" s="484"/>
      <c r="AT43" s="485"/>
      <c r="AU43" s="16"/>
    </row>
    <row r="44" spans="1:47" x14ac:dyDescent="0.3">
      <c r="A44" s="14"/>
      <c r="B44" s="486"/>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8"/>
      <c r="AU44" s="16"/>
    </row>
    <row r="45" spans="1:47" x14ac:dyDescent="0.3">
      <c r="A45" s="14"/>
      <c r="B45" s="486"/>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8"/>
      <c r="AU45" s="16"/>
    </row>
    <row r="46" spans="1:47" x14ac:dyDescent="0.3">
      <c r="A46" s="14"/>
      <c r="B46" s="486"/>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7"/>
      <c r="AN46" s="487"/>
      <c r="AO46" s="487"/>
      <c r="AP46" s="487"/>
      <c r="AQ46" s="487"/>
      <c r="AR46" s="487"/>
      <c r="AS46" s="487"/>
      <c r="AT46" s="488"/>
      <c r="AU46" s="16"/>
    </row>
    <row r="47" spans="1:47" x14ac:dyDescent="0.3">
      <c r="A47" s="14"/>
      <c r="B47" s="486"/>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487"/>
      <c r="AR47" s="487"/>
      <c r="AS47" s="487"/>
      <c r="AT47" s="488"/>
      <c r="AU47" s="16"/>
    </row>
    <row r="48" spans="1:47" x14ac:dyDescent="0.3">
      <c r="A48" s="14"/>
      <c r="B48" s="486"/>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7"/>
      <c r="AN48" s="487"/>
      <c r="AO48" s="487"/>
      <c r="AP48" s="487"/>
      <c r="AQ48" s="487"/>
      <c r="AR48" s="487"/>
      <c r="AS48" s="487"/>
      <c r="AT48" s="488"/>
      <c r="AU48" s="16"/>
    </row>
    <row r="49" spans="1:47" x14ac:dyDescent="0.3">
      <c r="A49" s="14"/>
      <c r="B49" s="486"/>
      <c r="C49" s="487"/>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487"/>
      <c r="AQ49" s="487"/>
      <c r="AR49" s="487"/>
      <c r="AS49" s="487"/>
      <c r="AT49" s="488"/>
      <c r="AU49" s="16"/>
    </row>
    <row r="50" spans="1:47" x14ac:dyDescent="0.3">
      <c r="A50" s="14"/>
      <c r="B50" s="486"/>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O50" s="487"/>
      <c r="AP50" s="487"/>
      <c r="AQ50" s="487"/>
      <c r="AR50" s="487"/>
      <c r="AS50" s="487"/>
      <c r="AT50" s="488"/>
      <c r="AU50" s="16"/>
    </row>
    <row r="51" spans="1:47" x14ac:dyDescent="0.3">
      <c r="A51" s="14"/>
      <c r="B51" s="486"/>
      <c r="C51" s="487"/>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7"/>
      <c r="AL51" s="487"/>
      <c r="AM51" s="487"/>
      <c r="AN51" s="487"/>
      <c r="AO51" s="487"/>
      <c r="AP51" s="487"/>
      <c r="AQ51" s="487"/>
      <c r="AR51" s="487"/>
      <c r="AS51" s="487"/>
      <c r="AT51" s="488"/>
      <c r="AU51" s="16"/>
    </row>
    <row r="52" spans="1:47" x14ac:dyDescent="0.3">
      <c r="A52" s="14"/>
      <c r="B52" s="486"/>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7"/>
      <c r="AL52" s="487"/>
      <c r="AM52" s="487"/>
      <c r="AN52" s="487"/>
      <c r="AO52" s="487"/>
      <c r="AP52" s="487"/>
      <c r="AQ52" s="487"/>
      <c r="AR52" s="487"/>
      <c r="AS52" s="487"/>
      <c r="AT52" s="488"/>
      <c r="AU52" s="16"/>
    </row>
    <row r="53" spans="1:47" x14ac:dyDescent="0.3">
      <c r="A53" s="14"/>
      <c r="B53" s="486"/>
      <c r="C53" s="487"/>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7"/>
      <c r="AN53" s="487"/>
      <c r="AO53" s="487"/>
      <c r="AP53" s="487"/>
      <c r="AQ53" s="487"/>
      <c r="AR53" s="487"/>
      <c r="AS53" s="487"/>
      <c r="AT53" s="488"/>
      <c r="AU53" s="16"/>
    </row>
    <row r="54" spans="1:47" x14ac:dyDescent="0.3">
      <c r="A54" s="14"/>
      <c r="B54" s="486"/>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8"/>
      <c r="AU54" s="16"/>
    </row>
    <row r="55" spans="1:47" ht="15" thickBot="1" x14ac:dyDescent="0.35">
      <c r="A55" s="14"/>
      <c r="B55" s="489"/>
      <c r="C55" s="490"/>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c r="AL55" s="490"/>
      <c r="AM55" s="490"/>
      <c r="AN55" s="490"/>
      <c r="AO55" s="490"/>
      <c r="AP55" s="490"/>
      <c r="AQ55" s="490"/>
      <c r="AR55" s="490"/>
      <c r="AS55" s="490"/>
      <c r="AT55" s="491"/>
      <c r="AU55" s="16"/>
    </row>
    <row r="56" spans="1:47" x14ac:dyDescent="0.3">
      <c r="A56" s="39"/>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40"/>
    </row>
    <row r="57" spans="1:47" ht="15" thickBot="1" x14ac:dyDescent="0.35">
      <c r="A57" s="41"/>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42"/>
    </row>
    <row r="58" spans="1:47" ht="14.25" customHeight="1" x14ac:dyDescent="0.3">
      <c r="A58" s="43"/>
      <c r="B58" s="450" t="s">
        <v>42</v>
      </c>
      <c r="C58" s="451"/>
      <c r="D58" s="451"/>
      <c r="E58" s="451"/>
      <c r="F58" s="452"/>
      <c r="G58" s="450" t="s">
        <v>54</v>
      </c>
      <c r="H58" s="452"/>
      <c r="I58" s="450" t="s">
        <v>55</v>
      </c>
      <c r="J58" s="451"/>
      <c r="K58" s="451"/>
      <c r="L58" s="452"/>
      <c r="M58" s="450" t="s">
        <v>56</v>
      </c>
      <c r="N58" s="451"/>
      <c r="O58" s="451"/>
      <c r="P58" s="451"/>
      <c r="Q58" s="292"/>
      <c r="R58" s="292"/>
      <c r="S58" s="292"/>
      <c r="T58" s="292"/>
      <c r="U58" s="292"/>
      <c r="V58" s="292"/>
      <c r="W58" s="292"/>
      <c r="X58" s="292"/>
      <c r="Y58" s="292"/>
      <c r="Z58" s="292"/>
      <c r="AA58" s="292"/>
      <c r="AB58" s="292"/>
      <c r="AC58" s="292"/>
      <c r="AD58" s="450" t="s">
        <v>57</v>
      </c>
      <c r="AE58" s="451"/>
      <c r="AF58" s="451"/>
      <c r="AG58" s="451"/>
      <c r="AH58" s="451"/>
      <c r="AI58" s="451"/>
      <c r="AJ58" s="451"/>
      <c r="AK58" s="451"/>
      <c r="AL58" s="451"/>
      <c r="AM58" s="451"/>
      <c r="AN58" s="451"/>
      <c r="AO58" s="451"/>
      <c r="AP58" s="451"/>
      <c r="AQ58" s="451"/>
      <c r="AR58" s="451"/>
      <c r="AS58" s="451"/>
      <c r="AT58" s="452"/>
      <c r="AU58" s="44"/>
    </row>
    <row r="59" spans="1:47" ht="14.25" customHeight="1" x14ac:dyDescent="0.3">
      <c r="A59" s="45"/>
      <c r="B59" s="453"/>
      <c r="C59" s="454"/>
      <c r="D59" s="454"/>
      <c r="E59" s="454"/>
      <c r="F59" s="455"/>
      <c r="G59" s="453"/>
      <c r="H59" s="455"/>
      <c r="I59" s="453"/>
      <c r="J59" s="454"/>
      <c r="K59" s="454"/>
      <c r="L59" s="455"/>
      <c r="M59" s="453"/>
      <c r="N59" s="454"/>
      <c r="O59" s="454"/>
      <c r="P59" s="454"/>
      <c r="Q59" s="293"/>
      <c r="R59" s="293"/>
      <c r="S59" s="293"/>
      <c r="T59" s="293"/>
      <c r="U59" s="293"/>
      <c r="V59" s="293"/>
      <c r="W59" s="293"/>
      <c r="X59" s="293"/>
      <c r="Y59" s="293"/>
      <c r="Z59" s="293"/>
      <c r="AA59" s="293"/>
      <c r="AB59" s="293"/>
      <c r="AC59" s="293"/>
      <c r="AD59" s="453"/>
      <c r="AE59" s="454"/>
      <c r="AF59" s="454"/>
      <c r="AG59" s="454"/>
      <c r="AH59" s="454"/>
      <c r="AI59" s="454"/>
      <c r="AJ59" s="454"/>
      <c r="AK59" s="454"/>
      <c r="AL59" s="454"/>
      <c r="AM59" s="454"/>
      <c r="AN59" s="454"/>
      <c r="AO59" s="454"/>
      <c r="AP59" s="454"/>
      <c r="AQ59" s="454"/>
      <c r="AR59" s="454"/>
      <c r="AS59" s="454"/>
      <c r="AT59" s="455"/>
      <c r="AU59" s="44"/>
    </row>
    <row r="60" spans="1:47" ht="15" customHeight="1" thickBot="1" x14ac:dyDescent="0.35">
      <c r="A60" s="45"/>
      <c r="B60" s="453"/>
      <c r="C60" s="454"/>
      <c r="D60" s="454"/>
      <c r="E60" s="454"/>
      <c r="F60" s="455"/>
      <c r="G60" s="453"/>
      <c r="H60" s="455"/>
      <c r="I60" s="453"/>
      <c r="J60" s="454"/>
      <c r="K60" s="454"/>
      <c r="L60" s="455"/>
      <c r="M60" s="453"/>
      <c r="N60" s="454"/>
      <c r="O60" s="454"/>
      <c r="P60" s="454"/>
      <c r="Q60" s="293"/>
      <c r="R60" s="293"/>
      <c r="S60" s="293"/>
      <c r="T60" s="293"/>
      <c r="U60" s="293"/>
      <c r="V60" s="293"/>
      <c r="W60" s="293"/>
      <c r="X60" s="293"/>
      <c r="Y60" s="293"/>
      <c r="Z60" s="293"/>
      <c r="AA60" s="293"/>
      <c r="AB60" s="293"/>
      <c r="AC60" s="293"/>
      <c r="AD60" s="453"/>
      <c r="AE60" s="454"/>
      <c r="AF60" s="454"/>
      <c r="AG60" s="454"/>
      <c r="AH60" s="454"/>
      <c r="AI60" s="454"/>
      <c r="AJ60" s="454"/>
      <c r="AK60" s="454"/>
      <c r="AL60" s="454"/>
      <c r="AM60" s="454"/>
      <c r="AN60" s="454"/>
      <c r="AO60" s="454"/>
      <c r="AP60" s="454"/>
      <c r="AQ60" s="454"/>
      <c r="AR60" s="454"/>
      <c r="AS60" s="454"/>
      <c r="AT60" s="455"/>
      <c r="AU60" s="44"/>
    </row>
    <row r="61" spans="1:47" s="79" customFormat="1" ht="30" customHeight="1" x14ac:dyDescent="0.3">
      <c r="A61" s="77"/>
      <c r="B61" s="1600" t="s">
        <v>749</v>
      </c>
      <c r="C61" s="1601"/>
      <c r="D61" s="1601"/>
      <c r="E61" s="1601"/>
      <c r="F61" s="1601"/>
      <c r="G61" s="1602"/>
      <c r="H61" s="1602"/>
      <c r="I61" s="1602"/>
      <c r="J61" s="1602"/>
      <c r="K61" s="1602"/>
      <c r="L61" s="1602"/>
      <c r="M61" s="1602"/>
      <c r="N61" s="1602"/>
      <c r="O61" s="1602"/>
      <c r="P61" s="1602"/>
      <c r="Q61" s="342"/>
      <c r="R61" s="342"/>
      <c r="S61" s="342"/>
      <c r="T61" s="342"/>
      <c r="U61" s="342"/>
      <c r="V61" s="342"/>
      <c r="W61" s="342"/>
      <c r="X61" s="342"/>
      <c r="Y61" s="342"/>
      <c r="Z61" s="342"/>
      <c r="AA61" s="342"/>
      <c r="AB61" s="342"/>
      <c r="AC61" s="342"/>
      <c r="AD61" s="1603"/>
      <c r="AE61" s="1603"/>
      <c r="AF61" s="1603"/>
      <c r="AG61" s="1603"/>
      <c r="AH61" s="1603"/>
      <c r="AI61" s="1603"/>
      <c r="AJ61" s="1603"/>
      <c r="AK61" s="1603"/>
      <c r="AL61" s="1603"/>
      <c r="AM61" s="1603"/>
      <c r="AN61" s="1603"/>
      <c r="AO61" s="1603"/>
      <c r="AP61" s="1603"/>
      <c r="AQ61" s="1603"/>
      <c r="AR61" s="1603"/>
      <c r="AS61" s="1603"/>
      <c r="AT61" s="1604"/>
      <c r="AU61" s="78"/>
    </row>
    <row r="62" spans="1:47" s="79" customFormat="1" ht="30" customHeight="1" x14ac:dyDescent="0.3">
      <c r="A62" s="77"/>
      <c r="B62" s="1594" t="s">
        <v>750</v>
      </c>
      <c r="C62" s="1595"/>
      <c r="D62" s="1595"/>
      <c r="E62" s="1595"/>
      <c r="F62" s="1595"/>
      <c r="G62" s="1567"/>
      <c r="H62" s="1567"/>
      <c r="I62" s="1567"/>
      <c r="J62" s="1567"/>
      <c r="K62" s="1567"/>
      <c r="L62" s="1567"/>
      <c r="M62" s="1567"/>
      <c r="N62" s="1567"/>
      <c r="O62" s="1567"/>
      <c r="P62" s="1567"/>
      <c r="Q62" s="343"/>
      <c r="R62" s="343"/>
      <c r="S62" s="343"/>
      <c r="T62" s="343"/>
      <c r="U62" s="343"/>
      <c r="V62" s="343"/>
      <c r="W62" s="343"/>
      <c r="X62" s="343"/>
      <c r="Y62" s="343"/>
      <c r="Z62" s="343"/>
      <c r="AA62" s="343"/>
      <c r="AB62" s="343"/>
      <c r="AC62" s="343"/>
      <c r="AD62" s="1596"/>
      <c r="AE62" s="1596"/>
      <c r="AF62" s="1596"/>
      <c r="AG62" s="1596"/>
      <c r="AH62" s="1596"/>
      <c r="AI62" s="1596"/>
      <c r="AJ62" s="1596"/>
      <c r="AK62" s="1596"/>
      <c r="AL62" s="1596"/>
      <c r="AM62" s="1596"/>
      <c r="AN62" s="1596"/>
      <c r="AO62" s="1596"/>
      <c r="AP62" s="1596"/>
      <c r="AQ62" s="1596"/>
      <c r="AR62" s="1596"/>
      <c r="AS62" s="1596"/>
      <c r="AT62" s="1597"/>
      <c r="AU62" s="78"/>
    </row>
    <row r="63" spans="1:47" ht="30" customHeight="1" x14ac:dyDescent="0.3">
      <c r="A63" s="43"/>
      <c r="B63" s="1594" t="s">
        <v>751</v>
      </c>
      <c r="C63" s="1595"/>
      <c r="D63" s="1595"/>
      <c r="E63" s="1595"/>
      <c r="F63" s="1595"/>
      <c r="G63" s="716"/>
      <c r="H63" s="716"/>
      <c r="I63" s="716"/>
      <c r="J63" s="716"/>
      <c r="K63" s="716"/>
      <c r="L63" s="716"/>
      <c r="M63" s="716"/>
      <c r="N63" s="716"/>
      <c r="O63" s="716"/>
      <c r="P63" s="716"/>
      <c r="Q63" s="300"/>
      <c r="R63" s="300"/>
      <c r="S63" s="300"/>
      <c r="T63" s="300"/>
      <c r="U63" s="300"/>
      <c r="V63" s="300"/>
      <c r="W63" s="300"/>
      <c r="X63" s="300"/>
      <c r="Y63" s="300"/>
      <c r="Z63" s="300"/>
      <c r="AA63" s="300"/>
      <c r="AB63" s="300"/>
      <c r="AC63" s="300"/>
      <c r="AD63" s="1598"/>
      <c r="AE63" s="1598"/>
      <c r="AF63" s="1598"/>
      <c r="AG63" s="1598"/>
      <c r="AH63" s="1598"/>
      <c r="AI63" s="1598"/>
      <c r="AJ63" s="1598"/>
      <c r="AK63" s="1598"/>
      <c r="AL63" s="1598"/>
      <c r="AM63" s="1598"/>
      <c r="AN63" s="1598"/>
      <c r="AO63" s="1598"/>
      <c r="AP63" s="1598"/>
      <c r="AQ63" s="1598"/>
      <c r="AR63" s="1598"/>
      <c r="AS63" s="1598"/>
      <c r="AT63" s="1599"/>
      <c r="AU63" s="46"/>
    </row>
    <row r="64" spans="1:47" ht="30" customHeight="1" x14ac:dyDescent="0.3">
      <c r="A64" s="43"/>
      <c r="B64" s="1594" t="s">
        <v>752</v>
      </c>
      <c r="C64" s="1595"/>
      <c r="D64" s="1595"/>
      <c r="E64" s="1595"/>
      <c r="F64" s="1595"/>
      <c r="G64" s="448"/>
      <c r="H64" s="448"/>
      <c r="I64" s="448"/>
      <c r="J64" s="448"/>
      <c r="K64" s="448"/>
      <c r="L64" s="448"/>
      <c r="M64" s="448"/>
      <c r="N64" s="448"/>
      <c r="O64" s="448"/>
      <c r="P64" s="448"/>
      <c r="Q64" s="291"/>
      <c r="R64" s="291"/>
      <c r="S64" s="291"/>
      <c r="T64" s="291"/>
      <c r="U64" s="291"/>
      <c r="V64" s="291"/>
      <c r="W64" s="291"/>
      <c r="X64" s="291"/>
      <c r="Y64" s="291"/>
      <c r="Z64" s="291"/>
      <c r="AA64" s="291"/>
      <c r="AB64" s="291"/>
      <c r="AC64" s="291"/>
      <c r="AD64" s="448"/>
      <c r="AE64" s="448"/>
      <c r="AF64" s="448"/>
      <c r="AG64" s="448"/>
      <c r="AH64" s="448"/>
      <c r="AI64" s="448"/>
      <c r="AJ64" s="448"/>
      <c r="AK64" s="448"/>
      <c r="AL64" s="448"/>
      <c r="AM64" s="448"/>
      <c r="AN64" s="448"/>
      <c r="AO64" s="448"/>
      <c r="AP64" s="448"/>
      <c r="AQ64" s="448"/>
      <c r="AR64" s="448"/>
      <c r="AS64" s="448"/>
      <c r="AT64" s="617"/>
      <c r="AU64" s="46"/>
    </row>
    <row r="65" spans="1:47" x14ac:dyDescent="0.3">
      <c r="A65" s="43"/>
      <c r="B65" s="573"/>
      <c r="C65" s="448"/>
      <c r="D65" s="448"/>
      <c r="E65" s="448"/>
      <c r="F65" s="448"/>
      <c r="G65" s="448"/>
      <c r="H65" s="448"/>
      <c r="I65" s="448"/>
      <c r="J65" s="448"/>
      <c r="K65" s="448"/>
      <c r="L65" s="448"/>
      <c r="M65" s="448"/>
      <c r="N65" s="448"/>
      <c r="O65" s="448"/>
      <c r="P65" s="448"/>
      <c r="Q65" s="291"/>
      <c r="R65" s="291"/>
      <c r="S65" s="291"/>
      <c r="T65" s="291"/>
      <c r="U65" s="291"/>
      <c r="V65" s="291"/>
      <c r="W65" s="291"/>
      <c r="X65" s="291"/>
      <c r="Y65" s="291"/>
      <c r="Z65" s="291"/>
      <c r="AA65" s="291"/>
      <c r="AB65" s="291"/>
      <c r="AC65" s="291"/>
      <c r="AD65" s="448"/>
      <c r="AE65" s="448"/>
      <c r="AF65" s="448"/>
      <c r="AG65" s="448"/>
      <c r="AH65" s="448"/>
      <c r="AI65" s="448"/>
      <c r="AJ65" s="448"/>
      <c r="AK65" s="448"/>
      <c r="AL65" s="448"/>
      <c r="AM65" s="448"/>
      <c r="AN65" s="448"/>
      <c r="AO65" s="448"/>
      <c r="AP65" s="448"/>
      <c r="AQ65" s="448"/>
      <c r="AR65" s="448"/>
      <c r="AS65" s="448"/>
      <c r="AT65" s="617"/>
      <c r="AU65" s="46"/>
    </row>
    <row r="66" spans="1:47" x14ac:dyDescent="0.3">
      <c r="A66" s="43"/>
      <c r="B66" s="573"/>
      <c r="C66" s="448"/>
      <c r="D66" s="448"/>
      <c r="E66" s="448"/>
      <c r="F66" s="448"/>
      <c r="G66" s="448"/>
      <c r="H66" s="448"/>
      <c r="I66" s="448"/>
      <c r="J66" s="448"/>
      <c r="K66" s="448"/>
      <c r="L66" s="448"/>
      <c r="M66" s="448"/>
      <c r="N66" s="448"/>
      <c r="O66" s="448"/>
      <c r="P66" s="448"/>
      <c r="Q66" s="291"/>
      <c r="R66" s="291"/>
      <c r="S66" s="291"/>
      <c r="T66" s="291"/>
      <c r="U66" s="291"/>
      <c r="V66" s="291"/>
      <c r="W66" s="291"/>
      <c r="X66" s="291"/>
      <c r="Y66" s="291"/>
      <c r="Z66" s="291"/>
      <c r="AA66" s="291"/>
      <c r="AB66" s="291"/>
      <c r="AC66" s="291"/>
      <c r="AD66" s="448"/>
      <c r="AE66" s="448"/>
      <c r="AF66" s="448"/>
      <c r="AG66" s="448"/>
      <c r="AH66" s="448"/>
      <c r="AI66" s="448"/>
      <c r="AJ66" s="448"/>
      <c r="AK66" s="448"/>
      <c r="AL66" s="448"/>
      <c r="AM66" s="448"/>
      <c r="AN66" s="448"/>
      <c r="AO66" s="448"/>
      <c r="AP66" s="448"/>
      <c r="AQ66" s="448"/>
      <c r="AR66" s="448"/>
      <c r="AS66" s="448"/>
      <c r="AT66" s="617"/>
      <c r="AU66" s="46"/>
    </row>
    <row r="67" spans="1:47" x14ac:dyDescent="0.3">
      <c r="A67" s="43"/>
      <c r="B67" s="573"/>
      <c r="C67" s="448"/>
      <c r="D67" s="448"/>
      <c r="E67" s="448"/>
      <c r="F67" s="448"/>
      <c r="G67" s="448"/>
      <c r="H67" s="448"/>
      <c r="I67" s="448"/>
      <c r="J67" s="448"/>
      <c r="K67" s="448"/>
      <c r="L67" s="448"/>
      <c r="M67" s="448"/>
      <c r="N67" s="448"/>
      <c r="O67" s="448"/>
      <c r="P67" s="448"/>
      <c r="Q67" s="291"/>
      <c r="R67" s="291"/>
      <c r="S67" s="291"/>
      <c r="T67" s="291"/>
      <c r="U67" s="291"/>
      <c r="V67" s="291"/>
      <c r="W67" s="291"/>
      <c r="X67" s="291"/>
      <c r="Y67" s="291"/>
      <c r="Z67" s="291"/>
      <c r="AA67" s="291"/>
      <c r="AB67" s="291"/>
      <c r="AC67" s="291"/>
      <c r="AD67" s="448"/>
      <c r="AE67" s="448"/>
      <c r="AF67" s="448"/>
      <c r="AG67" s="448"/>
      <c r="AH67" s="448"/>
      <c r="AI67" s="448"/>
      <c r="AJ67" s="448"/>
      <c r="AK67" s="448"/>
      <c r="AL67" s="448"/>
      <c r="AM67" s="448"/>
      <c r="AN67" s="448"/>
      <c r="AO67" s="448"/>
      <c r="AP67" s="448"/>
      <c r="AQ67" s="448"/>
      <c r="AR67" s="448"/>
      <c r="AS67" s="448"/>
      <c r="AT67" s="617"/>
      <c r="AU67" s="46"/>
    </row>
    <row r="68" spans="1:47" x14ac:dyDescent="0.3">
      <c r="A68" s="43"/>
      <c r="B68" s="573"/>
      <c r="C68" s="448"/>
      <c r="D68" s="448"/>
      <c r="E68" s="448"/>
      <c r="F68" s="448"/>
      <c r="G68" s="448"/>
      <c r="H68" s="448"/>
      <c r="I68" s="448"/>
      <c r="J68" s="448"/>
      <c r="K68" s="448"/>
      <c r="L68" s="448"/>
      <c r="M68" s="448"/>
      <c r="N68" s="448"/>
      <c r="O68" s="448"/>
      <c r="P68" s="448"/>
      <c r="Q68" s="291"/>
      <c r="R68" s="291"/>
      <c r="S68" s="291"/>
      <c r="T68" s="291"/>
      <c r="U68" s="291"/>
      <c r="V68" s="291"/>
      <c r="W68" s="291"/>
      <c r="X68" s="291"/>
      <c r="Y68" s="291"/>
      <c r="Z68" s="291"/>
      <c r="AA68" s="291"/>
      <c r="AB68" s="291"/>
      <c r="AC68" s="291"/>
      <c r="AD68" s="448"/>
      <c r="AE68" s="448"/>
      <c r="AF68" s="448"/>
      <c r="AG68" s="448"/>
      <c r="AH68" s="448"/>
      <c r="AI68" s="448"/>
      <c r="AJ68" s="448"/>
      <c r="AK68" s="448"/>
      <c r="AL68" s="448"/>
      <c r="AM68" s="448"/>
      <c r="AN68" s="448"/>
      <c r="AO68" s="448"/>
      <c r="AP68" s="448"/>
      <c r="AQ68" s="448"/>
      <c r="AR68" s="448"/>
      <c r="AS68" s="448"/>
      <c r="AT68" s="617"/>
      <c r="AU68" s="46"/>
    </row>
    <row r="69" spans="1:47" x14ac:dyDescent="0.3">
      <c r="A69" s="43"/>
      <c r="B69" s="573"/>
      <c r="C69" s="448"/>
      <c r="D69" s="448"/>
      <c r="E69" s="448"/>
      <c r="F69" s="448"/>
      <c r="G69" s="448"/>
      <c r="H69" s="448"/>
      <c r="I69" s="448"/>
      <c r="J69" s="448"/>
      <c r="K69" s="448"/>
      <c r="L69" s="448"/>
      <c r="M69" s="448"/>
      <c r="N69" s="448"/>
      <c r="O69" s="448"/>
      <c r="P69" s="448"/>
      <c r="Q69" s="291"/>
      <c r="R69" s="291"/>
      <c r="S69" s="291"/>
      <c r="T69" s="291"/>
      <c r="U69" s="291"/>
      <c r="V69" s="291"/>
      <c r="W69" s="291"/>
      <c r="X69" s="291"/>
      <c r="Y69" s="291"/>
      <c r="Z69" s="291"/>
      <c r="AA69" s="291"/>
      <c r="AB69" s="291"/>
      <c r="AC69" s="291"/>
      <c r="AD69" s="448"/>
      <c r="AE69" s="448"/>
      <c r="AF69" s="448"/>
      <c r="AG69" s="448"/>
      <c r="AH69" s="448"/>
      <c r="AI69" s="448"/>
      <c r="AJ69" s="448"/>
      <c r="AK69" s="448"/>
      <c r="AL69" s="448"/>
      <c r="AM69" s="448"/>
      <c r="AN69" s="448"/>
      <c r="AO69" s="448"/>
      <c r="AP69" s="448"/>
      <c r="AQ69" s="448"/>
      <c r="AR69" s="448"/>
      <c r="AS69" s="448"/>
      <c r="AT69" s="617"/>
      <c r="AU69" s="46"/>
    </row>
    <row r="70" spans="1:47" x14ac:dyDescent="0.3">
      <c r="A70" s="43"/>
      <c r="B70" s="573"/>
      <c r="C70" s="448"/>
      <c r="D70" s="448"/>
      <c r="E70" s="448"/>
      <c r="F70" s="448"/>
      <c r="G70" s="448"/>
      <c r="H70" s="448"/>
      <c r="I70" s="448"/>
      <c r="J70" s="448"/>
      <c r="K70" s="448"/>
      <c r="L70" s="448"/>
      <c r="M70" s="448"/>
      <c r="N70" s="448"/>
      <c r="O70" s="448"/>
      <c r="P70" s="448"/>
      <c r="Q70" s="291"/>
      <c r="R70" s="291"/>
      <c r="S70" s="291"/>
      <c r="T70" s="291"/>
      <c r="U70" s="291"/>
      <c r="V70" s="291"/>
      <c r="W70" s="291"/>
      <c r="X70" s="291"/>
      <c r="Y70" s="291"/>
      <c r="Z70" s="291"/>
      <c r="AA70" s="291"/>
      <c r="AB70" s="291"/>
      <c r="AC70" s="291"/>
      <c r="AD70" s="448"/>
      <c r="AE70" s="448"/>
      <c r="AF70" s="448"/>
      <c r="AG70" s="448"/>
      <c r="AH70" s="448"/>
      <c r="AI70" s="448"/>
      <c r="AJ70" s="448"/>
      <c r="AK70" s="448"/>
      <c r="AL70" s="448"/>
      <c r="AM70" s="448"/>
      <c r="AN70" s="448"/>
      <c r="AO70" s="448"/>
      <c r="AP70" s="448"/>
      <c r="AQ70" s="448"/>
      <c r="AR70" s="448"/>
      <c r="AS70" s="448"/>
      <c r="AT70" s="617"/>
      <c r="AU70" s="46"/>
    </row>
    <row r="71" spans="1:47" x14ac:dyDescent="0.3">
      <c r="A71" s="43"/>
      <c r="B71" s="573"/>
      <c r="C71" s="448"/>
      <c r="D71" s="448"/>
      <c r="E71" s="448"/>
      <c r="F71" s="448"/>
      <c r="G71" s="448"/>
      <c r="H71" s="448"/>
      <c r="I71" s="448"/>
      <c r="J71" s="448"/>
      <c r="K71" s="448"/>
      <c r="L71" s="448"/>
      <c r="M71" s="448"/>
      <c r="N71" s="448"/>
      <c r="O71" s="448"/>
      <c r="P71" s="448"/>
      <c r="Q71" s="291"/>
      <c r="R71" s="291"/>
      <c r="S71" s="291"/>
      <c r="T71" s="291"/>
      <c r="U71" s="291"/>
      <c r="V71" s="291"/>
      <c r="W71" s="291"/>
      <c r="X71" s="291"/>
      <c r="Y71" s="291"/>
      <c r="Z71" s="291"/>
      <c r="AA71" s="291"/>
      <c r="AB71" s="291"/>
      <c r="AC71" s="291"/>
      <c r="AD71" s="448"/>
      <c r="AE71" s="448"/>
      <c r="AF71" s="448"/>
      <c r="AG71" s="448"/>
      <c r="AH71" s="448"/>
      <c r="AI71" s="448"/>
      <c r="AJ71" s="448"/>
      <c r="AK71" s="448"/>
      <c r="AL71" s="448"/>
      <c r="AM71" s="448"/>
      <c r="AN71" s="448"/>
      <c r="AO71" s="448"/>
      <c r="AP71" s="448"/>
      <c r="AQ71" s="448"/>
      <c r="AR71" s="448"/>
      <c r="AS71" s="448"/>
      <c r="AT71" s="617"/>
      <c r="AU71" s="46"/>
    </row>
    <row r="72" spans="1:47" ht="15.75" customHeight="1" thickBot="1" x14ac:dyDescent="0.35">
      <c r="A72" s="43"/>
      <c r="B72" s="574"/>
      <c r="C72" s="442"/>
      <c r="D72" s="442"/>
      <c r="E72" s="442"/>
      <c r="F72" s="442"/>
      <c r="G72" s="442"/>
      <c r="H72" s="442"/>
      <c r="I72" s="442"/>
      <c r="J72" s="442"/>
      <c r="K72" s="442"/>
      <c r="L72" s="442"/>
      <c r="M72" s="442"/>
      <c r="N72" s="442"/>
      <c r="O72" s="442"/>
      <c r="P72" s="442"/>
      <c r="Q72" s="290"/>
      <c r="R72" s="290"/>
      <c r="S72" s="290"/>
      <c r="T72" s="290"/>
      <c r="U72" s="290"/>
      <c r="V72" s="290"/>
      <c r="W72" s="290"/>
      <c r="X72" s="290"/>
      <c r="Y72" s="290"/>
      <c r="Z72" s="290"/>
      <c r="AA72" s="290"/>
      <c r="AB72" s="290"/>
      <c r="AC72" s="290"/>
      <c r="AD72" s="442"/>
      <c r="AE72" s="442"/>
      <c r="AF72" s="442"/>
      <c r="AG72" s="442"/>
      <c r="AH72" s="442"/>
      <c r="AI72" s="442"/>
      <c r="AJ72" s="442"/>
      <c r="AK72" s="442"/>
      <c r="AL72" s="442"/>
      <c r="AM72" s="442"/>
      <c r="AN72" s="442"/>
      <c r="AO72" s="442"/>
      <c r="AP72" s="442"/>
      <c r="AQ72" s="442"/>
      <c r="AR72" s="442"/>
      <c r="AS72" s="442"/>
      <c r="AT72" s="619"/>
      <c r="AU72" s="46"/>
    </row>
    <row r="73" spans="1:47" x14ac:dyDescent="0.3">
      <c r="A73" s="296"/>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5"/>
    </row>
    <row r="112" ht="6" customHeight="1" x14ac:dyDescent="0.3"/>
  </sheetData>
  <mergeCells count="123">
    <mergeCell ref="A2:F4"/>
    <mergeCell ref="G2:AU2"/>
    <mergeCell ref="G3:AE3"/>
    <mergeCell ref="AF3:AU3"/>
    <mergeCell ref="G4:AU4"/>
    <mergeCell ref="B7:G8"/>
    <mergeCell ref="H7:AT8"/>
    <mergeCell ref="B13:G14"/>
    <mergeCell ref="H13:AI14"/>
    <mergeCell ref="AK13:AT13"/>
    <mergeCell ref="AK14:AT14"/>
    <mergeCell ref="B16:G16"/>
    <mergeCell ref="H16:AT16"/>
    <mergeCell ref="B10:G11"/>
    <mergeCell ref="H10:AG11"/>
    <mergeCell ref="AH10:AP10"/>
    <mergeCell ref="AQ10:AT10"/>
    <mergeCell ref="AH11:AP11"/>
    <mergeCell ref="AQ11:AT11"/>
    <mergeCell ref="B23:H23"/>
    <mergeCell ref="I23:AF23"/>
    <mergeCell ref="AG23:AT23"/>
    <mergeCell ref="B24:H24"/>
    <mergeCell ref="I24:AF24"/>
    <mergeCell ref="AG24:AT24"/>
    <mergeCell ref="B18:G18"/>
    <mergeCell ref="H18:AT18"/>
    <mergeCell ref="B20:G21"/>
    <mergeCell ref="H20:K21"/>
    <mergeCell ref="L20:AI20"/>
    <mergeCell ref="AK20:AT20"/>
    <mergeCell ref="L21:AI21"/>
    <mergeCell ref="AK21:AT21"/>
    <mergeCell ref="B30:AT31"/>
    <mergeCell ref="B32:F33"/>
    <mergeCell ref="G32:G33"/>
    <mergeCell ref="H32:H33"/>
    <mergeCell ref="I32:I33"/>
    <mergeCell ref="J32:AT33"/>
    <mergeCell ref="B26:G26"/>
    <mergeCell ref="H26:AT26"/>
    <mergeCell ref="B28:G28"/>
    <mergeCell ref="H28:I28"/>
    <mergeCell ref="J28:AF28"/>
    <mergeCell ref="AG28:AI28"/>
    <mergeCell ref="AO28:AS28"/>
    <mergeCell ref="B37:F37"/>
    <mergeCell ref="J37:AT37"/>
    <mergeCell ref="B38:F38"/>
    <mergeCell ref="J38:AT38"/>
    <mergeCell ref="B41:AT42"/>
    <mergeCell ref="B43:AT55"/>
    <mergeCell ref="B34:F34"/>
    <mergeCell ref="J34:AT34"/>
    <mergeCell ref="B35:F35"/>
    <mergeCell ref="J35:AT35"/>
    <mergeCell ref="B36:F36"/>
    <mergeCell ref="J36:AT36"/>
    <mergeCell ref="B58:F60"/>
    <mergeCell ref="G58:H60"/>
    <mergeCell ref="I58:L60"/>
    <mergeCell ref="M58:P60"/>
    <mergeCell ref="AD58:AT60"/>
    <mergeCell ref="B61:F61"/>
    <mergeCell ref="G61:H61"/>
    <mergeCell ref="I61:L61"/>
    <mergeCell ref="M61:P61"/>
    <mergeCell ref="AD61:AT61"/>
    <mergeCell ref="B62:F62"/>
    <mergeCell ref="G62:H62"/>
    <mergeCell ref="I62:L62"/>
    <mergeCell ref="M62:P62"/>
    <mergeCell ref="AD62:AT62"/>
    <mergeCell ref="B63:F63"/>
    <mergeCell ref="G63:H63"/>
    <mergeCell ref="I63:L63"/>
    <mergeCell ref="M63:P63"/>
    <mergeCell ref="AD63:AT63"/>
    <mergeCell ref="B64:F64"/>
    <mergeCell ref="G64:H64"/>
    <mergeCell ref="I64:L64"/>
    <mergeCell ref="M64:P64"/>
    <mergeCell ref="AD64:AT64"/>
    <mergeCell ref="B65:F65"/>
    <mergeCell ref="G65:H65"/>
    <mergeCell ref="I65:L65"/>
    <mergeCell ref="M65:P65"/>
    <mergeCell ref="AD65:AT65"/>
    <mergeCell ref="B66:F66"/>
    <mergeCell ref="G66:H66"/>
    <mergeCell ref="I66:L66"/>
    <mergeCell ref="M66:P66"/>
    <mergeCell ref="AD66:AT66"/>
    <mergeCell ref="B67:F67"/>
    <mergeCell ref="G67:H67"/>
    <mergeCell ref="I67:L67"/>
    <mergeCell ref="M67:P67"/>
    <mergeCell ref="AD67:AT67"/>
    <mergeCell ref="B68:F68"/>
    <mergeCell ref="G68:H68"/>
    <mergeCell ref="I68:L68"/>
    <mergeCell ref="M68:P68"/>
    <mergeCell ref="AD68:AT68"/>
    <mergeCell ref="B69:F69"/>
    <mergeCell ref="G69:H69"/>
    <mergeCell ref="I69:L69"/>
    <mergeCell ref="M69:P69"/>
    <mergeCell ref="AD69:AT69"/>
    <mergeCell ref="B72:F72"/>
    <mergeCell ref="G72:H72"/>
    <mergeCell ref="I72:L72"/>
    <mergeCell ref="M72:P72"/>
    <mergeCell ref="AD72:AT72"/>
    <mergeCell ref="B70:F70"/>
    <mergeCell ref="G70:H70"/>
    <mergeCell ref="I70:L70"/>
    <mergeCell ref="M70:P70"/>
    <mergeCell ref="AD70:AT70"/>
    <mergeCell ref="B71:F71"/>
    <mergeCell ref="G71:H71"/>
    <mergeCell ref="I71:L71"/>
    <mergeCell ref="M71:P71"/>
    <mergeCell ref="AD71:AT71"/>
  </mergeCells>
  <pageMargins left="0.70866141732283472" right="0.70866141732283472" top="0.74803149606299213" bottom="1.1023622047244095" header="0.31496062992125984" footer="0.31496062992125984"/>
  <pageSetup scale="70" fitToHeight="0" orientation="portrait" r:id="rId1"/>
  <headerFooter>
    <oddFooter>&amp;LCalle 26 No.57-41 Torre 8, Pisos 7 y 8 CEMSA – C.P. 111321
PBX: 3779555 – Información: Línea 195
www.umv.gov.co&amp;CDESI-FM-007
&amp;P de &amp;N</oddFooter>
  </headerFooter>
  <rowBreaks count="1" manualBreakCount="1">
    <brk id="39" max="24" man="1"/>
  </rowBreaks>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DB1D7-0556-4139-90D1-E2BD848BB0C5}">
  <sheetPr>
    <pageSetUpPr fitToPage="1"/>
  </sheetPr>
  <dimension ref="B1:Z126"/>
  <sheetViews>
    <sheetView view="pageBreakPreview" topLeftCell="A5" zoomScaleNormal="100" zoomScaleSheetLayoutView="100" zoomScalePageLayoutView="70" workbookViewId="0">
      <selection activeCell="I7" sqref="I7:Y8"/>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5" width="7.109375" style="1" bestFit="1" customWidth="1"/>
    <col min="16" max="16" width="7.6640625" style="1" customWidth="1"/>
    <col min="17" max="17" width="7.109375" style="1" bestFit="1" customWidth="1"/>
    <col min="18" max="18" width="3.6640625" style="1"/>
    <col min="19" max="19" width="3.33203125" style="1" customWidth="1"/>
    <col min="20" max="21" width="6.44140625" style="1" customWidth="1"/>
    <col min="22" max="22" width="3.6640625" style="1"/>
    <col min="23" max="24" width="5" style="1" customWidth="1"/>
    <col min="25" max="25" width="4.109375" style="1" customWidth="1"/>
    <col min="26" max="26" width="2"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581" t="s">
        <v>763</v>
      </c>
      <c r="J7" s="582"/>
      <c r="K7" s="582"/>
      <c r="L7" s="582"/>
      <c r="M7" s="582"/>
      <c r="N7" s="582"/>
      <c r="O7" s="582"/>
      <c r="P7" s="582"/>
      <c r="Q7" s="582"/>
      <c r="R7" s="582"/>
      <c r="S7" s="582"/>
      <c r="T7" s="582"/>
      <c r="U7" s="582"/>
      <c r="V7" s="582"/>
      <c r="W7" s="582"/>
      <c r="X7" s="582"/>
      <c r="Y7" s="583"/>
      <c r="Z7" s="10"/>
    </row>
    <row r="8" spans="2:26" ht="15" thickBot="1" x14ac:dyDescent="0.35">
      <c r="B8" s="9"/>
      <c r="C8" s="554"/>
      <c r="D8" s="555"/>
      <c r="E8" s="555"/>
      <c r="F8" s="555"/>
      <c r="G8" s="555"/>
      <c r="H8" s="556"/>
      <c r="I8" s="584"/>
      <c r="J8" s="585"/>
      <c r="K8" s="585"/>
      <c r="L8" s="585"/>
      <c r="M8" s="585"/>
      <c r="N8" s="585"/>
      <c r="O8" s="585"/>
      <c r="P8" s="585"/>
      <c r="Q8" s="585"/>
      <c r="R8" s="585"/>
      <c r="S8" s="585"/>
      <c r="T8" s="585"/>
      <c r="U8" s="585"/>
      <c r="V8" s="585"/>
      <c r="W8" s="585"/>
      <c r="X8" s="585"/>
      <c r="Y8" s="586"/>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483" t="s">
        <v>764</v>
      </c>
      <c r="J10" s="1463"/>
      <c r="K10" s="1463"/>
      <c r="L10" s="1463"/>
      <c r="M10" s="1463"/>
      <c r="N10" s="1463"/>
      <c r="O10" s="1463"/>
      <c r="P10" s="1463"/>
      <c r="Q10" s="1464"/>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1465"/>
      <c r="J11" s="1466"/>
      <c r="K11" s="1466"/>
      <c r="L11" s="1466"/>
      <c r="M11" s="1466"/>
      <c r="N11" s="1466"/>
      <c r="O11" s="1466"/>
      <c r="P11" s="1466"/>
      <c r="Q11" s="1467"/>
      <c r="R11" s="649" t="s">
        <v>765</v>
      </c>
      <c r="S11" s="650"/>
      <c r="T11" s="650"/>
      <c r="U11" s="651"/>
      <c r="V11" s="652">
        <v>6</v>
      </c>
      <c r="W11" s="653"/>
      <c r="X11" s="653"/>
      <c r="Y11" s="654"/>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55" t="s">
        <v>766</v>
      </c>
      <c r="J13" s="656"/>
      <c r="K13" s="656"/>
      <c r="L13" s="656"/>
      <c r="M13" s="656"/>
      <c r="N13" s="656"/>
      <c r="O13" s="656"/>
      <c r="P13" s="656"/>
      <c r="Q13" s="656"/>
      <c r="R13" s="656"/>
      <c r="S13" s="657"/>
      <c r="T13" s="551" t="s">
        <v>14</v>
      </c>
      <c r="U13" s="552"/>
      <c r="V13" s="552"/>
      <c r="W13" s="552"/>
      <c r="X13" s="552"/>
      <c r="Y13" s="553"/>
      <c r="Z13" s="16"/>
    </row>
    <row r="14" spans="2:26" ht="30" customHeight="1" thickBot="1" x14ac:dyDescent="0.35">
      <c r="B14" s="14"/>
      <c r="C14" s="554"/>
      <c r="D14" s="555"/>
      <c r="E14" s="555"/>
      <c r="F14" s="555"/>
      <c r="G14" s="555"/>
      <c r="H14" s="556"/>
      <c r="I14" s="658"/>
      <c r="J14" s="659"/>
      <c r="K14" s="659"/>
      <c r="L14" s="659"/>
      <c r="M14" s="659"/>
      <c r="N14" s="659"/>
      <c r="O14" s="659"/>
      <c r="P14" s="659"/>
      <c r="Q14" s="659"/>
      <c r="R14" s="659"/>
      <c r="S14" s="660"/>
      <c r="T14" s="661" t="s">
        <v>15</v>
      </c>
      <c r="U14" s="662"/>
      <c r="V14" s="662"/>
      <c r="W14" s="662"/>
      <c r="X14" s="662"/>
      <c r="Y14" s="663"/>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606" t="s">
        <v>767</v>
      </c>
      <c r="J16" s="664"/>
      <c r="K16" s="664"/>
      <c r="L16" s="664"/>
      <c r="M16" s="664"/>
      <c r="N16" s="664"/>
      <c r="O16" s="664"/>
      <c r="P16" s="664"/>
      <c r="Q16" s="664"/>
      <c r="R16" s="664"/>
      <c r="S16" s="664"/>
      <c r="T16" s="664"/>
      <c r="U16" s="664"/>
      <c r="V16" s="664"/>
      <c r="W16" s="664"/>
      <c r="X16" s="664"/>
      <c r="Y16" s="665"/>
      <c r="Z16" s="16"/>
    </row>
    <row r="17" spans="2:26"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52.5" customHeight="1" thickBot="1" x14ac:dyDescent="0.35">
      <c r="B18" s="14"/>
      <c r="C18" s="517" t="s">
        <v>18</v>
      </c>
      <c r="D18" s="518"/>
      <c r="E18" s="518"/>
      <c r="F18" s="518"/>
      <c r="G18" s="518"/>
      <c r="H18" s="519"/>
      <c r="I18" s="606" t="s">
        <v>768</v>
      </c>
      <c r="J18" s="664"/>
      <c r="K18" s="664"/>
      <c r="L18" s="664"/>
      <c r="M18" s="664"/>
      <c r="N18" s="664"/>
      <c r="O18" s="664"/>
      <c r="P18" s="664"/>
      <c r="Q18" s="664"/>
      <c r="R18" s="664"/>
      <c r="S18" s="664"/>
      <c r="T18" s="664"/>
      <c r="U18" s="664"/>
      <c r="V18" s="664"/>
      <c r="W18" s="664"/>
      <c r="X18" s="664"/>
      <c r="Y18" s="665"/>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666" t="s">
        <v>769</v>
      </c>
      <c r="J20" s="667"/>
      <c r="K20" s="667"/>
      <c r="L20" s="668"/>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669"/>
      <c r="J21" s="670"/>
      <c r="K21" s="670"/>
      <c r="L21" s="671"/>
      <c r="M21" s="1644" t="s">
        <v>770</v>
      </c>
      <c r="N21" s="1645"/>
      <c r="O21" s="1645"/>
      <c r="P21" s="1645"/>
      <c r="Q21" s="1645"/>
      <c r="R21" s="1645"/>
      <c r="S21" s="1646"/>
      <c r="T21" s="1647" t="s">
        <v>771</v>
      </c>
      <c r="U21" s="1648"/>
      <c r="V21" s="1648"/>
      <c r="W21" s="1648"/>
      <c r="X21" s="1648"/>
      <c r="Y21" s="1649"/>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37.5" customHeight="1" thickBot="1" x14ac:dyDescent="0.35">
      <c r="B24" s="14"/>
      <c r="C24" s="631" t="s">
        <v>772</v>
      </c>
      <c r="D24" s="632"/>
      <c r="E24" s="632"/>
      <c r="F24" s="632"/>
      <c r="G24" s="632"/>
      <c r="H24" s="632"/>
      <c r="I24" s="633"/>
      <c r="J24" s="631" t="s">
        <v>773</v>
      </c>
      <c r="K24" s="632"/>
      <c r="L24" s="632"/>
      <c r="M24" s="632"/>
      <c r="N24" s="632"/>
      <c r="O24" s="632"/>
      <c r="P24" s="633"/>
      <c r="Q24" s="634" t="s">
        <v>774</v>
      </c>
      <c r="R24" s="635"/>
      <c r="S24" s="635"/>
      <c r="T24" s="635"/>
      <c r="U24" s="635"/>
      <c r="V24" s="635"/>
      <c r="W24" s="635"/>
      <c r="X24" s="635"/>
      <c r="Y24" s="636"/>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606" t="s">
        <v>775</v>
      </c>
      <c r="J26" s="664"/>
      <c r="K26" s="664"/>
      <c r="L26" s="664"/>
      <c r="M26" s="664"/>
      <c r="N26" s="664"/>
      <c r="O26" s="664"/>
      <c r="P26" s="664"/>
      <c r="Q26" s="664"/>
      <c r="R26" s="664"/>
      <c r="S26" s="664"/>
      <c r="T26" s="664"/>
      <c r="U26" s="664"/>
      <c r="V26" s="664"/>
      <c r="W26" s="664"/>
      <c r="X26" s="664"/>
      <c r="Y26" s="665"/>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605"/>
      <c r="J28" s="606"/>
      <c r="K28" s="517" t="s">
        <v>36</v>
      </c>
      <c r="L28" s="518"/>
      <c r="M28" s="518"/>
      <c r="N28" s="518"/>
      <c r="O28" s="518"/>
      <c r="P28" s="519"/>
      <c r="Q28" s="607" t="s">
        <v>37</v>
      </c>
      <c r="R28" s="608"/>
      <c r="S28" s="609"/>
      <c r="T28" s="52" t="s">
        <v>40</v>
      </c>
      <c r="U28" s="608" t="s">
        <v>39</v>
      </c>
      <c r="V28" s="608"/>
      <c r="W28" s="608"/>
      <c r="X28" s="609"/>
      <c r="Y28" s="20"/>
      <c r="Z28" s="16"/>
    </row>
    <row r="29" spans="2:26" ht="11.25" customHeight="1" thickBot="1" x14ac:dyDescent="0.35">
      <c r="Z29" s="16"/>
    </row>
    <row r="30" spans="2:26" ht="15" thickBot="1" x14ac:dyDescent="0.35">
      <c r="B30" s="14"/>
      <c r="C30" s="1627" t="s">
        <v>41</v>
      </c>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9"/>
      <c r="Z30" s="16"/>
    </row>
    <row r="31" spans="2:26" x14ac:dyDescent="0.3">
      <c r="B31" s="14"/>
      <c r="C31" s="1630" t="s">
        <v>425</v>
      </c>
      <c r="D31" s="1631"/>
      <c r="E31" s="1631"/>
      <c r="F31" s="1631"/>
      <c r="G31" s="1632"/>
      <c r="H31" s="1636" t="s">
        <v>47</v>
      </c>
      <c r="I31" s="1637"/>
      <c r="J31" s="1636" t="s">
        <v>48</v>
      </c>
      <c r="K31" s="1637"/>
      <c r="L31" s="1636" t="s">
        <v>49</v>
      </c>
      <c r="M31" s="1637"/>
      <c r="N31" s="1636" t="s">
        <v>50</v>
      </c>
      <c r="O31" s="1637"/>
      <c r="P31" s="1636" t="s">
        <v>776</v>
      </c>
      <c r="Q31" s="1637"/>
      <c r="R31" s="1638" t="s">
        <v>777</v>
      </c>
      <c r="S31" s="1639"/>
      <c r="T31" s="1639"/>
      <c r="U31" s="1639"/>
      <c r="V31" s="1639"/>
      <c r="W31" s="1639"/>
      <c r="X31" s="1639"/>
      <c r="Y31" s="1640"/>
      <c r="Z31" s="16"/>
    </row>
    <row r="32" spans="2:26" ht="21" thickBot="1" x14ac:dyDescent="0.35">
      <c r="B32" s="14"/>
      <c r="C32" s="1633"/>
      <c r="D32" s="1634"/>
      <c r="E32" s="1634"/>
      <c r="F32" s="1634"/>
      <c r="G32" s="1635"/>
      <c r="H32" s="351" t="s">
        <v>778</v>
      </c>
      <c r="I32" s="352" t="s">
        <v>779</v>
      </c>
      <c r="J32" s="353" t="s">
        <v>778</v>
      </c>
      <c r="K32" s="354" t="s">
        <v>779</v>
      </c>
      <c r="L32" s="351" t="s">
        <v>778</v>
      </c>
      <c r="M32" s="352" t="s">
        <v>779</v>
      </c>
      <c r="N32" s="353" t="s">
        <v>778</v>
      </c>
      <c r="O32" s="354" t="s">
        <v>779</v>
      </c>
      <c r="P32" s="353" t="s">
        <v>778</v>
      </c>
      <c r="Q32" s="354" t="s">
        <v>779</v>
      </c>
      <c r="R32" s="1641"/>
      <c r="S32" s="1642"/>
      <c r="T32" s="1642"/>
      <c r="U32" s="1642"/>
      <c r="V32" s="1642"/>
      <c r="W32" s="1642"/>
      <c r="X32" s="1642"/>
      <c r="Y32" s="1643"/>
      <c r="Z32" s="16"/>
    </row>
    <row r="33" spans="2:26" ht="39.75" customHeight="1" x14ac:dyDescent="0.3">
      <c r="B33" s="14"/>
      <c r="C33" s="1625" t="s">
        <v>780</v>
      </c>
      <c r="D33" s="1626"/>
      <c r="E33" s="1626"/>
      <c r="F33" s="1626"/>
      <c r="G33" s="1626"/>
      <c r="H33" s="355"/>
      <c r="I33" s="356"/>
      <c r="J33" s="357"/>
      <c r="K33" s="358"/>
      <c r="L33" s="359"/>
      <c r="M33" s="360"/>
      <c r="N33" s="361"/>
      <c r="O33" s="362"/>
      <c r="P33" s="363"/>
      <c r="Q33" s="361"/>
      <c r="R33" s="1131"/>
      <c r="S33" s="1132"/>
      <c r="T33" s="1132"/>
      <c r="U33" s="1132"/>
      <c r="V33" s="1132"/>
      <c r="W33" s="1132"/>
      <c r="X33" s="1132"/>
      <c r="Y33" s="1133"/>
      <c r="Z33" s="16"/>
    </row>
    <row r="34" spans="2:26" ht="39.75" customHeight="1" x14ac:dyDescent="0.3">
      <c r="B34" s="14"/>
      <c r="C34" s="1614" t="s">
        <v>781</v>
      </c>
      <c r="D34" s="1615"/>
      <c r="E34" s="1615"/>
      <c r="F34" s="1615"/>
      <c r="G34" s="1615"/>
      <c r="H34" s="364"/>
      <c r="I34" s="365"/>
      <c r="J34" s="366"/>
      <c r="K34" s="367"/>
      <c r="L34" s="368"/>
      <c r="M34" s="365"/>
      <c r="N34" s="369"/>
      <c r="O34" s="370"/>
      <c r="P34" s="371"/>
      <c r="Q34" s="370"/>
      <c r="R34" s="1125"/>
      <c r="S34" s="1126"/>
      <c r="T34" s="1126"/>
      <c r="U34" s="1126"/>
      <c r="V34" s="1126"/>
      <c r="W34" s="1126"/>
      <c r="X34" s="1126"/>
      <c r="Y34" s="1127"/>
      <c r="Z34" s="16"/>
    </row>
    <row r="35" spans="2:26" x14ac:dyDescent="0.3">
      <c r="B35" s="14"/>
      <c r="C35" s="1614" t="s">
        <v>782</v>
      </c>
      <c r="D35" s="1615"/>
      <c r="E35" s="1615"/>
      <c r="F35" s="1615"/>
      <c r="G35" s="1615"/>
      <c r="H35" s="364"/>
      <c r="I35" s="365"/>
      <c r="J35" s="366"/>
      <c r="K35" s="367"/>
      <c r="L35" s="368"/>
      <c r="M35" s="365"/>
      <c r="N35" s="372"/>
      <c r="O35" s="370"/>
      <c r="P35" s="371"/>
      <c r="Q35" s="370"/>
      <c r="R35" s="1125"/>
      <c r="S35" s="1126"/>
      <c r="T35" s="1126"/>
      <c r="U35" s="1126"/>
      <c r="V35" s="1126"/>
      <c r="W35" s="1126"/>
      <c r="X35" s="1126"/>
      <c r="Y35" s="1127"/>
      <c r="Z35" s="16"/>
    </row>
    <row r="36" spans="2:26" s="22" customFormat="1" ht="14.25" customHeight="1" x14ac:dyDescent="0.3">
      <c r="B36" s="21"/>
      <c r="C36" s="1614" t="s">
        <v>783</v>
      </c>
      <c r="D36" s="1615"/>
      <c r="E36" s="1615"/>
      <c r="F36" s="1615"/>
      <c r="G36" s="1615"/>
      <c r="H36" s="364"/>
      <c r="I36" s="365"/>
      <c r="J36" s="366"/>
      <c r="K36" s="367"/>
      <c r="L36" s="368"/>
      <c r="M36" s="365"/>
      <c r="N36" s="373"/>
      <c r="O36" s="374"/>
      <c r="P36" s="371"/>
      <c r="Q36" s="370"/>
      <c r="R36" s="1125"/>
      <c r="S36" s="1126"/>
      <c r="T36" s="1126"/>
      <c r="U36" s="1126"/>
      <c r="V36" s="1126"/>
      <c r="W36" s="1126"/>
      <c r="X36" s="1126"/>
      <c r="Y36" s="1127"/>
      <c r="Z36" s="16"/>
    </row>
    <row r="37" spans="2:26" s="22" customFormat="1" ht="15" customHeight="1" x14ac:dyDescent="0.3">
      <c r="B37" s="21"/>
      <c r="C37" s="1614" t="s">
        <v>784</v>
      </c>
      <c r="D37" s="1615"/>
      <c r="E37" s="1615"/>
      <c r="F37" s="1615"/>
      <c r="G37" s="1615"/>
      <c r="H37" s="364"/>
      <c r="I37" s="365"/>
      <c r="J37" s="366"/>
      <c r="K37" s="367"/>
      <c r="L37" s="368"/>
      <c r="M37" s="365"/>
      <c r="N37" s="372"/>
      <c r="O37" s="370"/>
      <c r="P37" s="371"/>
      <c r="Q37" s="370"/>
      <c r="R37" s="1125"/>
      <c r="S37" s="1126"/>
      <c r="T37" s="1126"/>
      <c r="U37" s="1126"/>
      <c r="V37" s="1126"/>
      <c r="W37" s="1126"/>
      <c r="X37" s="1126"/>
      <c r="Y37" s="1127"/>
      <c r="Z37" s="16"/>
    </row>
    <row r="38" spans="2:26" s="22" customFormat="1" ht="14.25" customHeight="1" x14ac:dyDescent="0.3">
      <c r="B38" s="21"/>
      <c r="C38" s="1614" t="s">
        <v>785</v>
      </c>
      <c r="D38" s="1615"/>
      <c r="E38" s="1615"/>
      <c r="F38" s="1615"/>
      <c r="G38" s="1615"/>
      <c r="H38" s="364"/>
      <c r="I38" s="365"/>
      <c r="J38" s="366"/>
      <c r="K38" s="367"/>
      <c r="L38" s="368"/>
      <c r="M38" s="365"/>
      <c r="N38" s="372"/>
      <c r="O38" s="370"/>
      <c r="P38" s="371"/>
      <c r="Q38" s="370"/>
      <c r="R38" s="1125"/>
      <c r="S38" s="1126"/>
      <c r="T38" s="1126"/>
      <c r="U38" s="1126"/>
      <c r="V38" s="1126"/>
      <c r="W38" s="1126"/>
      <c r="X38" s="1126"/>
      <c r="Y38" s="1127"/>
      <c r="Z38" s="16"/>
    </row>
    <row r="39" spans="2:26" s="22" customFormat="1" ht="31.5" customHeight="1" x14ac:dyDescent="0.3">
      <c r="B39" s="21"/>
      <c r="C39" s="1614" t="s">
        <v>786</v>
      </c>
      <c r="D39" s="1615"/>
      <c r="E39" s="1615"/>
      <c r="F39" s="1615"/>
      <c r="G39" s="1615"/>
      <c r="H39" s="364"/>
      <c r="I39" s="365"/>
      <c r="J39" s="366"/>
      <c r="K39" s="367"/>
      <c r="L39" s="368"/>
      <c r="M39" s="365"/>
      <c r="N39" s="372"/>
      <c r="O39" s="370"/>
      <c r="P39" s="371"/>
      <c r="Q39" s="370"/>
      <c r="R39" s="1125"/>
      <c r="S39" s="1126"/>
      <c r="T39" s="1126"/>
      <c r="U39" s="1126"/>
      <c r="V39" s="1126"/>
      <c r="W39" s="1126"/>
      <c r="X39" s="1126"/>
      <c r="Y39" s="1127"/>
      <c r="Z39" s="16"/>
    </row>
    <row r="40" spans="2:26" s="22" customFormat="1" x14ac:dyDescent="0.3">
      <c r="B40" s="21"/>
      <c r="C40" s="1614" t="s">
        <v>787</v>
      </c>
      <c r="D40" s="1615"/>
      <c r="E40" s="1615"/>
      <c r="F40" s="1615"/>
      <c r="G40" s="1615"/>
      <c r="H40" s="364"/>
      <c r="I40" s="365"/>
      <c r="J40" s="366"/>
      <c r="K40" s="367"/>
      <c r="L40" s="368"/>
      <c r="M40" s="365"/>
      <c r="N40" s="372"/>
      <c r="O40" s="370"/>
      <c r="P40" s="371"/>
      <c r="Q40" s="370"/>
      <c r="R40" s="375"/>
      <c r="S40" s="376"/>
      <c r="T40" s="376"/>
      <c r="U40" s="376"/>
      <c r="V40" s="376"/>
      <c r="W40" s="376"/>
      <c r="X40" s="376"/>
      <c r="Y40" s="377"/>
      <c r="Z40" s="16"/>
    </row>
    <row r="41" spans="2:26" s="22" customFormat="1" x14ac:dyDescent="0.3">
      <c r="B41" s="21"/>
      <c r="C41" s="1614" t="s">
        <v>788</v>
      </c>
      <c r="D41" s="1615"/>
      <c r="E41" s="1615"/>
      <c r="F41" s="1615"/>
      <c r="G41" s="1615"/>
      <c r="H41" s="364"/>
      <c r="I41" s="365"/>
      <c r="J41" s="366"/>
      <c r="K41" s="367"/>
      <c r="L41" s="368"/>
      <c r="M41" s="365"/>
      <c r="N41" s="372"/>
      <c r="O41" s="370"/>
      <c r="P41" s="371"/>
      <c r="Q41" s="370"/>
      <c r="R41" s="1125"/>
      <c r="S41" s="1126"/>
      <c r="T41" s="1126"/>
      <c r="U41" s="1126"/>
      <c r="V41" s="1126"/>
      <c r="W41" s="1126"/>
      <c r="X41" s="1126"/>
      <c r="Y41" s="1127"/>
      <c r="Z41" s="16"/>
    </row>
    <row r="42" spans="2:26" s="22" customFormat="1" x14ac:dyDescent="0.3">
      <c r="B42" s="21"/>
      <c r="C42" s="1614" t="s">
        <v>789</v>
      </c>
      <c r="D42" s="1615"/>
      <c r="E42" s="1615"/>
      <c r="F42" s="1615"/>
      <c r="G42" s="1615"/>
      <c r="H42" s="364"/>
      <c r="I42" s="365"/>
      <c r="J42" s="366"/>
      <c r="K42" s="367"/>
      <c r="L42" s="368"/>
      <c r="M42" s="365"/>
      <c r="N42" s="372"/>
      <c r="O42" s="370"/>
      <c r="P42" s="371"/>
      <c r="Q42" s="370"/>
      <c r="R42" s="1125"/>
      <c r="S42" s="1126"/>
      <c r="T42" s="1126"/>
      <c r="U42" s="1126"/>
      <c r="V42" s="1126"/>
      <c r="W42" s="1126"/>
      <c r="X42" s="1126"/>
      <c r="Y42" s="1127"/>
      <c r="Z42" s="16"/>
    </row>
    <row r="43" spans="2:26" s="22" customFormat="1" x14ac:dyDescent="0.3">
      <c r="B43" s="21"/>
      <c r="C43" s="1614" t="s">
        <v>788</v>
      </c>
      <c r="D43" s="1615"/>
      <c r="E43" s="1615"/>
      <c r="F43" s="1615"/>
      <c r="G43" s="1615"/>
      <c r="H43" s="364"/>
      <c r="I43" s="365"/>
      <c r="J43" s="366"/>
      <c r="K43" s="367"/>
      <c r="L43" s="368"/>
      <c r="M43" s="365"/>
      <c r="N43" s="372"/>
      <c r="O43" s="370"/>
      <c r="P43" s="371"/>
      <c r="Q43" s="370"/>
      <c r="R43" s="375"/>
      <c r="S43" s="376"/>
      <c r="T43" s="376"/>
      <c r="U43" s="376"/>
      <c r="V43" s="376"/>
      <c r="W43" s="376"/>
      <c r="X43" s="376"/>
      <c r="Y43" s="377"/>
      <c r="Z43" s="16"/>
    </row>
    <row r="44" spans="2:26" s="22" customFormat="1" x14ac:dyDescent="0.3">
      <c r="B44" s="21"/>
      <c r="C44" s="1614" t="s">
        <v>790</v>
      </c>
      <c r="D44" s="1615"/>
      <c r="E44" s="1615"/>
      <c r="F44" s="1615"/>
      <c r="G44" s="1615"/>
      <c r="H44" s="364"/>
      <c r="I44" s="365"/>
      <c r="J44" s="366"/>
      <c r="K44" s="367"/>
      <c r="L44" s="368"/>
      <c r="M44" s="365"/>
      <c r="N44" s="372"/>
      <c r="O44" s="370"/>
      <c r="P44" s="371"/>
      <c r="Q44" s="370"/>
      <c r="R44" s="1125"/>
      <c r="S44" s="1126"/>
      <c r="T44" s="1126"/>
      <c r="U44" s="1126"/>
      <c r="V44" s="1126"/>
      <c r="W44" s="1126"/>
      <c r="X44" s="1126"/>
      <c r="Y44" s="1127"/>
      <c r="Z44" s="16"/>
    </row>
    <row r="45" spans="2:26" s="22" customFormat="1" x14ac:dyDescent="0.3">
      <c r="B45" s="21"/>
      <c r="C45" s="1614" t="s">
        <v>791</v>
      </c>
      <c r="D45" s="1615"/>
      <c r="E45" s="1615"/>
      <c r="F45" s="1615"/>
      <c r="G45" s="1615"/>
      <c r="H45" s="364"/>
      <c r="I45" s="365"/>
      <c r="J45" s="366"/>
      <c r="K45" s="367"/>
      <c r="L45" s="368"/>
      <c r="M45" s="365"/>
      <c r="N45" s="372"/>
      <c r="O45" s="370"/>
      <c r="P45" s="371"/>
      <c r="Q45" s="370"/>
      <c r="R45" s="1125"/>
      <c r="S45" s="1126"/>
      <c r="T45" s="1126"/>
      <c r="U45" s="1126"/>
      <c r="V45" s="1126"/>
      <c r="W45" s="1126"/>
      <c r="X45" s="1126"/>
      <c r="Y45" s="1127"/>
      <c r="Z45" s="16"/>
    </row>
    <row r="46" spans="2:26" s="22" customFormat="1" x14ac:dyDescent="0.3">
      <c r="B46" s="21"/>
      <c r="C46" s="1614" t="s">
        <v>792</v>
      </c>
      <c r="D46" s="1615"/>
      <c r="E46" s="1615"/>
      <c r="F46" s="1615"/>
      <c r="G46" s="1615"/>
      <c r="H46" s="364"/>
      <c r="I46" s="365"/>
      <c r="J46" s="366"/>
      <c r="K46" s="367"/>
      <c r="L46" s="368"/>
      <c r="M46" s="365"/>
      <c r="N46" s="372"/>
      <c r="O46" s="370"/>
      <c r="P46" s="371"/>
      <c r="Q46" s="370"/>
      <c r="R46" s="1125"/>
      <c r="S46" s="1126"/>
      <c r="T46" s="1126"/>
      <c r="U46" s="1126"/>
      <c r="V46" s="1126"/>
      <c r="W46" s="1126"/>
      <c r="X46" s="1126"/>
      <c r="Y46" s="1127"/>
      <c r="Z46" s="16"/>
    </row>
    <row r="47" spans="2:26" s="22" customFormat="1" x14ac:dyDescent="0.3">
      <c r="B47" s="21"/>
      <c r="C47" s="1614" t="s">
        <v>793</v>
      </c>
      <c r="D47" s="1615"/>
      <c r="E47" s="1615"/>
      <c r="F47" s="1615"/>
      <c r="G47" s="1615"/>
      <c r="H47" s="364"/>
      <c r="I47" s="365"/>
      <c r="J47" s="366"/>
      <c r="K47" s="367"/>
      <c r="L47" s="368"/>
      <c r="M47" s="365"/>
      <c r="N47" s="372"/>
      <c r="O47" s="370"/>
      <c r="P47" s="371"/>
      <c r="Q47" s="370"/>
      <c r="R47" s="375"/>
      <c r="S47" s="376"/>
      <c r="T47" s="376"/>
      <c r="U47" s="376"/>
      <c r="V47" s="376"/>
      <c r="W47" s="376"/>
      <c r="X47" s="376"/>
      <c r="Y47" s="377"/>
      <c r="Z47" s="16"/>
    </row>
    <row r="48" spans="2:26" s="22" customFormat="1" x14ac:dyDescent="0.3">
      <c r="B48" s="21"/>
      <c r="C48" s="1614" t="s">
        <v>794</v>
      </c>
      <c r="D48" s="1615"/>
      <c r="E48" s="1615"/>
      <c r="F48" s="1615"/>
      <c r="G48" s="1615"/>
      <c r="H48" s="364"/>
      <c r="I48" s="365"/>
      <c r="J48" s="366"/>
      <c r="K48" s="367"/>
      <c r="L48" s="368"/>
      <c r="M48" s="365"/>
      <c r="N48" s="372"/>
      <c r="O48" s="370"/>
      <c r="P48" s="371"/>
      <c r="Q48" s="370"/>
      <c r="R48" s="1125"/>
      <c r="S48" s="1126"/>
      <c r="T48" s="1126"/>
      <c r="U48" s="1126"/>
      <c r="V48" s="1126"/>
      <c r="W48" s="1126"/>
      <c r="X48" s="1126"/>
      <c r="Y48" s="1127"/>
      <c r="Z48" s="16"/>
    </row>
    <row r="49" spans="2:26" s="22" customFormat="1" x14ac:dyDescent="0.3">
      <c r="B49" s="21"/>
      <c r="C49" s="1614" t="s">
        <v>795</v>
      </c>
      <c r="D49" s="1615"/>
      <c r="E49" s="1615"/>
      <c r="F49" s="1615"/>
      <c r="G49" s="1615"/>
      <c r="H49" s="364"/>
      <c r="I49" s="365"/>
      <c r="J49" s="366"/>
      <c r="K49" s="367"/>
      <c r="L49" s="368"/>
      <c r="M49" s="365"/>
      <c r="N49" s="372"/>
      <c r="O49" s="370"/>
      <c r="P49" s="371"/>
      <c r="Q49" s="370"/>
      <c r="R49" s="375"/>
      <c r="S49" s="376"/>
      <c r="T49" s="376"/>
      <c r="U49" s="376"/>
      <c r="V49" s="376"/>
      <c r="W49" s="376"/>
      <c r="X49" s="376"/>
      <c r="Y49" s="377"/>
      <c r="Z49" s="16"/>
    </row>
    <row r="50" spans="2:26" s="22" customFormat="1" x14ac:dyDescent="0.3">
      <c r="B50" s="21"/>
      <c r="C50" s="1614" t="s">
        <v>796</v>
      </c>
      <c r="D50" s="1615"/>
      <c r="E50" s="1615"/>
      <c r="F50" s="1615"/>
      <c r="G50" s="1615"/>
      <c r="H50" s="364"/>
      <c r="I50" s="365"/>
      <c r="J50" s="366"/>
      <c r="K50" s="367"/>
      <c r="L50" s="368"/>
      <c r="M50" s="365"/>
      <c r="N50" s="372"/>
      <c r="O50" s="370"/>
      <c r="P50" s="371"/>
      <c r="Q50" s="370"/>
      <c r="R50" s="1125"/>
      <c r="S50" s="1126"/>
      <c r="T50" s="1126"/>
      <c r="U50" s="1126"/>
      <c r="V50" s="1126"/>
      <c r="W50" s="1126"/>
      <c r="X50" s="1126"/>
      <c r="Y50" s="1127"/>
      <c r="Z50" s="16"/>
    </row>
    <row r="51" spans="2:26" s="22" customFormat="1" ht="15" thickBot="1" x14ac:dyDescent="0.35">
      <c r="B51" s="21"/>
      <c r="C51" s="1614" t="s">
        <v>797</v>
      </c>
      <c r="D51" s="1615"/>
      <c r="E51" s="1615"/>
      <c r="F51" s="1615"/>
      <c r="G51" s="1615"/>
      <c r="H51" s="378"/>
      <c r="I51" s="379"/>
      <c r="J51" s="366"/>
      <c r="K51" s="367"/>
      <c r="L51" s="368"/>
      <c r="M51" s="365"/>
      <c r="N51" s="372"/>
      <c r="O51" s="370"/>
      <c r="P51" s="371"/>
      <c r="Q51" s="370"/>
      <c r="R51" s="1125"/>
      <c r="S51" s="1126"/>
      <c r="T51" s="1126"/>
      <c r="U51" s="1126"/>
      <c r="V51" s="1126"/>
      <c r="W51" s="1126"/>
      <c r="X51" s="1126"/>
      <c r="Y51" s="1127"/>
      <c r="Z51" s="16"/>
    </row>
    <row r="52" spans="2:26" s="22" customFormat="1" ht="15.75" customHeight="1" thickBot="1" x14ac:dyDescent="0.35">
      <c r="B52" s="21"/>
      <c r="C52" s="1616" t="s">
        <v>51</v>
      </c>
      <c r="D52" s="1617"/>
      <c r="E52" s="1617"/>
      <c r="F52" s="1617"/>
      <c r="G52" s="1618"/>
      <c r="H52" s="380" t="e">
        <f t="shared" ref="H52:Q52" si="0">AVERAGE(H33:H51)</f>
        <v>#DIV/0!</v>
      </c>
      <c r="I52" s="380" t="e">
        <f t="shared" si="0"/>
        <v>#DIV/0!</v>
      </c>
      <c r="J52" s="380" t="e">
        <f t="shared" si="0"/>
        <v>#DIV/0!</v>
      </c>
      <c r="K52" s="380" t="e">
        <f t="shared" si="0"/>
        <v>#DIV/0!</v>
      </c>
      <c r="L52" s="380" t="e">
        <f t="shared" si="0"/>
        <v>#DIV/0!</v>
      </c>
      <c r="M52" s="380" t="e">
        <f t="shared" si="0"/>
        <v>#DIV/0!</v>
      </c>
      <c r="N52" s="380" t="e">
        <f t="shared" si="0"/>
        <v>#DIV/0!</v>
      </c>
      <c r="O52" s="380" t="e">
        <f t="shared" si="0"/>
        <v>#DIV/0!</v>
      </c>
      <c r="P52" s="380" t="e">
        <f t="shared" si="0"/>
        <v>#DIV/0!</v>
      </c>
      <c r="Q52" s="380" t="e">
        <f t="shared" si="0"/>
        <v>#DIV/0!</v>
      </c>
      <c r="R52" s="381"/>
      <c r="S52" s="381"/>
      <c r="T52" s="381"/>
      <c r="U52" s="381"/>
      <c r="V52" s="381"/>
      <c r="W52" s="381"/>
      <c r="X52" s="381"/>
      <c r="Y52" s="382"/>
      <c r="Z52" s="16"/>
    </row>
    <row r="53" spans="2:26" s="22" customFormat="1" ht="5.25" customHeight="1" x14ac:dyDescent="0.3">
      <c r="B53" s="21"/>
      <c r="C53" s="15"/>
      <c r="D53" s="15"/>
      <c r="E53" s="15"/>
      <c r="F53" s="15"/>
      <c r="G53" s="15"/>
      <c r="H53" s="35"/>
      <c r="I53" s="35"/>
      <c r="J53" s="36"/>
      <c r="K53" s="15"/>
      <c r="L53" s="15"/>
      <c r="M53" s="15"/>
      <c r="N53" s="15"/>
      <c r="O53" s="15"/>
      <c r="P53" s="15"/>
      <c r="Q53" s="15"/>
      <c r="R53" s="15"/>
      <c r="S53" s="15"/>
      <c r="T53" s="15"/>
      <c r="U53" s="15"/>
      <c r="V53" s="15"/>
      <c r="W53" s="15"/>
      <c r="X53" s="15"/>
      <c r="Y53" s="15"/>
      <c r="Z53" s="16"/>
    </row>
    <row r="54" spans="2:26" s="22" customFormat="1" ht="15" thickBot="1" x14ac:dyDescent="0.35">
      <c r="B54" s="21"/>
      <c r="C54" s="15"/>
      <c r="D54" s="15"/>
      <c r="E54" s="15"/>
      <c r="F54" s="15"/>
      <c r="G54" s="15"/>
      <c r="H54" s="35"/>
      <c r="I54" s="35"/>
      <c r="J54" s="36"/>
      <c r="K54" s="15"/>
      <c r="L54" s="15"/>
      <c r="M54" s="15"/>
      <c r="N54" s="15"/>
      <c r="O54" s="15"/>
      <c r="P54" s="15"/>
      <c r="Q54" s="15"/>
      <c r="R54" s="15"/>
      <c r="S54" s="15"/>
      <c r="T54" s="15"/>
      <c r="U54" s="15"/>
      <c r="V54" s="15"/>
      <c r="W54" s="15"/>
      <c r="X54" s="15"/>
      <c r="Y54" s="15"/>
      <c r="Z54" s="16"/>
    </row>
    <row r="55" spans="2:26" s="22" customFormat="1" ht="14.25" customHeight="1" x14ac:dyDescent="0.3">
      <c r="B55" s="21"/>
      <c r="C55" s="1619" t="s">
        <v>52</v>
      </c>
      <c r="D55" s="1620"/>
      <c r="E55" s="1620"/>
      <c r="F55" s="1620"/>
      <c r="G55" s="1620"/>
      <c r="H55" s="1620"/>
      <c r="I55" s="1620"/>
      <c r="J55" s="1620"/>
      <c r="K55" s="1620"/>
      <c r="L55" s="1620"/>
      <c r="M55" s="1620"/>
      <c r="N55" s="1620"/>
      <c r="O55" s="1620"/>
      <c r="P55" s="1620"/>
      <c r="Q55" s="1620"/>
      <c r="R55" s="1620"/>
      <c r="S55" s="1620"/>
      <c r="T55" s="1620"/>
      <c r="U55" s="1620"/>
      <c r="V55" s="1620"/>
      <c r="W55" s="1620"/>
      <c r="X55" s="1620"/>
      <c r="Y55" s="1621"/>
      <c r="Z55" s="16"/>
    </row>
    <row r="56" spans="2:26" ht="15" customHeight="1" thickBot="1" x14ac:dyDescent="0.35">
      <c r="B56" s="14"/>
      <c r="C56" s="1622"/>
      <c r="D56" s="1623"/>
      <c r="E56" s="1623"/>
      <c r="F56" s="1623"/>
      <c r="G56" s="1623"/>
      <c r="H56" s="1623"/>
      <c r="I56" s="1623"/>
      <c r="J56" s="1623"/>
      <c r="K56" s="1623"/>
      <c r="L56" s="1623"/>
      <c r="M56" s="1623"/>
      <c r="N56" s="1623"/>
      <c r="O56" s="1623"/>
      <c r="P56" s="1623"/>
      <c r="Q56" s="1623"/>
      <c r="R56" s="1623"/>
      <c r="S56" s="1623"/>
      <c r="T56" s="1623"/>
      <c r="U56" s="1623"/>
      <c r="V56" s="1623"/>
      <c r="W56" s="1623"/>
      <c r="X56" s="1623"/>
      <c r="Y56" s="1624"/>
      <c r="Z56" s="16"/>
    </row>
    <row r="57" spans="2:26" ht="14.25" customHeight="1" x14ac:dyDescent="0.3">
      <c r="B57" s="14"/>
      <c r="C57" s="768" t="s">
        <v>53</v>
      </c>
      <c r="D57" s="769"/>
      <c r="E57" s="769"/>
      <c r="F57" s="769"/>
      <c r="G57" s="769"/>
      <c r="H57" s="769"/>
      <c r="I57" s="769"/>
      <c r="J57" s="769"/>
      <c r="K57" s="769"/>
      <c r="L57" s="769"/>
      <c r="M57" s="769"/>
      <c r="N57" s="769"/>
      <c r="O57" s="769"/>
      <c r="P57" s="769"/>
      <c r="Q57" s="769"/>
      <c r="R57" s="769"/>
      <c r="S57" s="769"/>
      <c r="T57" s="769"/>
      <c r="U57" s="769"/>
      <c r="V57" s="769"/>
      <c r="W57" s="769"/>
      <c r="X57" s="769"/>
      <c r="Y57" s="770"/>
      <c r="Z57" s="16"/>
    </row>
    <row r="58" spans="2:26" x14ac:dyDescent="0.3">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3"/>
      <c r="Z58" s="16"/>
    </row>
    <row r="59" spans="2:26" x14ac:dyDescent="0.3">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3"/>
      <c r="Z59" s="16"/>
    </row>
    <row r="60" spans="2:26" x14ac:dyDescent="0.3">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3"/>
      <c r="Z60" s="16"/>
    </row>
    <row r="61" spans="2:26" x14ac:dyDescent="0.3">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3"/>
      <c r="Z61" s="16"/>
    </row>
    <row r="62" spans="2:26" x14ac:dyDescent="0.3">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3"/>
      <c r="Z62" s="16"/>
    </row>
    <row r="63" spans="2:26" x14ac:dyDescent="0.3">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3"/>
      <c r="Z63" s="16"/>
    </row>
    <row r="64" spans="2:26" x14ac:dyDescent="0.3">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3"/>
      <c r="Z64" s="16"/>
    </row>
    <row r="65" spans="2:26" x14ac:dyDescent="0.3">
      <c r="B65" s="14"/>
      <c r="C65" s="771"/>
      <c r="D65" s="772"/>
      <c r="E65" s="772"/>
      <c r="F65" s="772"/>
      <c r="G65" s="772"/>
      <c r="H65" s="772"/>
      <c r="I65" s="772"/>
      <c r="J65" s="772"/>
      <c r="K65" s="772"/>
      <c r="L65" s="772"/>
      <c r="M65" s="772"/>
      <c r="N65" s="772"/>
      <c r="O65" s="772"/>
      <c r="P65" s="772"/>
      <c r="Q65" s="772"/>
      <c r="R65" s="772"/>
      <c r="S65" s="772"/>
      <c r="T65" s="772"/>
      <c r="U65" s="772"/>
      <c r="V65" s="772"/>
      <c r="W65" s="772"/>
      <c r="X65" s="772"/>
      <c r="Y65" s="773"/>
      <c r="Z65" s="16"/>
    </row>
    <row r="66" spans="2:26" x14ac:dyDescent="0.3">
      <c r="B66" s="14"/>
      <c r="C66" s="771"/>
      <c r="D66" s="772"/>
      <c r="E66" s="772"/>
      <c r="F66" s="772"/>
      <c r="G66" s="772"/>
      <c r="H66" s="772"/>
      <c r="I66" s="772"/>
      <c r="J66" s="772"/>
      <c r="K66" s="772"/>
      <c r="L66" s="772"/>
      <c r="M66" s="772"/>
      <c r="N66" s="772"/>
      <c r="O66" s="772"/>
      <c r="P66" s="772"/>
      <c r="Q66" s="772"/>
      <c r="R66" s="772"/>
      <c r="S66" s="772"/>
      <c r="T66" s="772"/>
      <c r="U66" s="772"/>
      <c r="V66" s="772"/>
      <c r="W66" s="772"/>
      <c r="X66" s="772"/>
      <c r="Y66" s="773"/>
      <c r="Z66" s="16"/>
    </row>
    <row r="67" spans="2:26" x14ac:dyDescent="0.3">
      <c r="B67" s="14"/>
      <c r="C67" s="771"/>
      <c r="D67" s="772"/>
      <c r="E67" s="772"/>
      <c r="F67" s="772"/>
      <c r="G67" s="772"/>
      <c r="H67" s="772"/>
      <c r="I67" s="772"/>
      <c r="J67" s="772"/>
      <c r="K67" s="772"/>
      <c r="L67" s="772"/>
      <c r="M67" s="772"/>
      <c r="N67" s="772"/>
      <c r="O67" s="772"/>
      <c r="P67" s="772"/>
      <c r="Q67" s="772"/>
      <c r="R67" s="772"/>
      <c r="S67" s="772"/>
      <c r="T67" s="772"/>
      <c r="U67" s="772"/>
      <c r="V67" s="772"/>
      <c r="W67" s="772"/>
      <c r="X67" s="772"/>
      <c r="Y67" s="773"/>
      <c r="Z67" s="16"/>
    </row>
    <row r="68" spans="2:26" x14ac:dyDescent="0.3">
      <c r="B68" s="14"/>
      <c r="C68" s="771"/>
      <c r="D68" s="772"/>
      <c r="E68" s="772"/>
      <c r="F68" s="772"/>
      <c r="G68" s="772"/>
      <c r="H68" s="772"/>
      <c r="I68" s="772"/>
      <c r="J68" s="772"/>
      <c r="K68" s="772"/>
      <c r="L68" s="772"/>
      <c r="M68" s="772"/>
      <c r="N68" s="772"/>
      <c r="O68" s="772"/>
      <c r="P68" s="772"/>
      <c r="Q68" s="772"/>
      <c r="R68" s="772"/>
      <c r="S68" s="772"/>
      <c r="T68" s="772"/>
      <c r="U68" s="772"/>
      <c r="V68" s="772"/>
      <c r="W68" s="772"/>
      <c r="X68" s="772"/>
      <c r="Y68" s="773"/>
      <c r="Z68" s="16"/>
    </row>
    <row r="69" spans="2:26" ht="15" thickBot="1" x14ac:dyDescent="0.35">
      <c r="B69" s="14"/>
      <c r="C69" s="774"/>
      <c r="D69" s="775"/>
      <c r="E69" s="775"/>
      <c r="F69" s="775"/>
      <c r="G69" s="775"/>
      <c r="H69" s="775"/>
      <c r="I69" s="775"/>
      <c r="J69" s="775"/>
      <c r="K69" s="775"/>
      <c r="L69" s="775"/>
      <c r="M69" s="775"/>
      <c r="N69" s="775"/>
      <c r="O69" s="775"/>
      <c r="P69" s="775"/>
      <c r="Q69" s="775"/>
      <c r="R69" s="775"/>
      <c r="S69" s="775"/>
      <c r="T69" s="775"/>
      <c r="U69" s="775"/>
      <c r="V69" s="775"/>
      <c r="W69" s="775"/>
      <c r="X69" s="775"/>
      <c r="Y69" s="776"/>
      <c r="Z69" s="16"/>
    </row>
    <row r="70" spans="2:26" x14ac:dyDescent="0.3">
      <c r="B70" s="39"/>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40"/>
    </row>
    <row r="71" spans="2:26" ht="15" thickBot="1" x14ac:dyDescent="0.35">
      <c r="B71" s="41"/>
      <c r="C71" s="38"/>
      <c r="D71" s="38"/>
      <c r="E71" s="38"/>
      <c r="F71" s="38"/>
      <c r="G71" s="38"/>
      <c r="H71" s="38"/>
      <c r="I71" s="38"/>
      <c r="J71" s="38"/>
      <c r="K71" s="38"/>
      <c r="L71" s="38"/>
      <c r="M71" s="38"/>
      <c r="N71" s="38"/>
      <c r="O71" s="38"/>
      <c r="P71" s="38"/>
      <c r="Q71" s="38"/>
      <c r="R71" s="38"/>
      <c r="S71" s="38"/>
      <c r="T71" s="38"/>
      <c r="U71" s="38"/>
      <c r="V71" s="38"/>
      <c r="W71" s="38"/>
      <c r="X71" s="38"/>
      <c r="Y71" s="38"/>
      <c r="Z71" s="42"/>
    </row>
    <row r="72" spans="2:26" ht="14.25" customHeight="1" x14ac:dyDescent="0.3">
      <c r="B72" s="43"/>
      <c r="C72" s="450" t="s">
        <v>42</v>
      </c>
      <c r="D72" s="451"/>
      <c r="E72" s="451"/>
      <c r="F72" s="451"/>
      <c r="G72" s="452"/>
      <c r="H72" s="450" t="s">
        <v>54</v>
      </c>
      <c r="I72" s="451"/>
      <c r="J72" s="452"/>
      <c r="K72" s="450" t="s">
        <v>55</v>
      </c>
      <c r="L72" s="451"/>
      <c r="M72" s="451"/>
      <c r="N72" s="452"/>
      <c r="O72" s="450" t="s">
        <v>57</v>
      </c>
      <c r="P72" s="451"/>
      <c r="Q72" s="451"/>
      <c r="R72" s="451"/>
      <c r="S72" s="451"/>
      <c r="T72" s="451"/>
      <c r="U72" s="451"/>
      <c r="V72" s="451"/>
      <c r="W72" s="451"/>
      <c r="X72" s="451"/>
      <c r="Y72" s="452"/>
      <c r="Z72" s="44"/>
    </row>
    <row r="73" spans="2:26" ht="14.25" customHeight="1" x14ac:dyDescent="0.3">
      <c r="B73" s="45"/>
      <c r="C73" s="453"/>
      <c r="D73" s="454"/>
      <c r="E73" s="454"/>
      <c r="F73" s="454"/>
      <c r="G73" s="455"/>
      <c r="H73" s="453"/>
      <c r="I73" s="454"/>
      <c r="J73" s="455"/>
      <c r="K73" s="453"/>
      <c r="L73" s="454"/>
      <c r="M73" s="454"/>
      <c r="N73" s="455"/>
      <c r="O73" s="453"/>
      <c r="P73" s="454"/>
      <c r="Q73" s="454"/>
      <c r="R73" s="454"/>
      <c r="S73" s="454"/>
      <c r="T73" s="454"/>
      <c r="U73" s="454"/>
      <c r="V73" s="454"/>
      <c r="W73" s="454"/>
      <c r="X73" s="454"/>
      <c r="Y73" s="455"/>
      <c r="Z73" s="44"/>
    </row>
    <row r="74" spans="2:26" ht="15" customHeight="1" thickBot="1" x14ac:dyDescent="0.35">
      <c r="B74" s="45"/>
      <c r="C74" s="453"/>
      <c r="D74" s="454"/>
      <c r="E74" s="454"/>
      <c r="F74" s="454"/>
      <c r="G74" s="455"/>
      <c r="H74" s="453"/>
      <c r="I74" s="454"/>
      <c r="J74" s="455"/>
      <c r="K74" s="453"/>
      <c r="L74" s="454"/>
      <c r="M74" s="454"/>
      <c r="N74" s="455"/>
      <c r="O74" s="456"/>
      <c r="P74" s="457"/>
      <c r="Q74" s="457"/>
      <c r="R74" s="457"/>
      <c r="S74" s="457"/>
      <c r="T74" s="457"/>
      <c r="U74" s="457"/>
      <c r="V74" s="457"/>
      <c r="W74" s="457"/>
      <c r="X74" s="457"/>
      <c r="Y74" s="458"/>
      <c r="Z74" s="44"/>
    </row>
    <row r="75" spans="2:26" x14ac:dyDescent="0.3">
      <c r="B75" s="43"/>
      <c r="C75" s="1609"/>
      <c r="D75" s="1610"/>
      <c r="E75" s="1610"/>
      <c r="F75" s="1610"/>
      <c r="G75" s="1610"/>
      <c r="H75" s="656"/>
      <c r="I75" s="656"/>
      <c r="J75" s="656"/>
      <c r="K75" s="656"/>
      <c r="L75" s="656"/>
      <c r="M75" s="656"/>
      <c r="N75" s="656"/>
      <c r="O75" s="1611"/>
      <c r="P75" s="1429"/>
      <c r="Q75" s="1429"/>
      <c r="R75" s="1429"/>
      <c r="S75" s="1429"/>
      <c r="T75" s="1429"/>
      <c r="U75" s="1429"/>
      <c r="V75" s="1429"/>
      <c r="W75" s="1429"/>
      <c r="X75" s="1429"/>
      <c r="Y75" s="1430"/>
      <c r="Z75" s="46"/>
    </row>
    <row r="76" spans="2:26" x14ac:dyDescent="0.3">
      <c r="B76" s="43"/>
      <c r="C76" s="1612"/>
      <c r="D76" s="1613"/>
      <c r="E76" s="1613"/>
      <c r="F76" s="1613"/>
      <c r="G76" s="1613"/>
      <c r="H76" s="448"/>
      <c r="I76" s="448"/>
      <c r="J76" s="448"/>
      <c r="K76" s="448"/>
      <c r="L76" s="448"/>
      <c r="M76" s="448"/>
      <c r="N76" s="448"/>
      <c r="O76" s="447"/>
      <c r="P76" s="445"/>
      <c r="Q76" s="445"/>
      <c r="R76" s="445"/>
      <c r="S76" s="445"/>
      <c r="T76" s="445"/>
      <c r="U76" s="445"/>
      <c r="V76" s="445"/>
      <c r="W76" s="445"/>
      <c r="X76" s="445"/>
      <c r="Y76" s="446"/>
      <c r="Z76" s="46"/>
    </row>
    <row r="77" spans="2:26" x14ac:dyDescent="0.3">
      <c r="B77" s="43"/>
      <c r="C77" s="573"/>
      <c r="D77" s="448"/>
      <c r="E77" s="448"/>
      <c r="F77" s="448"/>
      <c r="G77" s="448"/>
      <c r="H77" s="448"/>
      <c r="I77" s="448"/>
      <c r="J77" s="448"/>
      <c r="K77" s="448"/>
      <c r="L77" s="448"/>
      <c r="M77" s="448"/>
      <c r="N77" s="448"/>
      <c r="O77" s="447"/>
      <c r="P77" s="445"/>
      <c r="Q77" s="445"/>
      <c r="R77" s="445"/>
      <c r="S77" s="445"/>
      <c r="T77" s="445"/>
      <c r="U77" s="445"/>
      <c r="V77" s="445"/>
      <c r="W77" s="445"/>
      <c r="X77" s="445"/>
      <c r="Y77" s="446"/>
      <c r="Z77" s="46"/>
    </row>
    <row r="78" spans="2:26" x14ac:dyDescent="0.3">
      <c r="B78" s="43"/>
      <c r="C78" s="573"/>
      <c r="D78" s="448"/>
      <c r="E78" s="448"/>
      <c r="F78" s="448"/>
      <c r="G78" s="448"/>
      <c r="H78" s="448"/>
      <c r="I78" s="448"/>
      <c r="J78" s="448"/>
      <c r="K78" s="448"/>
      <c r="L78" s="448"/>
      <c r="M78" s="448"/>
      <c r="N78" s="448"/>
      <c r="O78" s="447"/>
      <c r="P78" s="445"/>
      <c r="Q78" s="445"/>
      <c r="R78" s="445"/>
      <c r="S78" s="445"/>
      <c r="T78" s="445"/>
      <c r="U78" s="445"/>
      <c r="V78" s="445"/>
      <c r="W78" s="445"/>
      <c r="X78" s="445"/>
      <c r="Y78" s="446"/>
      <c r="Z78" s="46"/>
    </row>
    <row r="79" spans="2:26" x14ac:dyDescent="0.3">
      <c r="B79" s="43"/>
      <c r="C79" s="573"/>
      <c r="D79" s="448"/>
      <c r="E79" s="448"/>
      <c r="F79" s="448"/>
      <c r="G79" s="448"/>
      <c r="H79" s="448"/>
      <c r="I79" s="448"/>
      <c r="J79" s="448"/>
      <c r="K79" s="448"/>
      <c r="L79" s="448"/>
      <c r="M79" s="448"/>
      <c r="N79" s="448"/>
      <c r="O79" s="447"/>
      <c r="P79" s="445"/>
      <c r="Q79" s="445"/>
      <c r="R79" s="445"/>
      <c r="S79" s="445"/>
      <c r="T79" s="445"/>
      <c r="U79" s="445"/>
      <c r="V79" s="445"/>
      <c r="W79" s="445"/>
      <c r="X79" s="445"/>
      <c r="Y79" s="446"/>
      <c r="Z79" s="46"/>
    </row>
    <row r="80" spans="2:26" x14ac:dyDescent="0.3">
      <c r="B80" s="43"/>
      <c r="C80" s="573"/>
      <c r="D80" s="448"/>
      <c r="E80" s="448"/>
      <c r="F80" s="448"/>
      <c r="G80" s="448"/>
      <c r="H80" s="448"/>
      <c r="I80" s="448"/>
      <c r="J80" s="448"/>
      <c r="K80" s="448"/>
      <c r="L80" s="448"/>
      <c r="M80" s="448"/>
      <c r="N80" s="448"/>
      <c r="O80" s="447"/>
      <c r="P80" s="445"/>
      <c r="Q80" s="445"/>
      <c r="R80" s="445"/>
      <c r="S80" s="445"/>
      <c r="T80" s="445"/>
      <c r="U80" s="445"/>
      <c r="V80" s="445"/>
      <c r="W80" s="445"/>
      <c r="X80" s="445"/>
      <c r="Y80" s="446"/>
      <c r="Z80" s="46"/>
    </row>
    <row r="81" spans="2:26" x14ac:dyDescent="0.3">
      <c r="B81" s="43"/>
      <c r="C81" s="573"/>
      <c r="D81" s="448"/>
      <c r="E81" s="448"/>
      <c r="F81" s="448"/>
      <c r="G81" s="448"/>
      <c r="H81" s="448"/>
      <c r="I81" s="448"/>
      <c r="J81" s="448"/>
      <c r="K81" s="448"/>
      <c r="L81" s="448"/>
      <c r="M81" s="448"/>
      <c r="N81" s="448"/>
      <c r="O81" s="447"/>
      <c r="P81" s="445"/>
      <c r="Q81" s="445"/>
      <c r="R81" s="445"/>
      <c r="S81" s="445"/>
      <c r="T81" s="445"/>
      <c r="U81" s="445"/>
      <c r="V81" s="445"/>
      <c r="W81" s="445"/>
      <c r="X81" s="445"/>
      <c r="Y81" s="446"/>
      <c r="Z81" s="46"/>
    </row>
    <row r="82" spans="2:26" x14ac:dyDescent="0.3">
      <c r="B82" s="43"/>
      <c r="C82" s="573"/>
      <c r="D82" s="448"/>
      <c r="E82" s="448"/>
      <c r="F82" s="448"/>
      <c r="G82" s="448"/>
      <c r="H82" s="448"/>
      <c r="I82" s="448"/>
      <c r="J82" s="448"/>
      <c r="K82" s="448"/>
      <c r="L82" s="448"/>
      <c r="M82" s="448"/>
      <c r="N82" s="448"/>
      <c r="O82" s="447"/>
      <c r="P82" s="445"/>
      <c r="Q82" s="445"/>
      <c r="R82" s="445"/>
      <c r="S82" s="445"/>
      <c r="T82" s="445"/>
      <c r="U82" s="445"/>
      <c r="V82" s="445"/>
      <c r="W82" s="445"/>
      <c r="X82" s="445"/>
      <c r="Y82" s="446"/>
      <c r="Z82" s="46"/>
    </row>
    <row r="83" spans="2:26" x14ac:dyDescent="0.3">
      <c r="B83" s="43"/>
      <c r="C83" s="573"/>
      <c r="D83" s="448"/>
      <c r="E83" s="448"/>
      <c r="F83" s="448"/>
      <c r="G83" s="448"/>
      <c r="H83" s="448"/>
      <c r="I83" s="448"/>
      <c r="J83" s="448"/>
      <c r="K83" s="448"/>
      <c r="L83" s="448"/>
      <c r="M83" s="448"/>
      <c r="N83" s="448"/>
      <c r="O83" s="447"/>
      <c r="P83" s="445"/>
      <c r="Q83" s="445"/>
      <c r="R83" s="445"/>
      <c r="S83" s="445"/>
      <c r="T83" s="445"/>
      <c r="U83" s="445"/>
      <c r="V83" s="445"/>
      <c r="W83" s="445"/>
      <c r="X83" s="445"/>
      <c r="Y83" s="446"/>
      <c r="Z83" s="46"/>
    </row>
    <row r="84" spans="2:26" x14ac:dyDescent="0.3">
      <c r="B84" s="43"/>
      <c r="C84" s="573"/>
      <c r="D84" s="448"/>
      <c r="E84" s="448"/>
      <c r="F84" s="448"/>
      <c r="G84" s="448"/>
      <c r="H84" s="448"/>
      <c r="I84" s="448"/>
      <c r="J84" s="448"/>
      <c r="K84" s="448"/>
      <c r="L84" s="448"/>
      <c r="M84" s="448"/>
      <c r="N84" s="448"/>
      <c r="O84" s="447"/>
      <c r="P84" s="445"/>
      <c r="Q84" s="445"/>
      <c r="R84" s="445"/>
      <c r="S84" s="445"/>
      <c r="T84" s="445"/>
      <c r="U84" s="445"/>
      <c r="V84" s="445"/>
      <c r="W84" s="445"/>
      <c r="X84" s="445"/>
      <c r="Y84" s="446"/>
      <c r="Z84" s="46"/>
    </row>
    <row r="85" spans="2:26" x14ac:dyDescent="0.3">
      <c r="B85" s="43"/>
      <c r="C85" s="573"/>
      <c r="D85" s="448"/>
      <c r="E85" s="448"/>
      <c r="F85" s="448"/>
      <c r="G85" s="448"/>
      <c r="H85" s="448"/>
      <c r="I85" s="448"/>
      <c r="J85" s="448"/>
      <c r="K85" s="448"/>
      <c r="L85" s="448"/>
      <c r="M85" s="448"/>
      <c r="N85" s="448"/>
      <c r="O85" s="447"/>
      <c r="P85" s="445"/>
      <c r="Q85" s="445"/>
      <c r="R85" s="445"/>
      <c r="S85" s="445"/>
      <c r="T85" s="445"/>
      <c r="U85" s="445"/>
      <c r="V85" s="445"/>
      <c r="W85" s="445"/>
      <c r="X85" s="445"/>
      <c r="Y85" s="446"/>
      <c r="Z85" s="46"/>
    </row>
    <row r="86" spans="2:26" ht="15" thickBot="1" x14ac:dyDescent="0.35">
      <c r="B86" s="43"/>
      <c r="C86" s="574"/>
      <c r="D86" s="442"/>
      <c r="E86" s="442"/>
      <c r="F86" s="442"/>
      <c r="G86" s="442"/>
      <c r="H86" s="442"/>
      <c r="I86" s="442"/>
      <c r="J86" s="442"/>
      <c r="K86" s="442"/>
      <c r="L86" s="442"/>
      <c r="M86" s="442"/>
      <c r="N86" s="442"/>
      <c r="O86" s="441"/>
      <c r="P86" s="439"/>
      <c r="Q86" s="439"/>
      <c r="R86" s="439"/>
      <c r="S86" s="439"/>
      <c r="T86" s="439"/>
      <c r="U86" s="439"/>
      <c r="V86" s="439"/>
      <c r="W86" s="439"/>
      <c r="X86" s="439"/>
      <c r="Y86" s="440"/>
      <c r="Z86" s="46"/>
    </row>
    <row r="87" spans="2:26" x14ac:dyDescent="0.3">
      <c r="B87" s="296"/>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5"/>
    </row>
    <row r="126" ht="6" customHeight="1" x14ac:dyDescent="0.3"/>
  </sheetData>
  <mergeCells count="137">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3:G33"/>
    <mergeCell ref="R33:Y33"/>
    <mergeCell ref="C34:G34"/>
    <mergeCell ref="R34:Y34"/>
    <mergeCell ref="C35:G35"/>
    <mergeCell ref="R35:Y35"/>
    <mergeCell ref="C30:Y30"/>
    <mergeCell ref="C31:G32"/>
    <mergeCell ref="H31:I31"/>
    <mergeCell ref="J31:K31"/>
    <mergeCell ref="L31:M31"/>
    <mergeCell ref="N31:O31"/>
    <mergeCell ref="P31:Q31"/>
    <mergeCell ref="R31:Y32"/>
    <mergeCell ref="C39:G39"/>
    <mergeCell ref="R39:Y39"/>
    <mergeCell ref="C40:G40"/>
    <mergeCell ref="C41:G41"/>
    <mergeCell ref="R41:Y41"/>
    <mergeCell ref="C42:G42"/>
    <mergeCell ref="R42:Y42"/>
    <mergeCell ref="C36:G36"/>
    <mergeCell ref="R36:Y36"/>
    <mergeCell ref="C37:G37"/>
    <mergeCell ref="R37:Y37"/>
    <mergeCell ref="C38:G38"/>
    <mergeCell ref="R38:Y38"/>
    <mergeCell ref="C47:G47"/>
    <mergeCell ref="C48:G48"/>
    <mergeCell ref="R48:Y48"/>
    <mergeCell ref="C49:G49"/>
    <mergeCell ref="C50:G50"/>
    <mergeCell ref="R50:Y50"/>
    <mergeCell ref="C43:G43"/>
    <mergeCell ref="C44:G44"/>
    <mergeCell ref="R44:Y44"/>
    <mergeCell ref="C45:G45"/>
    <mergeCell ref="R45:Y45"/>
    <mergeCell ref="C46:G46"/>
    <mergeCell ref="R46:Y46"/>
    <mergeCell ref="C51:G51"/>
    <mergeCell ref="R51:Y51"/>
    <mergeCell ref="C52:G52"/>
    <mergeCell ref="C55:Y56"/>
    <mergeCell ref="C57:Y69"/>
    <mergeCell ref="C72:G74"/>
    <mergeCell ref="H72:J74"/>
    <mergeCell ref="K72:N74"/>
    <mergeCell ref="O72:Y74"/>
    <mergeCell ref="C77:G77"/>
    <mergeCell ref="H77:J77"/>
    <mergeCell ref="K77:N77"/>
    <mergeCell ref="O77:Y77"/>
    <mergeCell ref="C78:G78"/>
    <mergeCell ref="H78:J78"/>
    <mergeCell ref="K78:N78"/>
    <mergeCell ref="O78:Y78"/>
    <mergeCell ref="C75:G75"/>
    <mergeCell ref="H75:J75"/>
    <mergeCell ref="K75:N75"/>
    <mergeCell ref="O75:Y75"/>
    <mergeCell ref="C76:G76"/>
    <mergeCell ref="H76:J76"/>
    <mergeCell ref="K76:N76"/>
    <mergeCell ref="O76:Y76"/>
    <mergeCell ref="C81:G81"/>
    <mergeCell ref="H81:J81"/>
    <mergeCell ref="K81:N81"/>
    <mergeCell ref="O81:Y81"/>
    <mergeCell ref="C82:G82"/>
    <mergeCell ref="H82:J82"/>
    <mergeCell ref="K82:N82"/>
    <mergeCell ref="O82:Y82"/>
    <mergeCell ref="C79:G79"/>
    <mergeCell ref="H79:J79"/>
    <mergeCell ref="K79:N79"/>
    <mergeCell ref="O79:Y79"/>
    <mergeCell ref="C80:G80"/>
    <mergeCell ref="H80:J80"/>
    <mergeCell ref="K80:N80"/>
    <mergeCell ref="O80:Y80"/>
    <mergeCell ref="C85:G85"/>
    <mergeCell ref="H85:J85"/>
    <mergeCell ref="K85:N85"/>
    <mergeCell ref="O85:Y85"/>
    <mergeCell ref="C86:G86"/>
    <mergeCell ref="H86:J86"/>
    <mergeCell ref="K86:N86"/>
    <mergeCell ref="O86:Y86"/>
    <mergeCell ref="C83:G83"/>
    <mergeCell ref="H83:J83"/>
    <mergeCell ref="K83:N83"/>
    <mergeCell ref="O83:Y83"/>
    <mergeCell ref="C84:G84"/>
    <mergeCell ref="H84:J84"/>
    <mergeCell ref="K84:N84"/>
    <mergeCell ref="O84:Y84"/>
  </mergeCells>
  <pageMargins left="0.70866141732283472" right="0.70866141732283472" top="0.74803149606299213" bottom="1.1098214285714285" header="0.31496062992125984" footer="0.31496062992125984"/>
  <pageSetup scale="59" fitToHeight="0" orientation="portrait" r:id="rId1"/>
  <headerFooter>
    <oddFooter>&amp;LCalle 26 No.57-41 Torre 8, Pisos 7 y 8 CEMSA – C.P. 111321
PBX: 3779555 – Información: Línea 195
www.umv.gov.co&amp;CDESI-FM-007
&amp;P de &amp;N</oddFooter>
  </headerFooter>
  <rowBreaks count="1" manualBreakCount="1">
    <brk id="53" min="1" max="25" man="1"/>
  </rowBreaks>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E2D2-B8C5-4C43-838B-A9446BF1E254}">
  <sheetPr>
    <pageSetUpPr fitToPage="1"/>
  </sheetPr>
  <dimension ref="B1:Z112"/>
  <sheetViews>
    <sheetView zoomScaleNormal="100" zoomScalePageLayoutView="70" workbookViewId="0">
      <selection activeCell="C18" sqref="C18:H18"/>
    </sheetView>
  </sheetViews>
  <sheetFormatPr baseColWidth="10" defaultColWidth="3.6640625" defaultRowHeight="14.4" x14ac:dyDescent="0.3"/>
  <cols>
    <col min="1" max="1" width="3.6640625" style="1"/>
    <col min="2" max="2" width="2.88671875" style="1" customWidth="1"/>
    <col min="3" max="7" width="7.6640625" style="1" customWidth="1"/>
    <col min="8" max="8" width="14.33203125" style="1" customWidth="1"/>
    <col min="9" max="9" width="13.44140625" style="1" customWidth="1"/>
    <col min="10" max="10" width="15" style="1" customWidth="1"/>
    <col min="11" max="13" width="4.109375" style="1" customWidth="1"/>
    <col min="14"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4" width="5" style="1" customWidth="1"/>
    <col min="25" max="25" width="4.109375" style="1" customWidth="1"/>
    <col min="26" max="26" width="2"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581" t="s">
        <v>780</v>
      </c>
      <c r="J7" s="582"/>
      <c r="K7" s="582"/>
      <c r="L7" s="582"/>
      <c r="M7" s="582"/>
      <c r="N7" s="582"/>
      <c r="O7" s="582"/>
      <c r="P7" s="582"/>
      <c r="Q7" s="582"/>
      <c r="R7" s="582"/>
      <c r="S7" s="582"/>
      <c r="T7" s="582"/>
      <c r="U7" s="582"/>
      <c r="V7" s="582"/>
      <c r="W7" s="582"/>
      <c r="X7" s="582"/>
      <c r="Y7" s="583"/>
      <c r="Z7" s="10"/>
    </row>
    <row r="8" spans="2:26" ht="15" thickBot="1" x14ac:dyDescent="0.35">
      <c r="B8" s="9"/>
      <c r="C8" s="554"/>
      <c r="D8" s="555"/>
      <c r="E8" s="555"/>
      <c r="F8" s="555"/>
      <c r="G8" s="555"/>
      <c r="H8" s="556"/>
      <c r="I8" s="584"/>
      <c r="J8" s="585"/>
      <c r="K8" s="585"/>
      <c r="L8" s="585"/>
      <c r="M8" s="585"/>
      <c r="N8" s="585"/>
      <c r="O8" s="585"/>
      <c r="P8" s="585"/>
      <c r="Q8" s="585"/>
      <c r="R8" s="585"/>
      <c r="S8" s="585"/>
      <c r="T8" s="585"/>
      <c r="U8" s="585"/>
      <c r="V8" s="585"/>
      <c r="W8" s="585"/>
      <c r="X8" s="585"/>
      <c r="Y8" s="586"/>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483" t="s">
        <v>798</v>
      </c>
      <c r="J10" s="1463"/>
      <c r="K10" s="1463"/>
      <c r="L10" s="1463"/>
      <c r="M10" s="1463"/>
      <c r="N10" s="1463"/>
      <c r="O10" s="1463"/>
      <c r="P10" s="1463"/>
      <c r="Q10" s="1464"/>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1465"/>
      <c r="J11" s="1466"/>
      <c r="K11" s="1466"/>
      <c r="L11" s="1466"/>
      <c r="M11" s="1466"/>
      <c r="N11" s="1466"/>
      <c r="O11" s="1466"/>
      <c r="P11" s="1466"/>
      <c r="Q11" s="1467"/>
      <c r="R11" s="649" t="s">
        <v>799</v>
      </c>
      <c r="S11" s="650"/>
      <c r="T11" s="650"/>
      <c r="U11" s="651"/>
      <c r="V11" s="652">
        <v>10</v>
      </c>
      <c r="W11" s="653"/>
      <c r="X11" s="653"/>
      <c r="Y11" s="654"/>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55" t="s">
        <v>800</v>
      </c>
      <c r="J13" s="656"/>
      <c r="K13" s="656"/>
      <c r="L13" s="656"/>
      <c r="M13" s="656"/>
      <c r="N13" s="656"/>
      <c r="O13" s="656"/>
      <c r="P13" s="656"/>
      <c r="Q13" s="656"/>
      <c r="R13" s="656"/>
      <c r="S13" s="657"/>
      <c r="T13" s="551" t="s">
        <v>14</v>
      </c>
      <c r="U13" s="552"/>
      <c r="V13" s="552"/>
      <c r="W13" s="552"/>
      <c r="X13" s="552"/>
      <c r="Y13" s="553"/>
      <c r="Z13" s="16"/>
    </row>
    <row r="14" spans="2:26" ht="30" customHeight="1" thickBot="1" x14ac:dyDescent="0.35">
      <c r="B14" s="14"/>
      <c r="C14" s="554"/>
      <c r="D14" s="555"/>
      <c r="E14" s="555"/>
      <c r="F14" s="555"/>
      <c r="G14" s="555"/>
      <c r="H14" s="556"/>
      <c r="I14" s="658"/>
      <c r="J14" s="659"/>
      <c r="K14" s="659"/>
      <c r="L14" s="659"/>
      <c r="M14" s="659"/>
      <c r="N14" s="659"/>
      <c r="O14" s="659"/>
      <c r="P14" s="659"/>
      <c r="Q14" s="659"/>
      <c r="R14" s="659"/>
      <c r="S14" s="660"/>
      <c r="T14" s="661" t="s">
        <v>801</v>
      </c>
      <c r="U14" s="662"/>
      <c r="V14" s="662"/>
      <c r="W14" s="662"/>
      <c r="X14" s="662"/>
      <c r="Y14" s="663"/>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606" t="s">
        <v>802</v>
      </c>
      <c r="J16" s="664"/>
      <c r="K16" s="664"/>
      <c r="L16" s="664"/>
      <c r="M16" s="664"/>
      <c r="N16" s="664"/>
      <c r="O16" s="664"/>
      <c r="P16" s="664"/>
      <c r="Q16" s="664"/>
      <c r="R16" s="664"/>
      <c r="S16" s="664"/>
      <c r="T16" s="664"/>
      <c r="U16" s="664"/>
      <c r="V16" s="664"/>
      <c r="W16" s="664"/>
      <c r="X16" s="664"/>
      <c r="Y16" s="665"/>
      <c r="Z16" s="16"/>
    </row>
    <row r="17" spans="2:26"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58.5" customHeight="1" thickBot="1" x14ac:dyDescent="0.35">
      <c r="B18" s="14"/>
      <c r="C18" s="517" t="s">
        <v>18</v>
      </c>
      <c r="D18" s="518"/>
      <c r="E18" s="518"/>
      <c r="F18" s="518"/>
      <c r="G18" s="518"/>
      <c r="H18" s="519"/>
      <c r="I18" s="606" t="s">
        <v>803</v>
      </c>
      <c r="J18" s="664"/>
      <c r="K18" s="664"/>
      <c r="L18" s="664"/>
      <c r="M18" s="664"/>
      <c r="N18" s="664"/>
      <c r="O18" s="664"/>
      <c r="P18" s="664"/>
      <c r="Q18" s="664"/>
      <c r="R18" s="664"/>
      <c r="S18" s="664"/>
      <c r="T18" s="664"/>
      <c r="U18" s="664"/>
      <c r="V18" s="664"/>
      <c r="W18" s="664"/>
      <c r="X18" s="664"/>
      <c r="Y18" s="665"/>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666" t="s">
        <v>804</v>
      </c>
      <c r="J20" s="667"/>
      <c r="K20" s="667"/>
      <c r="L20" s="668"/>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669"/>
      <c r="J21" s="670"/>
      <c r="K21" s="670"/>
      <c r="L21" s="671"/>
      <c r="M21" s="672" t="s">
        <v>770</v>
      </c>
      <c r="N21" s="673"/>
      <c r="O21" s="673"/>
      <c r="P21" s="673"/>
      <c r="Q21" s="673"/>
      <c r="R21" s="673"/>
      <c r="S21" s="674"/>
      <c r="T21" s="550" t="s">
        <v>238</v>
      </c>
      <c r="U21" s="548"/>
      <c r="V21" s="548"/>
      <c r="W21" s="548"/>
      <c r="X21" s="548"/>
      <c r="Y21" s="549"/>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41.25" customHeight="1" thickBot="1" x14ac:dyDescent="0.35">
      <c r="B24" s="14"/>
      <c r="C24" s="631" t="s">
        <v>772</v>
      </c>
      <c r="D24" s="632"/>
      <c r="E24" s="632"/>
      <c r="F24" s="632"/>
      <c r="G24" s="632"/>
      <c r="H24" s="632"/>
      <c r="I24" s="633"/>
      <c r="J24" s="631" t="s">
        <v>805</v>
      </c>
      <c r="K24" s="632"/>
      <c r="L24" s="632"/>
      <c r="M24" s="632"/>
      <c r="N24" s="632"/>
      <c r="O24" s="632"/>
      <c r="P24" s="633"/>
      <c r="Q24" s="997" t="s">
        <v>774</v>
      </c>
      <c r="R24" s="998"/>
      <c r="S24" s="998"/>
      <c r="T24" s="998"/>
      <c r="U24" s="998"/>
      <c r="V24" s="998"/>
      <c r="W24" s="998"/>
      <c r="X24" s="998"/>
      <c r="Y24" s="999"/>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606" t="s">
        <v>806</v>
      </c>
      <c r="J26" s="664"/>
      <c r="K26" s="664"/>
      <c r="L26" s="664"/>
      <c r="M26" s="664"/>
      <c r="N26" s="664"/>
      <c r="O26" s="664"/>
      <c r="P26" s="664"/>
      <c r="Q26" s="664"/>
      <c r="R26" s="664"/>
      <c r="S26" s="664"/>
      <c r="T26" s="664"/>
      <c r="U26" s="664"/>
      <c r="V26" s="664"/>
      <c r="W26" s="664"/>
      <c r="X26" s="664"/>
      <c r="Y26" s="665"/>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605"/>
      <c r="J28" s="606"/>
      <c r="K28" s="517" t="s">
        <v>36</v>
      </c>
      <c r="L28" s="518"/>
      <c r="M28" s="518"/>
      <c r="N28" s="518"/>
      <c r="O28" s="518"/>
      <c r="P28" s="519"/>
      <c r="Q28" s="607" t="s">
        <v>37</v>
      </c>
      <c r="R28" s="608"/>
      <c r="S28" s="609"/>
      <c r="T28" s="383" t="s">
        <v>40</v>
      </c>
      <c r="U28" s="608" t="s">
        <v>39</v>
      </c>
      <c r="V28" s="608"/>
      <c r="W28" s="608"/>
      <c r="X28" s="609"/>
      <c r="Y28" s="20"/>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ht="14.25" customHeight="1" x14ac:dyDescent="0.3">
      <c r="B30" s="21"/>
      <c r="C30" s="1627" t="s">
        <v>41</v>
      </c>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9"/>
      <c r="Z30" s="16"/>
    </row>
    <row r="31" spans="2:26" s="22" customFormat="1" ht="15" customHeight="1" thickBot="1" x14ac:dyDescent="0.35">
      <c r="B31" s="21"/>
      <c r="C31" s="1680"/>
      <c r="D31" s="1681"/>
      <c r="E31" s="1681"/>
      <c r="F31" s="1681"/>
      <c r="G31" s="1681"/>
      <c r="H31" s="1681"/>
      <c r="I31" s="1681"/>
      <c r="J31" s="1681"/>
      <c r="K31" s="1681"/>
      <c r="L31" s="1681"/>
      <c r="M31" s="1681"/>
      <c r="N31" s="1681"/>
      <c r="O31" s="1681"/>
      <c r="P31" s="1681"/>
      <c r="Q31" s="1681"/>
      <c r="R31" s="1681"/>
      <c r="S31" s="1681"/>
      <c r="T31" s="1681"/>
      <c r="U31" s="1681"/>
      <c r="V31" s="1681"/>
      <c r="W31" s="1681"/>
      <c r="X31" s="1681"/>
      <c r="Y31" s="1682"/>
      <c r="Z31" s="16"/>
    </row>
    <row r="32" spans="2:26" s="22" customFormat="1" ht="14.25" customHeight="1" thickBot="1" x14ac:dyDescent="0.35">
      <c r="B32" s="21"/>
      <c r="C32" s="1683" t="s">
        <v>807</v>
      </c>
      <c r="D32" s="1684"/>
      <c r="E32" s="1684"/>
      <c r="F32" s="1684"/>
      <c r="G32" s="1684"/>
      <c r="H32" s="384" t="s">
        <v>808</v>
      </c>
      <c r="I32" s="385" t="s">
        <v>47</v>
      </c>
      <c r="J32" s="385" t="s">
        <v>48</v>
      </c>
      <c r="K32" s="1685" t="s">
        <v>49</v>
      </c>
      <c r="L32" s="1686"/>
      <c r="M32" s="1687"/>
      <c r="N32" s="1685" t="s">
        <v>50</v>
      </c>
      <c r="O32" s="1686"/>
      <c r="P32" s="1687"/>
      <c r="Q32" s="1688" t="s">
        <v>809</v>
      </c>
      <c r="R32" s="1689"/>
      <c r="S32" s="1689"/>
      <c r="T32" s="1689"/>
      <c r="U32" s="1684" t="s">
        <v>810</v>
      </c>
      <c r="V32" s="1684"/>
      <c r="W32" s="1684"/>
      <c r="X32" s="1684"/>
      <c r="Y32" s="1690"/>
      <c r="Z32" s="16"/>
    </row>
    <row r="33" spans="2:26" s="22" customFormat="1" ht="63" customHeight="1" x14ac:dyDescent="0.3">
      <c r="B33" s="21"/>
      <c r="C33" s="1674" t="s">
        <v>811</v>
      </c>
      <c r="D33" s="1675"/>
      <c r="E33" s="1675"/>
      <c r="F33" s="1675"/>
      <c r="G33" s="1675"/>
      <c r="H33" s="386">
        <v>0.1</v>
      </c>
      <c r="I33" s="387"/>
      <c r="J33" s="387"/>
      <c r="K33" s="1676"/>
      <c r="L33" s="1677"/>
      <c r="M33" s="1678"/>
      <c r="N33" s="1676"/>
      <c r="O33" s="1677"/>
      <c r="P33" s="1678"/>
      <c r="Q33" s="1679"/>
      <c r="R33" s="736"/>
      <c r="S33" s="736"/>
      <c r="T33" s="736"/>
      <c r="U33" s="1679"/>
      <c r="V33" s="736"/>
      <c r="W33" s="736"/>
      <c r="X33" s="736"/>
      <c r="Y33" s="737"/>
      <c r="Z33" s="16"/>
    </row>
    <row r="34" spans="2:26" s="22" customFormat="1" ht="63" customHeight="1" x14ac:dyDescent="0.3">
      <c r="B34" s="21"/>
      <c r="C34" s="1663" t="s">
        <v>812</v>
      </c>
      <c r="D34" s="1664"/>
      <c r="E34" s="1664"/>
      <c r="F34" s="1664"/>
      <c r="G34" s="1664"/>
      <c r="H34" s="388">
        <v>0.6</v>
      </c>
      <c r="I34" s="389"/>
      <c r="J34" s="389"/>
      <c r="K34" s="1665"/>
      <c r="L34" s="1665"/>
      <c r="M34" s="1665"/>
      <c r="N34" s="1665"/>
      <c r="O34" s="1665"/>
      <c r="P34" s="1665"/>
      <c r="Q34" s="1666"/>
      <c r="R34" s="469"/>
      <c r="S34" s="469"/>
      <c r="T34" s="469"/>
      <c r="U34" s="1667"/>
      <c r="V34" s="493"/>
      <c r="W34" s="493"/>
      <c r="X34" s="493"/>
      <c r="Y34" s="494"/>
      <c r="Z34" s="16"/>
    </row>
    <row r="35" spans="2:26" s="22" customFormat="1" ht="63" customHeight="1" x14ac:dyDescent="0.3">
      <c r="B35" s="21"/>
      <c r="C35" s="1663" t="s">
        <v>813</v>
      </c>
      <c r="D35" s="1664"/>
      <c r="E35" s="1664"/>
      <c r="F35" s="1664"/>
      <c r="G35" s="1664"/>
      <c r="H35" s="388">
        <v>0.1</v>
      </c>
      <c r="I35" s="389"/>
      <c r="J35" s="389"/>
      <c r="K35" s="1665"/>
      <c r="L35" s="1665"/>
      <c r="M35" s="1665"/>
      <c r="N35" s="1665"/>
      <c r="O35" s="1665"/>
      <c r="P35" s="1665"/>
      <c r="Q35" s="1666"/>
      <c r="R35" s="469"/>
      <c r="S35" s="469"/>
      <c r="T35" s="469"/>
      <c r="U35" s="1667"/>
      <c r="V35" s="493"/>
      <c r="W35" s="493"/>
      <c r="X35" s="493"/>
      <c r="Y35" s="494"/>
      <c r="Z35" s="16"/>
    </row>
    <row r="36" spans="2:26" s="22" customFormat="1" ht="63" customHeight="1" x14ac:dyDescent="0.3">
      <c r="B36" s="21"/>
      <c r="C36" s="1663" t="s">
        <v>814</v>
      </c>
      <c r="D36" s="1664"/>
      <c r="E36" s="1664"/>
      <c r="F36" s="1664"/>
      <c r="G36" s="1664"/>
      <c r="H36" s="390">
        <v>0.1</v>
      </c>
      <c r="I36" s="389"/>
      <c r="J36" s="389"/>
      <c r="K36" s="1665"/>
      <c r="L36" s="1665"/>
      <c r="M36" s="1665"/>
      <c r="N36" s="1665"/>
      <c r="O36" s="1665"/>
      <c r="P36" s="1665"/>
      <c r="Q36" s="1668"/>
      <c r="R36" s="1669"/>
      <c r="S36" s="1669"/>
      <c r="T36" s="1670"/>
      <c r="U36" s="1671"/>
      <c r="V36" s="1672"/>
      <c r="W36" s="1672"/>
      <c r="X36" s="1672"/>
      <c r="Y36" s="1673"/>
      <c r="Z36" s="16"/>
    </row>
    <row r="37" spans="2:26" s="22" customFormat="1" ht="63" customHeight="1" thickBot="1" x14ac:dyDescent="0.35">
      <c r="B37" s="21"/>
      <c r="C37" s="1651" t="s">
        <v>815</v>
      </c>
      <c r="D37" s="1652"/>
      <c r="E37" s="1652"/>
      <c r="F37" s="1652"/>
      <c r="G37" s="1652"/>
      <c r="H37" s="391">
        <v>0.1</v>
      </c>
      <c r="I37" s="392"/>
      <c r="J37" s="392"/>
      <c r="K37" s="1653"/>
      <c r="L37" s="1653"/>
      <c r="M37" s="1653"/>
      <c r="N37" s="1653"/>
      <c r="O37" s="1653"/>
      <c r="P37" s="1653"/>
      <c r="Q37" s="1654"/>
      <c r="R37" s="742"/>
      <c r="S37" s="742"/>
      <c r="T37" s="742"/>
      <c r="U37" s="1655"/>
      <c r="V37" s="1656"/>
      <c r="W37" s="1656"/>
      <c r="X37" s="1656"/>
      <c r="Y37" s="1657"/>
      <c r="Z37" s="16"/>
    </row>
    <row r="38" spans="2:26" s="22" customFormat="1" ht="15.75" customHeight="1" thickBot="1" x14ac:dyDescent="0.35">
      <c r="B38" s="21"/>
      <c r="C38" s="1616" t="s">
        <v>51</v>
      </c>
      <c r="D38" s="1617"/>
      <c r="E38" s="1617"/>
      <c r="F38" s="1617"/>
      <c r="G38" s="1618"/>
      <c r="H38" s="393">
        <f>SUM(H33:H37)</f>
        <v>0.99999999999999989</v>
      </c>
      <c r="I38" s="394">
        <f>SUM(I33:I37)</f>
        <v>0</v>
      </c>
      <c r="J38" s="394">
        <f>SUM(J33:J37)</f>
        <v>0</v>
      </c>
      <c r="K38" s="1658">
        <f>SUM(K33:M37)</f>
        <v>0</v>
      </c>
      <c r="L38" s="1659"/>
      <c r="M38" s="1660"/>
      <c r="N38" s="1658">
        <f>SUM(N33:P37)</f>
        <v>0</v>
      </c>
      <c r="O38" s="1659"/>
      <c r="P38" s="1660"/>
      <c r="Q38" s="1658">
        <f>SUM(Q33:T37)</f>
        <v>0</v>
      </c>
      <c r="R38" s="1661"/>
      <c r="S38" s="1661"/>
      <c r="T38" s="1662"/>
      <c r="U38" s="381"/>
      <c r="V38" s="381"/>
      <c r="W38" s="381"/>
      <c r="X38" s="381"/>
      <c r="Y38" s="382"/>
      <c r="Z38" s="16"/>
    </row>
    <row r="39" spans="2:26"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26"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26" s="22" customFormat="1" ht="14.25" customHeight="1" x14ac:dyDescent="0.3">
      <c r="B41" s="21"/>
      <c r="C41" s="1619" t="s">
        <v>52</v>
      </c>
      <c r="D41" s="1620"/>
      <c r="E41" s="1620"/>
      <c r="F41" s="1620"/>
      <c r="G41" s="1620"/>
      <c r="H41" s="1620"/>
      <c r="I41" s="1620"/>
      <c r="J41" s="1620"/>
      <c r="K41" s="1620"/>
      <c r="L41" s="1620"/>
      <c r="M41" s="1620"/>
      <c r="N41" s="1620"/>
      <c r="O41" s="1620"/>
      <c r="P41" s="1620"/>
      <c r="Q41" s="1620"/>
      <c r="R41" s="1620"/>
      <c r="S41" s="1620"/>
      <c r="T41" s="1620"/>
      <c r="U41" s="1620"/>
      <c r="V41" s="1620"/>
      <c r="W41" s="1620"/>
      <c r="X41" s="1620"/>
      <c r="Y41" s="1621"/>
      <c r="Z41" s="16"/>
    </row>
    <row r="42" spans="2:26" ht="15" customHeight="1" thickBot="1" x14ac:dyDescent="0.35">
      <c r="B42" s="14"/>
      <c r="C42" s="1622"/>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4"/>
      <c r="Z42" s="16"/>
    </row>
    <row r="43" spans="2:26" ht="14.25" customHeight="1" x14ac:dyDescent="0.3">
      <c r="B43" s="14"/>
      <c r="C43" s="768" t="s">
        <v>53</v>
      </c>
      <c r="D43" s="769"/>
      <c r="E43" s="769"/>
      <c r="F43" s="769"/>
      <c r="G43" s="769"/>
      <c r="H43" s="769"/>
      <c r="I43" s="769"/>
      <c r="J43" s="769"/>
      <c r="K43" s="769"/>
      <c r="L43" s="769"/>
      <c r="M43" s="769"/>
      <c r="N43" s="769"/>
      <c r="O43" s="769"/>
      <c r="P43" s="769"/>
      <c r="Q43" s="769"/>
      <c r="R43" s="769"/>
      <c r="S43" s="769"/>
      <c r="T43" s="769"/>
      <c r="U43" s="769"/>
      <c r="V43" s="769"/>
      <c r="W43" s="769"/>
      <c r="X43" s="769"/>
      <c r="Y43" s="770"/>
      <c r="Z43" s="16"/>
    </row>
    <row r="44" spans="2:26" x14ac:dyDescent="0.3">
      <c r="B44" s="14"/>
      <c r="C44" s="771"/>
      <c r="D44" s="772"/>
      <c r="E44" s="772"/>
      <c r="F44" s="772"/>
      <c r="G44" s="772"/>
      <c r="H44" s="772"/>
      <c r="I44" s="772"/>
      <c r="J44" s="772"/>
      <c r="K44" s="772"/>
      <c r="L44" s="772"/>
      <c r="M44" s="772"/>
      <c r="N44" s="772"/>
      <c r="O44" s="772"/>
      <c r="P44" s="772"/>
      <c r="Q44" s="772"/>
      <c r="R44" s="772"/>
      <c r="S44" s="772"/>
      <c r="T44" s="772"/>
      <c r="U44" s="772"/>
      <c r="V44" s="772"/>
      <c r="W44" s="772"/>
      <c r="X44" s="772"/>
      <c r="Y44" s="773"/>
      <c r="Z44" s="16"/>
    </row>
    <row r="45" spans="2:26" x14ac:dyDescent="0.3">
      <c r="B45" s="14"/>
      <c r="C45" s="771"/>
      <c r="D45" s="772"/>
      <c r="E45" s="772"/>
      <c r="F45" s="772"/>
      <c r="G45" s="772"/>
      <c r="H45" s="772"/>
      <c r="I45" s="772"/>
      <c r="J45" s="772"/>
      <c r="K45" s="772"/>
      <c r="L45" s="772"/>
      <c r="M45" s="772"/>
      <c r="N45" s="772"/>
      <c r="O45" s="772"/>
      <c r="P45" s="772"/>
      <c r="Q45" s="772"/>
      <c r="R45" s="772"/>
      <c r="S45" s="772"/>
      <c r="T45" s="772"/>
      <c r="U45" s="772"/>
      <c r="V45" s="772"/>
      <c r="W45" s="772"/>
      <c r="X45" s="772"/>
      <c r="Y45" s="773"/>
      <c r="Z45" s="16"/>
    </row>
    <row r="46" spans="2:26" x14ac:dyDescent="0.3">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3"/>
      <c r="Z46" s="16"/>
    </row>
    <row r="47" spans="2:26" x14ac:dyDescent="0.3">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3"/>
      <c r="Z47" s="16"/>
    </row>
    <row r="48" spans="2:26" x14ac:dyDescent="0.3">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3"/>
      <c r="Z48" s="16"/>
    </row>
    <row r="49" spans="2:26" x14ac:dyDescent="0.3">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3"/>
      <c r="Z49" s="16"/>
    </row>
    <row r="50" spans="2:26" x14ac:dyDescent="0.3">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3"/>
      <c r="Z50" s="16"/>
    </row>
    <row r="51" spans="2:26" x14ac:dyDescent="0.3">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3"/>
      <c r="Z51" s="16"/>
    </row>
    <row r="52" spans="2:26" x14ac:dyDescent="0.3">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3"/>
      <c r="Z52" s="16"/>
    </row>
    <row r="53" spans="2:26" x14ac:dyDescent="0.3">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3"/>
      <c r="Z53" s="16"/>
    </row>
    <row r="54" spans="2:26" x14ac:dyDescent="0.3">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3"/>
      <c r="Z54" s="16"/>
    </row>
    <row r="55" spans="2:26" ht="15" thickBot="1" x14ac:dyDescent="0.35">
      <c r="B55" s="14"/>
      <c r="C55" s="774"/>
      <c r="D55" s="775"/>
      <c r="E55" s="775"/>
      <c r="F55" s="775"/>
      <c r="G55" s="775"/>
      <c r="H55" s="775"/>
      <c r="I55" s="775"/>
      <c r="J55" s="775"/>
      <c r="K55" s="775"/>
      <c r="L55" s="775"/>
      <c r="M55" s="775"/>
      <c r="N55" s="775"/>
      <c r="O55" s="775"/>
      <c r="P55" s="775"/>
      <c r="Q55" s="775"/>
      <c r="R55" s="775"/>
      <c r="S55" s="775"/>
      <c r="T55" s="775"/>
      <c r="U55" s="775"/>
      <c r="V55" s="775"/>
      <c r="W55" s="775"/>
      <c r="X55" s="775"/>
      <c r="Y55" s="776"/>
      <c r="Z55" s="16"/>
    </row>
    <row r="56" spans="2:26" x14ac:dyDescent="0.3">
      <c r="B56" s="39"/>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40"/>
    </row>
    <row r="57" spans="2:26"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26" ht="14.25" customHeight="1" x14ac:dyDescent="0.3">
      <c r="B58" s="43"/>
      <c r="C58" s="450" t="s">
        <v>42</v>
      </c>
      <c r="D58" s="451"/>
      <c r="E58" s="451"/>
      <c r="F58" s="451"/>
      <c r="G58" s="452"/>
      <c r="H58" s="450" t="s">
        <v>54</v>
      </c>
      <c r="I58" s="451"/>
      <c r="J58" s="450" t="s">
        <v>55</v>
      </c>
      <c r="K58" s="451"/>
      <c r="L58" s="451"/>
      <c r="M58" s="451"/>
      <c r="N58" s="452"/>
      <c r="O58" s="450" t="s">
        <v>57</v>
      </c>
      <c r="P58" s="451"/>
      <c r="Q58" s="451"/>
      <c r="R58" s="451"/>
      <c r="S58" s="451"/>
      <c r="T58" s="451"/>
      <c r="U58" s="451"/>
      <c r="V58" s="451"/>
      <c r="W58" s="451"/>
      <c r="X58" s="451"/>
      <c r="Y58" s="452"/>
      <c r="Z58" s="44"/>
    </row>
    <row r="59" spans="2:26" ht="14.25" customHeight="1" x14ac:dyDescent="0.3">
      <c r="B59" s="45"/>
      <c r="C59" s="453"/>
      <c r="D59" s="454"/>
      <c r="E59" s="454"/>
      <c r="F59" s="454"/>
      <c r="G59" s="455"/>
      <c r="H59" s="453"/>
      <c r="I59" s="454"/>
      <c r="J59" s="453"/>
      <c r="K59" s="454"/>
      <c r="L59" s="454"/>
      <c r="M59" s="454"/>
      <c r="N59" s="455"/>
      <c r="O59" s="453"/>
      <c r="P59" s="454"/>
      <c r="Q59" s="454"/>
      <c r="R59" s="454"/>
      <c r="S59" s="454"/>
      <c r="T59" s="454"/>
      <c r="U59" s="454"/>
      <c r="V59" s="454"/>
      <c r="W59" s="454"/>
      <c r="X59" s="454"/>
      <c r="Y59" s="455"/>
      <c r="Z59" s="44"/>
    </row>
    <row r="60" spans="2:26" ht="15" customHeight="1" thickBot="1" x14ac:dyDescent="0.35">
      <c r="B60" s="45"/>
      <c r="C60" s="453"/>
      <c r="D60" s="454"/>
      <c r="E60" s="454"/>
      <c r="F60" s="454"/>
      <c r="G60" s="455"/>
      <c r="H60" s="456"/>
      <c r="I60" s="457"/>
      <c r="J60" s="456"/>
      <c r="K60" s="457"/>
      <c r="L60" s="457"/>
      <c r="M60" s="457"/>
      <c r="N60" s="458"/>
      <c r="O60" s="456"/>
      <c r="P60" s="457"/>
      <c r="Q60" s="457"/>
      <c r="R60" s="457"/>
      <c r="S60" s="457"/>
      <c r="T60" s="457"/>
      <c r="U60" s="457"/>
      <c r="V60" s="457"/>
      <c r="W60" s="457"/>
      <c r="X60" s="457"/>
      <c r="Y60" s="458"/>
      <c r="Z60" s="44"/>
    </row>
    <row r="61" spans="2:26" x14ac:dyDescent="0.3">
      <c r="B61" s="43"/>
      <c r="C61" s="1609"/>
      <c r="D61" s="1610"/>
      <c r="E61" s="1610"/>
      <c r="F61" s="1610"/>
      <c r="G61" s="1610"/>
      <c r="H61" s="657"/>
      <c r="I61" s="655"/>
      <c r="J61" s="657"/>
      <c r="K61" s="1650"/>
      <c r="L61" s="1650"/>
      <c r="M61" s="1650"/>
      <c r="N61" s="655"/>
      <c r="O61" s="1611"/>
      <c r="P61" s="1429"/>
      <c r="Q61" s="1429"/>
      <c r="R61" s="1429"/>
      <c r="S61" s="1429"/>
      <c r="T61" s="1429"/>
      <c r="U61" s="1429"/>
      <c r="V61" s="1429"/>
      <c r="W61" s="1429"/>
      <c r="X61" s="1429"/>
      <c r="Y61" s="1430"/>
      <c r="Z61" s="46"/>
    </row>
    <row r="62" spans="2:26" x14ac:dyDescent="0.3">
      <c r="B62" s="43"/>
      <c r="C62" s="1612"/>
      <c r="D62" s="1613"/>
      <c r="E62" s="1613"/>
      <c r="F62" s="1613"/>
      <c r="G62" s="1613"/>
      <c r="H62" s="447"/>
      <c r="I62" s="446"/>
      <c r="J62" s="447"/>
      <c r="K62" s="445"/>
      <c r="L62" s="445"/>
      <c r="M62" s="445"/>
      <c r="N62" s="446"/>
      <c r="O62" s="447"/>
      <c r="P62" s="445"/>
      <c r="Q62" s="445"/>
      <c r="R62" s="445"/>
      <c r="S62" s="445"/>
      <c r="T62" s="445"/>
      <c r="U62" s="445"/>
      <c r="V62" s="445"/>
      <c r="W62" s="445"/>
      <c r="X62" s="445"/>
      <c r="Y62" s="446"/>
      <c r="Z62" s="46"/>
    </row>
    <row r="63" spans="2:26" x14ac:dyDescent="0.3">
      <c r="B63" s="43"/>
      <c r="C63" s="573"/>
      <c r="D63" s="448"/>
      <c r="E63" s="448"/>
      <c r="F63" s="448"/>
      <c r="G63" s="448"/>
      <c r="H63" s="447"/>
      <c r="I63" s="446"/>
      <c r="J63" s="447"/>
      <c r="K63" s="445"/>
      <c r="L63" s="445"/>
      <c r="M63" s="445"/>
      <c r="N63" s="446"/>
      <c r="O63" s="447"/>
      <c r="P63" s="445"/>
      <c r="Q63" s="445"/>
      <c r="R63" s="445"/>
      <c r="S63" s="445"/>
      <c r="T63" s="445"/>
      <c r="U63" s="445"/>
      <c r="V63" s="445"/>
      <c r="W63" s="445"/>
      <c r="X63" s="445"/>
      <c r="Y63" s="446"/>
      <c r="Z63" s="46"/>
    </row>
    <row r="64" spans="2:26" x14ac:dyDescent="0.3">
      <c r="B64" s="43"/>
      <c r="C64" s="573"/>
      <c r="D64" s="448"/>
      <c r="E64" s="448"/>
      <c r="F64" s="448"/>
      <c r="G64" s="448"/>
      <c r="H64" s="447"/>
      <c r="I64" s="446"/>
      <c r="J64" s="447"/>
      <c r="K64" s="445"/>
      <c r="L64" s="445"/>
      <c r="M64" s="445"/>
      <c r="N64" s="446"/>
      <c r="O64" s="447"/>
      <c r="P64" s="445"/>
      <c r="Q64" s="445"/>
      <c r="R64" s="445"/>
      <c r="S64" s="445"/>
      <c r="T64" s="445"/>
      <c r="U64" s="445"/>
      <c r="V64" s="445"/>
      <c r="W64" s="445"/>
      <c r="X64" s="445"/>
      <c r="Y64" s="446"/>
      <c r="Z64" s="46"/>
    </row>
    <row r="65" spans="2:26" x14ac:dyDescent="0.3">
      <c r="B65" s="43"/>
      <c r="C65" s="573"/>
      <c r="D65" s="448"/>
      <c r="E65" s="448"/>
      <c r="F65" s="448"/>
      <c r="G65" s="448"/>
      <c r="H65" s="447"/>
      <c r="I65" s="446"/>
      <c r="J65" s="447"/>
      <c r="K65" s="445"/>
      <c r="L65" s="445"/>
      <c r="M65" s="445"/>
      <c r="N65" s="446"/>
      <c r="O65" s="447"/>
      <c r="P65" s="445"/>
      <c r="Q65" s="445"/>
      <c r="R65" s="445"/>
      <c r="S65" s="445"/>
      <c r="T65" s="445"/>
      <c r="U65" s="445"/>
      <c r="V65" s="445"/>
      <c r="W65" s="445"/>
      <c r="X65" s="445"/>
      <c r="Y65" s="446"/>
      <c r="Z65" s="46"/>
    </row>
    <row r="66" spans="2:26" x14ac:dyDescent="0.3">
      <c r="B66" s="43"/>
      <c r="C66" s="573"/>
      <c r="D66" s="448"/>
      <c r="E66" s="448"/>
      <c r="F66" s="448"/>
      <c r="G66" s="448"/>
      <c r="H66" s="447"/>
      <c r="I66" s="446"/>
      <c r="J66" s="447"/>
      <c r="K66" s="445"/>
      <c r="L66" s="445"/>
      <c r="M66" s="445"/>
      <c r="N66" s="446"/>
      <c r="O66" s="447"/>
      <c r="P66" s="445"/>
      <c r="Q66" s="445"/>
      <c r="R66" s="445"/>
      <c r="S66" s="445"/>
      <c r="T66" s="445"/>
      <c r="U66" s="445"/>
      <c r="V66" s="445"/>
      <c r="W66" s="445"/>
      <c r="X66" s="445"/>
      <c r="Y66" s="446"/>
      <c r="Z66" s="46"/>
    </row>
    <row r="67" spans="2:26" x14ac:dyDescent="0.3">
      <c r="B67" s="43"/>
      <c r="C67" s="573"/>
      <c r="D67" s="448"/>
      <c r="E67" s="448"/>
      <c r="F67" s="448"/>
      <c r="G67" s="448"/>
      <c r="H67" s="447"/>
      <c r="I67" s="446"/>
      <c r="J67" s="447"/>
      <c r="K67" s="445"/>
      <c r="L67" s="445"/>
      <c r="M67" s="445"/>
      <c r="N67" s="446"/>
      <c r="O67" s="447"/>
      <c r="P67" s="445"/>
      <c r="Q67" s="445"/>
      <c r="R67" s="445"/>
      <c r="S67" s="445"/>
      <c r="T67" s="445"/>
      <c r="U67" s="445"/>
      <c r="V67" s="445"/>
      <c r="W67" s="445"/>
      <c r="X67" s="445"/>
      <c r="Y67" s="446"/>
      <c r="Z67" s="46"/>
    </row>
    <row r="68" spans="2:26" x14ac:dyDescent="0.3">
      <c r="B68" s="43"/>
      <c r="C68" s="573"/>
      <c r="D68" s="448"/>
      <c r="E68" s="448"/>
      <c r="F68" s="448"/>
      <c r="G68" s="448"/>
      <c r="H68" s="447"/>
      <c r="I68" s="446"/>
      <c r="J68" s="447"/>
      <c r="K68" s="445"/>
      <c r="L68" s="445"/>
      <c r="M68" s="445"/>
      <c r="N68" s="446"/>
      <c r="O68" s="447"/>
      <c r="P68" s="445"/>
      <c r="Q68" s="445"/>
      <c r="R68" s="445"/>
      <c r="S68" s="445"/>
      <c r="T68" s="445"/>
      <c r="U68" s="445"/>
      <c r="V68" s="445"/>
      <c r="W68" s="445"/>
      <c r="X68" s="445"/>
      <c r="Y68" s="446"/>
      <c r="Z68" s="46"/>
    </row>
    <row r="69" spans="2:26" x14ac:dyDescent="0.3">
      <c r="B69" s="43"/>
      <c r="C69" s="573"/>
      <c r="D69" s="448"/>
      <c r="E69" s="448"/>
      <c r="F69" s="448"/>
      <c r="G69" s="448"/>
      <c r="H69" s="447"/>
      <c r="I69" s="446"/>
      <c r="J69" s="447"/>
      <c r="K69" s="445"/>
      <c r="L69" s="445"/>
      <c r="M69" s="445"/>
      <c r="N69" s="446"/>
      <c r="O69" s="447"/>
      <c r="P69" s="445"/>
      <c r="Q69" s="445"/>
      <c r="R69" s="445"/>
      <c r="S69" s="445"/>
      <c r="T69" s="445"/>
      <c r="U69" s="445"/>
      <c r="V69" s="445"/>
      <c r="W69" s="445"/>
      <c r="X69" s="445"/>
      <c r="Y69" s="446"/>
      <c r="Z69" s="46"/>
    </row>
    <row r="70" spans="2:26" x14ac:dyDescent="0.3">
      <c r="B70" s="43"/>
      <c r="C70" s="573"/>
      <c r="D70" s="448"/>
      <c r="E70" s="448"/>
      <c r="F70" s="448"/>
      <c r="G70" s="448"/>
      <c r="H70" s="447"/>
      <c r="I70" s="446"/>
      <c r="J70" s="447"/>
      <c r="K70" s="445"/>
      <c r="L70" s="445"/>
      <c r="M70" s="445"/>
      <c r="N70" s="446"/>
      <c r="O70" s="447"/>
      <c r="P70" s="445"/>
      <c r="Q70" s="445"/>
      <c r="R70" s="445"/>
      <c r="S70" s="445"/>
      <c r="T70" s="445"/>
      <c r="U70" s="445"/>
      <c r="V70" s="445"/>
      <c r="W70" s="445"/>
      <c r="X70" s="445"/>
      <c r="Y70" s="446"/>
      <c r="Z70" s="46"/>
    </row>
    <row r="71" spans="2:26" x14ac:dyDescent="0.3">
      <c r="B71" s="43"/>
      <c r="C71" s="573"/>
      <c r="D71" s="448"/>
      <c r="E71" s="448"/>
      <c r="F71" s="448"/>
      <c r="G71" s="448"/>
      <c r="H71" s="447"/>
      <c r="I71" s="446"/>
      <c r="J71" s="447"/>
      <c r="K71" s="445"/>
      <c r="L71" s="445"/>
      <c r="M71" s="445"/>
      <c r="N71" s="446"/>
      <c r="O71" s="447"/>
      <c r="P71" s="445"/>
      <c r="Q71" s="445"/>
      <c r="R71" s="445"/>
      <c r="S71" s="445"/>
      <c r="T71" s="445"/>
      <c r="U71" s="445"/>
      <c r="V71" s="445"/>
      <c r="W71" s="445"/>
      <c r="X71" s="445"/>
      <c r="Y71" s="446"/>
      <c r="Z71" s="46"/>
    </row>
    <row r="72" spans="2:26" ht="15" thickBot="1" x14ac:dyDescent="0.35">
      <c r="B72" s="43"/>
      <c r="C72" s="574"/>
      <c r="D72" s="442"/>
      <c r="E72" s="442"/>
      <c r="F72" s="442"/>
      <c r="G72" s="442"/>
      <c r="H72" s="441"/>
      <c r="I72" s="440"/>
      <c r="J72" s="441"/>
      <c r="K72" s="439"/>
      <c r="L72" s="439"/>
      <c r="M72" s="439"/>
      <c r="N72" s="440"/>
      <c r="O72" s="441"/>
      <c r="P72" s="439"/>
      <c r="Q72" s="439"/>
      <c r="R72" s="439"/>
      <c r="S72" s="439"/>
      <c r="T72" s="439"/>
      <c r="U72" s="439"/>
      <c r="V72" s="439"/>
      <c r="W72" s="439"/>
      <c r="X72" s="439"/>
      <c r="Y72" s="440"/>
      <c r="Z72" s="46"/>
    </row>
    <row r="73" spans="2:26" x14ac:dyDescent="0.3">
      <c r="B73" s="296"/>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5"/>
    </row>
    <row r="112" ht="6" customHeight="1" x14ac:dyDescent="0.3"/>
  </sheetData>
  <mergeCells count="129">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2"/>
    <mergeCell ref="K32:M32"/>
    <mergeCell ref="N32:P32"/>
    <mergeCell ref="Q32:T32"/>
    <mergeCell ref="U32:Y32"/>
    <mergeCell ref="C26:H26"/>
    <mergeCell ref="I26:Y26"/>
    <mergeCell ref="C28:H28"/>
    <mergeCell ref="I28:J28"/>
    <mergeCell ref="K28:P28"/>
    <mergeCell ref="Q28:S28"/>
    <mergeCell ref="U28:X28"/>
    <mergeCell ref="C33:G33"/>
    <mergeCell ref="K33:M33"/>
    <mergeCell ref="N33:P33"/>
    <mergeCell ref="Q33:T33"/>
    <mergeCell ref="U33:Y33"/>
    <mergeCell ref="C34:G34"/>
    <mergeCell ref="K34:M34"/>
    <mergeCell ref="N34:P34"/>
    <mergeCell ref="Q34:T34"/>
    <mergeCell ref="U34:Y34"/>
    <mergeCell ref="C35:G35"/>
    <mergeCell ref="K35:M35"/>
    <mergeCell ref="N35:P35"/>
    <mergeCell ref="Q35:T35"/>
    <mergeCell ref="U35:Y35"/>
    <mergeCell ref="C36:G36"/>
    <mergeCell ref="K36:M36"/>
    <mergeCell ref="N36:P36"/>
    <mergeCell ref="Q36:T36"/>
    <mergeCell ref="U36:Y36"/>
    <mergeCell ref="C41:Y42"/>
    <mergeCell ref="C43:Y55"/>
    <mergeCell ref="C58:G60"/>
    <mergeCell ref="H58:I60"/>
    <mergeCell ref="J58:N60"/>
    <mergeCell ref="O58:Y60"/>
    <mergeCell ref="C37:G37"/>
    <mergeCell ref="K37:M37"/>
    <mergeCell ref="N37:P37"/>
    <mergeCell ref="Q37:T37"/>
    <mergeCell ref="U37:Y37"/>
    <mergeCell ref="C38:G38"/>
    <mergeCell ref="K38:M38"/>
    <mergeCell ref="N38:P38"/>
    <mergeCell ref="Q38:T38"/>
    <mergeCell ref="C63:G63"/>
    <mergeCell ref="H63:I63"/>
    <mergeCell ref="J63:N63"/>
    <mergeCell ref="O63:Y63"/>
    <mergeCell ref="C64:G64"/>
    <mergeCell ref="H64:I64"/>
    <mergeCell ref="J64:N64"/>
    <mergeCell ref="O64:Y64"/>
    <mergeCell ref="C61:G61"/>
    <mergeCell ref="H61:I61"/>
    <mergeCell ref="J61:N61"/>
    <mergeCell ref="O61:Y61"/>
    <mergeCell ref="C62:G62"/>
    <mergeCell ref="H62:I62"/>
    <mergeCell ref="J62:N62"/>
    <mergeCell ref="O62:Y62"/>
    <mergeCell ref="C67:G67"/>
    <mergeCell ref="H67:I67"/>
    <mergeCell ref="J67:N67"/>
    <mergeCell ref="O67:Y67"/>
    <mergeCell ref="C68:G68"/>
    <mergeCell ref="H68:I68"/>
    <mergeCell ref="J68:N68"/>
    <mergeCell ref="O68:Y68"/>
    <mergeCell ref="C65:G65"/>
    <mergeCell ref="H65:I65"/>
    <mergeCell ref="J65:N65"/>
    <mergeCell ref="O65:Y65"/>
    <mergeCell ref="C66:G66"/>
    <mergeCell ref="H66:I66"/>
    <mergeCell ref="J66:N66"/>
    <mergeCell ref="O66:Y66"/>
    <mergeCell ref="C71:G71"/>
    <mergeCell ref="H71:I71"/>
    <mergeCell ref="J71:N71"/>
    <mergeCell ref="O71:Y71"/>
    <mergeCell ref="C72:G72"/>
    <mergeCell ref="H72:I72"/>
    <mergeCell ref="J72:N72"/>
    <mergeCell ref="O72:Y72"/>
    <mergeCell ref="C69:G69"/>
    <mergeCell ref="H69:I69"/>
    <mergeCell ref="J69:N69"/>
    <mergeCell ref="O69:Y69"/>
    <mergeCell ref="C70:G70"/>
    <mergeCell ref="H70:I70"/>
    <mergeCell ref="J70:N70"/>
    <mergeCell ref="O70:Y70"/>
  </mergeCells>
  <pageMargins left="0.70866141732283472" right="0.70866141732283472" top="0.74803149606299213" bottom="1.109821428571428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4132-6972-4F4B-9169-20AD6D1BC02C}">
  <sheetPr>
    <pageSetUpPr fitToPage="1"/>
  </sheetPr>
  <dimension ref="B1:Z104"/>
  <sheetViews>
    <sheetView zoomScale="110" zoomScaleNormal="110" zoomScalePageLayoutView="70" workbookViewId="0">
      <selection activeCell="H12" sqref="H12"/>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88671875" style="1" customWidth="1"/>
    <col min="9" max="9" width="13.44140625"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4" width="5" style="1" customWidth="1"/>
    <col min="25" max="25" width="4.109375" style="1" customWidth="1"/>
    <col min="26" max="26" width="2"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1074" t="s">
        <v>818</v>
      </c>
      <c r="J7" s="1075"/>
      <c r="K7" s="1075"/>
      <c r="L7" s="1075"/>
      <c r="M7" s="1075"/>
      <c r="N7" s="1075"/>
      <c r="O7" s="1075"/>
      <c r="P7" s="1075"/>
      <c r="Q7" s="1075"/>
      <c r="R7" s="1075"/>
      <c r="S7" s="1075"/>
      <c r="T7" s="1075"/>
      <c r="U7" s="1075"/>
      <c r="V7" s="1075"/>
      <c r="W7" s="1075"/>
      <c r="X7" s="1075"/>
      <c r="Y7" s="1076"/>
      <c r="Z7" s="10"/>
    </row>
    <row r="8" spans="2:26" ht="15" thickBot="1" x14ac:dyDescent="0.35">
      <c r="B8" s="9"/>
      <c r="C8" s="554"/>
      <c r="D8" s="555"/>
      <c r="E8" s="555"/>
      <c r="F8" s="555"/>
      <c r="G8" s="555"/>
      <c r="H8" s="556"/>
      <c r="I8" s="1077"/>
      <c r="J8" s="1078"/>
      <c r="K8" s="1078"/>
      <c r="L8" s="1078"/>
      <c r="M8" s="1078"/>
      <c r="N8" s="1078"/>
      <c r="O8" s="1078"/>
      <c r="P8" s="1078"/>
      <c r="Q8" s="1078"/>
      <c r="R8" s="1078"/>
      <c r="S8" s="1078"/>
      <c r="T8" s="1078"/>
      <c r="U8" s="1078"/>
      <c r="V8" s="1078"/>
      <c r="W8" s="1078"/>
      <c r="X8" s="1078"/>
      <c r="Y8" s="1079"/>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483" t="s">
        <v>819</v>
      </c>
      <c r="J10" s="1463"/>
      <c r="K10" s="1463"/>
      <c r="L10" s="1463"/>
      <c r="M10" s="1463"/>
      <c r="N10" s="1463"/>
      <c r="O10" s="1463"/>
      <c r="P10" s="1463"/>
      <c r="Q10" s="1464"/>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1465"/>
      <c r="J11" s="1466"/>
      <c r="K11" s="1466"/>
      <c r="L11" s="1466"/>
      <c r="M11" s="1466"/>
      <c r="N11" s="1466"/>
      <c r="O11" s="1466"/>
      <c r="P11" s="1466"/>
      <c r="Q11" s="1467"/>
      <c r="R11" s="649" t="s">
        <v>820</v>
      </c>
      <c r="S11" s="650"/>
      <c r="T11" s="650"/>
      <c r="U11" s="651"/>
      <c r="V11" s="652">
        <v>1</v>
      </c>
      <c r="W11" s="653"/>
      <c r="X11" s="653"/>
      <c r="Y11" s="654"/>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55" t="s">
        <v>821</v>
      </c>
      <c r="J13" s="656"/>
      <c r="K13" s="656"/>
      <c r="L13" s="656"/>
      <c r="M13" s="656"/>
      <c r="N13" s="656"/>
      <c r="O13" s="656"/>
      <c r="P13" s="656"/>
      <c r="Q13" s="656"/>
      <c r="R13" s="656"/>
      <c r="S13" s="657"/>
      <c r="T13" s="551" t="s">
        <v>14</v>
      </c>
      <c r="U13" s="552"/>
      <c r="V13" s="552"/>
      <c r="W13" s="552"/>
      <c r="X13" s="552"/>
      <c r="Y13" s="553"/>
      <c r="Z13" s="16"/>
    </row>
    <row r="14" spans="2:26" ht="30" customHeight="1" thickBot="1" x14ac:dyDescent="0.35">
      <c r="B14" s="14"/>
      <c r="C14" s="554"/>
      <c r="D14" s="555"/>
      <c r="E14" s="555"/>
      <c r="F14" s="555"/>
      <c r="G14" s="555"/>
      <c r="H14" s="556"/>
      <c r="I14" s="658"/>
      <c r="J14" s="659"/>
      <c r="K14" s="659"/>
      <c r="L14" s="659"/>
      <c r="M14" s="659"/>
      <c r="N14" s="659"/>
      <c r="O14" s="659"/>
      <c r="P14" s="659"/>
      <c r="Q14" s="659"/>
      <c r="R14" s="659"/>
      <c r="S14" s="660"/>
      <c r="T14" s="661" t="s">
        <v>822</v>
      </c>
      <c r="U14" s="662"/>
      <c r="V14" s="662"/>
      <c r="W14" s="662"/>
      <c r="X14" s="662"/>
      <c r="Y14" s="663"/>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606" t="s">
        <v>823</v>
      </c>
      <c r="J16" s="664"/>
      <c r="K16" s="664"/>
      <c r="L16" s="664"/>
      <c r="M16" s="664"/>
      <c r="N16" s="664"/>
      <c r="O16" s="664"/>
      <c r="P16" s="664"/>
      <c r="Q16" s="664"/>
      <c r="R16" s="664"/>
      <c r="S16" s="664"/>
      <c r="T16" s="664"/>
      <c r="U16" s="664"/>
      <c r="V16" s="664"/>
      <c r="W16" s="664"/>
      <c r="X16" s="664"/>
      <c r="Y16" s="665"/>
      <c r="Z16" s="16"/>
    </row>
    <row r="17" spans="2:26"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65.25" customHeight="1" thickBot="1" x14ac:dyDescent="0.35">
      <c r="B18" s="14"/>
      <c r="C18" s="517" t="s">
        <v>18</v>
      </c>
      <c r="D18" s="518"/>
      <c r="E18" s="518"/>
      <c r="F18" s="518"/>
      <c r="G18" s="518"/>
      <c r="H18" s="519"/>
      <c r="I18" s="606" t="s">
        <v>824</v>
      </c>
      <c r="J18" s="664"/>
      <c r="K18" s="664"/>
      <c r="L18" s="664"/>
      <c r="M18" s="664"/>
      <c r="N18" s="664"/>
      <c r="O18" s="664"/>
      <c r="P18" s="664"/>
      <c r="Q18" s="664"/>
      <c r="R18" s="664"/>
      <c r="S18" s="664"/>
      <c r="T18" s="664"/>
      <c r="U18" s="664"/>
      <c r="V18" s="664"/>
      <c r="W18" s="664"/>
      <c r="X18" s="664"/>
      <c r="Y18" s="665"/>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666" t="s">
        <v>769</v>
      </c>
      <c r="J20" s="667"/>
      <c r="K20" s="667"/>
      <c r="L20" s="668"/>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669"/>
      <c r="J21" s="670"/>
      <c r="K21" s="670"/>
      <c r="L21" s="671"/>
      <c r="M21" s="672" t="s">
        <v>178</v>
      </c>
      <c r="N21" s="673"/>
      <c r="O21" s="673"/>
      <c r="P21" s="673"/>
      <c r="Q21" s="673"/>
      <c r="R21" s="673"/>
      <c r="S21" s="674"/>
      <c r="T21" s="652" t="s">
        <v>238</v>
      </c>
      <c r="U21" s="673"/>
      <c r="V21" s="673"/>
      <c r="W21" s="673"/>
      <c r="X21" s="673"/>
      <c r="Y21" s="674"/>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43.5" customHeight="1" thickBot="1" x14ac:dyDescent="0.35">
      <c r="B24" s="14"/>
      <c r="C24" s="631" t="s">
        <v>825</v>
      </c>
      <c r="D24" s="632"/>
      <c r="E24" s="632"/>
      <c r="F24" s="632"/>
      <c r="G24" s="632"/>
      <c r="H24" s="632"/>
      <c r="I24" s="633"/>
      <c r="J24" s="631" t="s">
        <v>780</v>
      </c>
      <c r="K24" s="632"/>
      <c r="L24" s="632"/>
      <c r="M24" s="632"/>
      <c r="N24" s="632"/>
      <c r="O24" s="632"/>
      <c r="P24" s="633"/>
      <c r="Q24" s="634" t="s">
        <v>817</v>
      </c>
      <c r="R24" s="635"/>
      <c r="S24" s="635"/>
      <c r="T24" s="635"/>
      <c r="U24" s="635"/>
      <c r="V24" s="635"/>
      <c r="W24" s="635"/>
      <c r="X24" s="635"/>
      <c r="Y24" s="636"/>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606" t="s">
        <v>826</v>
      </c>
      <c r="J26" s="664"/>
      <c r="K26" s="664"/>
      <c r="L26" s="664"/>
      <c r="M26" s="664"/>
      <c r="N26" s="664"/>
      <c r="O26" s="664"/>
      <c r="P26" s="664"/>
      <c r="Q26" s="664"/>
      <c r="R26" s="664"/>
      <c r="S26" s="664"/>
      <c r="T26" s="664"/>
      <c r="U26" s="664"/>
      <c r="V26" s="664"/>
      <c r="W26" s="664"/>
      <c r="X26" s="664"/>
      <c r="Y26" s="665"/>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649">
        <v>0.1</v>
      </c>
      <c r="J28" s="606"/>
      <c r="K28" s="517" t="s">
        <v>36</v>
      </c>
      <c r="L28" s="518"/>
      <c r="M28" s="518"/>
      <c r="N28" s="518"/>
      <c r="O28" s="518"/>
      <c r="P28" s="519"/>
      <c r="Q28" s="607" t="s">
        <v>37</v>
      </c>
      <c r="R28" s="608"/>
      <c r="S28" s="609"/>
      <c r="T28" s="52" t="s">
        <v>40</v>
      </c>
      <c r="U28" s="608" t="s">
        <v>39</v>
      </c>
      <c r="V28" s="608"/>
      <c r="W28" s="608"/>
      <c r="X28" s="609"/>
      <c r="Y28" s="56"/>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3"/>
      <c r="Z30" s="16"/>
    </row>
    <row r="31" spans="2:26"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6"/>
      <c r="Z31" s="16"/>
    </row>
    <row r="32" spans="2:26" s="22" customFormat="1" ht="14.25" customHeight="1" x14ac:dyDescent="0.3">
      <c r="B32" s="21"/>
      <c r="C32" s="501" t="s">
        <v>42</v>
      </c>
      <c r="D32" s="502"/>
      <c r="E32" s="502"/>
      <c r="F32" s="502"/>
      <c r="G32" s="503"/>
      <c r="H32" s="904" t="s">
        <v>827</v>
      </c>
      <c r="I32" s="904" t="s">
        <v>828</v>
      </c>
      <c r="J32" s="696" t="s">
        <v>45</v>
      </c>
      <c r="K32" s="698" t="s">
        <v>46</v>
      </c>
      <c r="L32" s="502"/>
      <c r="M32" s="502"/>
      <c r="N32" s="502"/>
      <c r="O32" s="502"/>
      <c r="P32" s="502"/>
      <c r="Q32" s="502"/>
      <c r="R32" s="502"/>
      <c r="S32" s="502"/>
      <c r="T32" s="502"/>
      <c r="U32" s="502"/>
      <c r="V32" s="502"/>
      <c r="W32" s="502"/>
      <c r="X32" s="502"/>
      <c r="Y32" s="503"/>
      <c r="Z32" s="16"/>
    </row>
    <row r="33" spans="2:26" s="22" customFormat="1" ht="44.25" customHeight="1" thickBot="1" x14ac:dyDescent="0.35">
      <c r="B33" s="21"/>
      <c r="C33" s="504"/>
      <c r="D33" s="505"/>
      <c r="E33" s="505"/>
      <c r="F33" s="505"/>
      <c r="G33" s="506"/>
      <c r="H33" s="905"/>
      <c r="I33" s="905"/>
      <c r="J33" s="697"/>
      <c r="K33" s="699"/>
      <c r="L33" s="505"/>
      <c r="M33" s="505"/>
      <c r="N33" s="505"/>
      <c r="O33" s="505"/>
      <c r="P33" s="505"/>
      <c r="Q33" s="505"/>
      <c r="R33" s="505"/>
      <c r="S33" s="505"/>
      <c r="T33" s="505"/>
      <c r="U33" s="505"/>
      <c r="V33" s="505"/>
      <c r="W33" s="505"/>
      <c r="X33" s="505"/>
      <c r="Y33" s="506"/>
      <c r="Z33" s="16"/>
    </row>
    <row r="34" spans="2:26" s="22" customFormat="1" ht="51" customHeight="1" x14ac:dyDescent="0.3">
      <c r="B34" s="21"/>
      <c r="C34" s="596" t="s">
        <v>126</v>
      </c>
      <c r="D34" s="597"/>
      <c r="E34" s="597"/>
      <c r="F34" s="597"/>
      <c r="G34" s="598"/>
      <c r="H34" s="395"/>
      <c r="I34" s="395"/>
      <c r="J34" s="167" t="e">
        <f>+H34/I34</f>
        <v>#DIV/0!</v>
      </c>
      <c r="K34" s="1691"/>
      <c r="L34" s="1692"/>
      <c r="M34" s="1692"/>
      <c r="N34" s="1692"/>
      <c r="O34" s="1692"/>
      <c r="P34" s="1692"/>
      <c r="Q34" s="1692"/>
      <c r="R34" s="1692"/>
      <c r="S34" s="1692"/>
      <c r="T34" s="1692"/>
      <c r="U34" s="1692"/>
      <c r="V34" s="1692"/>
      <c r="W34" s="1692"/>
      <c r="X34" s="1692"/>
      <c r="Y34" s="1693"/>
      <c r="Z34" s="16"/>
    </row>
    <row r="35" spans="2:26" s="22" customFormat="1" ht="30" customHeight="1" x14ac:dyDescent="0.3">
      <c r="B35" s="21"/>
      <c r="C35" s="1694" t="s">
        <v>127</v>
      </c>
      <c r="D35" s="1695"/>
      <c r="E35" s="1695"/>
      <c r="F35" s="1695"/>
      <c r="G35" s="1696"/>
      <c r="H35" s="396"/>
      <c r="I35" s="396"/>
      <c r="J35" s="397" t="e">
        <f t="shared" ref="J35:J37" si="0">+H35/I35</f>
        <v>#DIV/0!</v>
      </c>
      <c r="K35" s="1697"/>
      <c r="L35" s="1698"/>
      <c r="M35" s="1698"/>
      <c r="N35" s="1698"/>
      <c r="O35" s="1698"/>
      <c r="P35" s="1698"/>
      <c r="Q35" s="1698"/>
      <c r="R35" s="1698"/>
      <c r="S35" s="1698"/>
      <c r="T35" s="1698"/>
      <c r="U35" s="1698"/>
      <c r="V35" s="1698"/>
      <c r="W35" s="1698"/>
      <c r="X35" s="1698"/>
      <c r="Y35" s="1699"/>
      <c r="Z35" s="16"/>
    </row>
    <row r="36" spans="2:26" s="22" customFormat="1" ht="14.25" customHeight="1" x14ac:dyDescent="0.3">
      <c r="B36" s="21"/>
      <c r="C36" s="596" t="s">
        <v>128</v>
      </c>
      <c r="D36" s="597"/>
      <c r="E36" s="597"/>
      <c r="F36" s="597"/>
      <c r="G36" s="598"/>
      <c r="H36" s="398"/>
      <c r="I36" s="395"/>
      <c r="J36" s="399" t="e">
        <f t="shared" si="0"/>
        <v>#DIV/0!</v>
      </c>
      <c r="K36" s="1697"/>
      <c r="L36" s="1698"/>
      <c r="M36" s="1698"/>
      <c r="N36" s="1698"/>
      <c r="O36" s="1698"/>
      <c r="P36" s="1698"/>
      <c r="Q36" s="1698"/>
      <c r="R36" s="1698"/>
      <c r="S36" s="1698"/>
      <c r="T36" s="1698"/>
      <c r="U36" s="1698"/>
      <c r="V36" s="1698"/>
      <c r="W36" s="1698"/>
      <c r="X36" s="1698"/>
      <c r="Y36" s="1699"/>
      <c r="Z36" s="16"/>
    </row>
    <row r="37" spans="2:26" s="22" customFormat="1" ht="15" customHeight="1" thickBot="1" x14ac:dyDescent="0.35">
      <c r="B37" s="21"/>
      <c r="C37" s="596" t="s">
        <v>129</v>
      </c>
      <c r="D37" s="597"/>
      <c r="E37" s="597"/>
      <c r="F37" s="597"/>
      <c r="G37" s="598"/>
      <c r="H37" s="398"/>
      <c r="I37" s="395"/>
      <c r="J37" s="400" t="e">
        <f t="shared" si="0"/>
        <v>#DIV/0!</v>
      </c>
      <c r="K37" s="1697"/>
      <c r="L37" s="1698"/>
      <c r="M37" s="1698"/>
      <c r="N37" s="1698"/>
      <c r="O37" s="1698"/>
      <c r="P37" s="1698"/>
      <c r="Q37" s="1698"/>
      <c r="R37" s="1698"/>
      <c r="S37" s="1698"/>
      <c r="T37" s="1698"/>
      <c r="U37" s="1698"/>
      <c r="V37" s="1698"/>
      <c r="W37" s="1698"/>
      <c r="X37" s="1698"/>
      <c r="Y37" s="1699"/>
      <c r="Z37" s="16"/>
    </row>
    <row r="38" spans="2:26" s="22" customFormat="1" ht="15.75" customHeight="1" thickBot="1" x14ac:dyDescent="0.35">
      <c r="B38" s="21"/>
      <c r="C38" s="599" t="s">
        <v>51</v>
      </c>
      <c r="D38" s="600"/>
      <c r="E38" s="600"/>
      <c r="F38" s="600"/>
      <c r="G38" s="601"/>
      <c r="H38" s="401">
        <f>SUM(H34:H37)</f>
        <v>0</v>
      </c>
      <c r="I38" s="401">
        <f>+I34</f>
        <v>0</v>
      </c>
      <c r="J38" s="402" t="e">
        <f>+H38/I38</f>
        <v>#DIV/0!</v>
      </c>
      <c r="K38" s="474"/>
      <c r="L38" s="475"/>
      <c r="M38" s="475"/>
      <c r="N38" s="475"/>
      <c r="O38" s="475"/>
      <c r="P38" s="475"/>
      <c r="Q38" s="475"/>
      <c r="R38" s="475"/>
      <c r="S38" s="475"/>
      <c r="T38" s="475"/>
      <c r="U38" s="475"/>
      <c r="V38" s="475"/>
      <c r="W38" s="475"/>
      <c r="X38" s="475"/>
      <c r="Y38" s="476"/>
      <c r="Z38" s="16"/>
    </row>
    <row r="39" spans="2:26"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26"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26" s="22" customForma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9"/>
      <c r="Z41" s="16"/>
    </row>
    <row r="42" spans="2:26" ht="15" thickBot="1" x14ac:dyDescent="0.35">
      <c r="B42" s="14"/>
      <c r="C42" s="480"/>
      <c r="D42" s="481"/>
      <c r="E42" s="481"/>
      <c r="F42" s="481"/>
      <c r="G42" s="481"/>
      <c r="H42" s="481"/>
      <c r="I42" s="481"/>
      <c r="J42" s="481"/>
      <c r="K42" s="481"/>
      <c r="L42" s="481"/>
      <c r="M42" s="481"/>
      <c r="N42" s="481"/>
      <c r="O42" s="481"/>
      <c r="P42" s="481"/>
      <c r="Q42" s="481"/>
      <c r="R42" s="481"/>
      <c r="S42" s="481"/>
      <c r="T42" s="481"/>
      <c r="U42" s="481"/>
      <c r="V42" s="481"/>
      <c r="W42" s="481"/>
      <c r="X42" s="481"/>
      <c r="Y42" s="482"/>
      <c r="Z42" s="16"/>
    </row>
    <row r="43" spans="2:26" x14ac:dyDescent="0.3">
      <c r="B43" s="14"/>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5"/>
      <c r="Z43" s="16"/>
    </row>
    <row r="44" spans="2:26"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26"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26"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26"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26" x14ac:dyDescent="0.3">
      <c r="B56" s="39"/>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40"/>
    </row>
    <row r="57" spans="2:26"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26" ht="14.25" customHeight="1" x14ac:dyDescent="0.3">
      <c r="B58" s="43"/>
      <c r="C58" s="450" t="s">
        <v>42</v>
      </c>
      <c r="D58" s="451"/>
      <c r="E58" s="451"/>
      <c r="F58" s="451"/>
      <c r="G58" s="452"/>
      <c r="H58" s="450" t="s">
        <v>54</v>
      </c>
      <c r="I58" s="452"/>
      <c r="J58" s="450" t="s">
        <v>55</v>
      </c>
      <c r="K58" s="451"/>
      <c r="L58" s="451"/>
      <c r="M58" s="452"/>
      <c r="N58" s="450" t="s">
        <v>57</v>
      </c>
      <c r="O58" s="451"/>
      <c r="P58" s="451"/>
      <c r="Q58" s="451"/>
      <c r="R58" s="451"/>
      <c r="S58" s="451"/>
      <c r="T58" s="451"/>
      <c r="U58" s="451"/>
      <c r="V58" s="451"/>
      <c r="W58" s="451"/>
      <c r="X58" s="451"/>
      <c r="Y58" s="452"/>
      <c r="Z58" s="44"/>
    </row>
    <row r="59" spans="2:26" ht="14.25" customHeight="1" x14ac:dyDescent="0.3">
      <c r="B59" s="45"/>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4"/>
    </row>
    <row r="60" spans="2:26" ht="15" customHeight="1" thickBot="1" x14ac:dyDescent="0.35">
      <c r="B60" s="45"/>
      <c r="C60" s="453"/>
      <c r="D60" s="454"/>
      <c r="E60" s="454"/>
      <c r="F60" s="454"/>
      <c r="G60" s="455"/>
      <c r="H60" s="453"/>
      <c r="I60" s="455"/>
      <c r="J60" s="453"/>
      <c r="K60" s="454"/>
      <c r="L60" s="454"/>
      <c r="M60" s="455"/>
      <c r="N60" s="453"/>
      <c r="O60" s="454"/>
      <c r="P60" s="454"/>
      <c r="Q60" s="454"/>
      <c r="R60" s="454"/>
      <c r="S60" s="454"/>
      <c r="T60" s="454"/>
      <c r="U60" s="454"/>
      <c r="V60" s="454"/>
      <c r="W60" s="454"/>
      <c r="X60" s="454"/>
      <c r="Y60" s="455"/>
      <c r="Z60" s="44"/>
    </row>
    <row r="61" spans="2:26" ht="14.25" customHeight="1" x14ac:dyDescent="0.3">
      <c r="B61" s="43"/>
      <c r="C61" s="1428" t="s">
        <v>126</v>
      </c>
      <c r="D61" s="1429"/>
      <c r="E61" s="1429"/>
      <c r="F61" s="1429"/>
      <c r="G61" s="1430"/>
      <c r="H61" s="572"/>
      <c r="I61" s="572"/>
      <c r="J61" s="572"/>
      <c r="K61" s="572"/>
      <c r="L61" s="572"/>
      <c r="M61" s="572"/>
      <c r="N61" s="572"/>
      <c r="O61" s="572"/>
      <c r="P61" s="572"/>
      <c r="Q61" s="572"/>
      <c r="R61" s="572"/>
      <c r="S61" s="572"/>
      <c r="T61" s="572"/>
      <c r="U61" s="572"/>
      <c r="V61" s="572"/>
      <c r="W61" s="572"/>
      <c r="X61" s="572"/>
      <c r="Y61" s="1084"/>
      <c r="Z61" s="46"/>
    </row>
    <row r="62" spans="2:26" ht="16.5" customHeight="1" x14ac:dyDescent="0.3">
      <c r="B62" s="43"/>
      <c r="C62" s="444" t="s">
        <v>127</v>
      </c>
      <c r="D62" s="445"/>
      <c r="E62" s="445"/>
      <c r="F62" s="445"/>
      <c r="G62" s="446"/>
      <c r="H62" s="448"/>
      <c r="I62" s="448"/>
      <c r="J62" s="448"/>
      <c r="K62" s="448"/>
      <c r="L62" s="448"/>
      <c r="M62" s="448"/>
      <c r="N62" s="448"/>
      <c r="O62" s="448"/>
      <c r="P62" s="448"/>
      <c r="Q62" s="448"/>
      <c r="R62" s="448"/>
      <c r="S62" s="448"/>
      <c r="T62" s="448"/>
      <c r="U62" s="448"/>
      <c r="V62" s="448"/>
      <c r="W62" s="448"/>
      <c r="X62" s="448"/>
      <c r="Y62" s="617"/>
      <c r="Z62" s="46"/>
    </row>
    <row r="63" spans="2:26" ht="14.25" customHeight="1" x14ac:dyDescent="0.3">
      <c r="B63" s="43"/>
      <c r="C63" s="444" t="s">
        <v>128</v>
      </c>
      <c r="D63" s="445"/>
      <c r="E63" s="445"/>
      <c r="F63" s="445"/>
      <c r="G63" s="446"/>
      <c r="H63" s="448"/>
      <c r="I63" s="448"/>
      <c r="J63" s="448"/>
      <c r="K63" s="448"/>
      <c r="L63" s="448"/>
      <c r="M63" s="448"/>
      <c r="N63" s="448"/>
      <c r="O63" s="448"/>
      <c r="P63" s="448"/>
      <c r="Q63" s="448"/>
      <c r="R63" s="448"/>
      <c r="S63" s="448"/>
      <c r="T63" s="448"/>
      <c r="U63" s="448"/>
      <c r="V63" s="448"/>
      <c r="W63" s="448"/>
      <c r="X63" s="448"/>
      <c r="Y63" s="617"/>
      <c r="Z63" s="46"/>
    </row>
    <row r="64" spans="2:26" ht="15" thickBot="1" x14ac:dyDescent="0.35">
      <c r="B64" s="43"/>
      <c r="C64" s="438" t="s">
        <v>129</v>
      </c>
      <c r="D64" s="439"/>
      <c r="E64" s="439"/>
      <c r="F64" s="439"/>
      <c r="G64" s="440"/>
      <c r="H64" s="442"/>
      <c r="I64" s="442"/>
      <c r="J64" s="442"/>
      <c r="K64" s="442"/>
      <c r="L64" s="442"/>
      <c r="M64" s="442"/>
      <c r="N64" s="442"/>
      <c r="O64" s="442"/>
      <c r="P64" s="442"/>
      <c r="Q64" s="442"/>
      <c r="R64" s="442"/>
      <c r="S64" s="442"/>
      <c r="T64" s="442"/>
      <c r="U64" s="442"/>
      <c r="V64" s="442"/>
      <c r="W64" s="442"/>
      <c r="X64" s="442"/>
      <c r="Y64" s="619"/>
      <c r="Z64" s="46"/>
    </row>
    <row r="65" spans="2:26" x14ac:dyDescent="0.3">
      <c r="B65" s="296"/>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5"/>
    </row>
    <row r="104" ht="6" customHeight="1" x14ac:dyDescent="0.3"/>
  </sheetData>
  <mergeCells count="78">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43:Y55"/>
    <mergeCell ref="C34:G34"/>
    <mergeCell ref="K34:Y34"/>
    <mergeCell ref="C35:G35"/>
    <mergeCell ref="K35:Y35"/>
    <mergeCell ref="C36:G36"/>
    <mergeCell ref="K36:Y36"/>
    <mergeCell ref="C37:G37"/>
    <mergeCell ref="K37:Y37"/>
    <mergeCell ref="C38:G38"/>
    <mergeCell ref="K38:Y38"/>
    <mergeCell ref="C41:Y42"/>
    <mergeCell ref="C58:G60"/>
    <mergeCell ref="H58:I60"/>
    <mergeCell ref="J58:M60"/>
    <mergeCell ref="N58: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 ref="J63:M63"/>
    <mergeCell ref="N63:Y63"/>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7748-1E6F-4907-89D0-EF49069FADED}">
  <sheetPr>
    <pageSetUpPr fitToPage="1"/>
  </sheetPr>
  <dimension ref="B1:Z104"/>
  <sheetViews>
    <sheetView zoomScale="115" zoomScaleNormal="115" zoomScalePageLayoutView="70" workbookViewId="0">
      <selection activeCell="AD11" sqref="AD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88671875" style="1" customWidth="1"/>
    <col min="9" max="9" width="13.44140625"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4" width="5" style="1" customWidth="1"/>
    <col min="25" max="25" width="4.109375" style="1" customWidth="1"/>
    <col min="26" max="26" width="2"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1074" t="s">
        <v>818</v>
      </c>
      <c r="J7" s="1075"/>
      <c r="K7" s="1075"/>
      <c r="L7" s="1075"/>
      <c r="M7" s="1075"/>
      <c r="N7" s="1075"/>
      <c r="O7" s="1075"/>
      <c r="P7" s="1075"/>
      <c r="Q7" s="1075"/>
      <c r="R7" s="1075"/>
      <c r="S7" s="1075"/>
      <c r="T7" s="1075"/>
      <c r="U7" s="1075"/>
      <c r="V7" s="1075"/>
      <c r="W7" s="1075"/>
      <c r="X7" s="1075"/>
      <c r="Y7" s="1076"/>
      <c r="Z7" s="10"/>
    </row>
    <row r="8" spans="2:26" ht="15" thickBot="1" x14ac:dyDescent="0.35">
      <c r="B8" s="9"/>
      <c r="C8" s="554"/>
      <c r="D8" s="555"/>
      <c r="E8" s="555"/>
      <c r="F8" s="555"/>
      <c r="G8" s="555"/>
      <c r="H8" s="556"/>
      <c r="I8" s="1077"/>
      <c r="J8" s="1078"/>
      <c r="K8" s="1078"/>
      <c r="L8" s="1078"/>
      <c r="M8" s="1078"/>
      <c r="N8" s="1078"/>
      <c r="O8" s="1078"/>
      <c r="P8" s="1078"/>
      <c r="Q8" s="1078"/>
      <c r="R8" s="1078"/>
      <c r="S8" s="1078"/>
      <c r="T8" s="1078"/>
      <c r="U8" s="1078"/>
      <c r="V8" s="1078"/>
      <c r="W8" s="1078"/>
      <c r="X8" s="1078"/>
      <c r="Y8" s="1079"/>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643" t="s">
        <v>829</v>
      </c>
      <c r="J10" s="644"/>
      <c r="K10" s="644"/>
      <c r="L10" s="644"/>
      <c r="M10" s="644"/>
      <c r="N10" s="644"/>
      <c r="O10" s="644"/>
      <c r="P10" s="644"/>
      <c r="Q10" s="645"/>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646"/>
      <c r="J11" s="647"/>
      <c r="K11" s="647"/>
      <c r="L11" s="647"/>
      <c r="M11" s="647"/>
      <c r="N11" s="647"/>
      <c r="O11" s="647"/>
      <c r="P11" s="647"/>
      <c r="Q11" s="648"/>
      <c r="R11" s="649" t="s">
        <v>830</v>
      </c>
      <c r="S11" s="650"/>
      <c r="T11" s="650"/>
      <c r="U11" s="651"/>
      <c r="V11" s="652">
        <v>1</v>
      </c>
      <c r="W11" s="653"/>
      <c r="X11" s="653"/>
      <c r="Y11" s="654"/>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55" t="s">
        <v>831</v>
      </c>
      <c r="J13" s="656"/>
      <c r="K13" s="656"/>
      <c r="L13" s="656"/>
      <c r="M13" s="656"/>
      <c r="N13" s="656"/>
      <c r="O13" s="656"/>
      <c r="P13" s="656"/>
      <c r="Q13" s="656"/>
      <c r="R13" s="656"/>
      <c r="S13" s="657"/>
      <c r="T13" s="551" t="s">
        <v>14</v>
      </c>
      <c r="U13" s="552"/>
      <c r="V13" s="552"/>
      <c r="W13" s="552"/>
      <c r="X13" s="552"/>
      <c r="Y13" s="553"/>
      <c r="Z13" s="16"/>
    </row>
    <row r="14" spans="2:26" ht="30" customHeight="1" thickBot="1" x14ac:dyDescent="0.35">
      <c r="B14" s="14"/>
      <c r="C14" s="554"/>
      <c r="D14" s="555"/>
      <c r="E14" s="555"/>
      <c r="F14" s="555"/>
      <c r="G14" s="555"/>
      <c r="H14" s="556"/>
      <c r="I14" s="658"/>
      <c r="J14" s="659"/>
      <c r="K14" s="659"/>
      <c r="L14" s="659"/>
      <c r="M14" s="659"/>
      <c r="N14" s="659"/>
      <c r="O14" s="659"/>
      <c r="P14" s="659"/>
      <c r="Q14" s="659"/>
      <c r="R14" s="659"/>
      <c r="S14" s="660"/>
      <c r="T14" s="661" t="s">
        <v>208</v>
      </c>
      <c r="U14" s="662"/>
      <c r="V14" s="662"/>
      <c r="W14" s="662"/>
      <c r="X14" s="662"/>
      <c r="Y14" s="663"/>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606" t="s">
        <v>832</v>
      </c>
      <c r="J16" s="664"/>
      <c r="K16" s="664"/>
      <c r="L16" s="664"/>
      <c r="M16" s="664"/>
      <c r="N16" s="664"/>
      <c r="O16" s="664"/>
      <c r="P16" s="664"/>
      <c r="Q16" s="664"/>
      <c r="R16" s="664"/>
      <c r="S16" s="664"/>
      <c r="T16" s="664"/>
      <c r="U16" s="664"/>
      <c r="V16" s="664"/>
      <c r="W16" s="664"/>
      <c r="X16" s="664"/>
      <c r="Y16" s="665"/>
      <c r="Z16" s="16"/>
    </row>
    <row r="17" spans="2:26"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65.25" customHeight="1" thickBot="1" x14ac:dyDescent="0.35">
      <c r="B18" s="14"/>
      <c r="C18" s="517" t="s">
        <v>18</v>
      </c>
      <c r="D18" s="518"/>
      <c r="E18" s="518"/>
      <c r="F18" s="518"/>
      <c r="G18" s="518"/>
      <c r="H18" s="519"/>
      <c r="I18" s="606" t="s">
        <v>833</v>
      </c>
      <c r="J18" s="664"/>
      <c r="K18" s="664"/>
      <c r="L18" s="664"/>
      <c r="M18" s="664"/>
      <c r="N18" s="664"/>
      <c r="O18" s="664"/>
      <c r="P18" s="664"/>
      <c r="Q18" s="664"/>
      <c r="R18" s="664"/>
      <c r="S18" s="664"/>
      <c r="T18" s="664"/>
      <c r="U18" s="664"/>
      <c r="V18" s="664"/>
      <c r="W18" s="664"/>
      <c r="X18" s="664"/>
      <c r="Y18" s="665"/>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666" t="s">
        <v>769</v>
      </c>
      <c r="J20" s="667"/>
      <c r="K20" s="667"/>
      <c r="L20" s="668"/>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669"/>
      <c r="J21" s="670"/>
      <c r="K21" s="670"/>
      <c r="L21" s="671"/>
      <c r="M21" s="672" t="s">
        <v>178</v>
      </c>
      <c r="N21" s="673"/>
      <c r="O21" s="673"/>
      <c r="P21" s="673"/>
      <c r="Q21" s="673"/>
      <c r="R21" s="673"/>
      <c r="S21" s="674"/>
      <c r="T21" s="652" t="s">
        <v>238</v>
      </c>
      <c r="U21" s="673"/>
      <c r="V21" s="673"/>
      <c r="W21" s="673"/>
      <c r="X21" s="673"/>
      <c r="Y21" s="674"/>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43.5" customHeight="1" thickBot="1" x14ac:dyDescent="0.35">
      <c r="B24" s="14"/>
      <c r="C24" s="631" t="s">
        <v>834</v>
      </c>
      <c r="D24" s="632"/>
      <c r="E24" s="632"/>
      <c r="F24" s="632"/>
      <c r="G24" s="632"/>
      <c r="H24" s="632"/>
      <c r="I24" s="633"/>
      <c r="J24" s="631" t="s">
        <v>780</v>
      </c>
      <c r="K24" s="632"/>
      <c r="L24" s="632"/>
      <c r="M24" s="632"/>
      <c r="N24" s="632"/>
      <c r="O24" s="632"/>
      <c r="P24" s="633"/>
      <c r="Q24" s="634" t="s">
        <v>817</v>
      </c>
      <c r="R24" s="635"/>
      <c r="S24" s="635"/>
      <c r="T24" s="635"/>
      <c r="U24" s="635"/>
      <c r="V24" s="635"/>
      <c r="W24" s="635"/>
      <c r="X24" s="635"/>
      <c r="Y24" s="636"/>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606" t="s">
        <v>835</v>
      </c>
      <c r="J26" s="664"/>
      <c r="K26" s="664"/>
      <c r="L26" s="664"/>
      <c r="M26" s="664"/>
      <c r="N26" s="664"/>
      <c r="O26" s="664"/>
      <c r="P26" s="664"/>
      <c r="Q26" s="664"/>
      <c r="R26" s="664"/>
      <c r="S26" s="664"/>
      <c r="T26" s="664"/>
      <c r="U26" s="664"/>
      <c r="V26" s="664"/>
      <c r="W26" s="664"/>
      <c r="X26" s="664"/>
      <c r="Y26" s="665"/>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649">
        <v>0.89</v>
      </c>
      <c r="J28" s="606"/>
      <c r="K28" s="517" t="s">
        <v>36</v>
      </c>
      <c r="L28" s="518"/>
      <c r="M28" s="518"/>
      <c r="N28" s="518"/>
      <c r="O28" s="518"/>
      <c r="P28" s="519"/>
      <c r="Q28" s="607" t="s">
        <v>37</v>
      </c>
      <c r="R28" s="608"/>
      <c r="S28" s="609"/>
      <c r="T28" s="383" t="s">
        <v>40</v>
      </c>
      <c r="U28" s="608" t="s">
        <v>39</v>
      </c>
      <c r="V28" s="608"/>
      <c r="W28" s="608"/>
      <c r="X28" s="609"/>
      <c r="Y28" s="56"/>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3"/>
      <c r="Z30" s="16"/>
    </row>
    <row r="31" spans="2:26"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6"/>
      <c r="Z31" s="16"/>
    </row>
    <row r="32" spans="2:26" s="22" customFormat="1" ht="14.25" customHeight="1" x14ac:dyDescent="0.3">
      <c r="B32" s="21"/>
      <c r="C32" s="501" t="s">
        <v>42</v>
      </c>
      <c r="D32" s="502"/>
      <c r="E32" s="502"/>
      <c r="F32" s="502"/>
      <c r="G32" s="503"/>
      <c r="H32" s="904" t="s">
        <v>836</v>
      </c>
      <c r="I32" s="904" t="s">
        <v>837</v>
      </c>
      <c r="J32" s="696" t="s">
        <v>45</v>
      </c>
      <c r="K32" s="698" t="s">
        <v>46</v>
      </c>
      <c r="L32" s="502"/>
      <c r="M32" s="502"/>
      <c r="N32" s="502"/>
      <c r="O32" s="502"/>
      <c r="P32" s="502"/>
      <c r="Q32" s="502"/>
      <c r="R32" s="502"/>
      <c r="S32" s="502"/>
      <c r="T32" s="502"/>
      <c r="U32" s="502"/>
      <c r="V32" s="502"/>
      <c r="W32" s="502"/>
      <c r="X32" s="502"/>
      <c r="Y32" s="503"/>
      <c r="Z32" s="16"/>
    </row>
    <row r="33" spans="2:26" s="22" customFormat="1" ht="44.25" customHeight="1" thickBot="1" x14ac:dyDescent="0.35">
      <c r="B33" s="21"/>
      <c r="C33" s="504"/>
      <c r="D33" s="505"/>
      <c r="E33" s="505"/>
      <c r="F33" s="505"/>
      <c r="G33" s="506"/>
      <c r="H33" s="905"/>
      <c r="I33" s="905"/>
      <c r="J33" s="697"/>
      <c r="K33" s="699"/>
      <c r="L33" s="505"/>
      <c r="M33" s="505"/>
      <c r="N33" s="505"/>
      <c r="O33" s="505"/>
      <c r="P33" s="505"/>
      <c r="Q33" s="505"/>
      <c r="R33" s="505"/>
      <c r="S33" s="505"/>
      <c r="T33" s="505"/>
      <c r="U33" s="505"/>
      <c r="V33" s="505"/>
      <c r="W33" s="505"/>
      <c r="X33" s="505"/>
      <c r="Y33" s="506"/>
      <c r="Z33" s="16"/>
    </row>
    <row r="34" spans="2:26" s="22" customFormat="1" x14ac:dyDescent="0.3">
      <c r="B34" s="21"/>
      <c r="C34" s="596" t="s">
        <v>126</v>
      </c>
      <c r="D34" s="597"/>
      <c r="E34" s="597"/>
      <c r="F34" s="597"/>
      <c r="G34" s="598"/>
      <c r="H34" s="395"/>
      <c r="I34" s="395"/>
      <c r="J34" s="167" t="e">
        <f>+H34/I34</f>
        <v>#DIV/0!</v>
      </c>
      <c r="K34" s="1691"/>
      <c r="L34" s="1692"/>
      <c r="M34" s="1692"/>
      <c r="N34" s="1692"/>
      <c r="O34" s="1692"/>
      <c r="P34" s="1692"/>
      <c r="Q34" s="1692"/>
      <c r="R34" s="1692"/>
      <c r="S34" s="1692"/>
      <c r="T34" s="1692"/>
      <c r="U34" s="1692"/>
      <c r="V34" s="1692"/>
      <c r="W34" s="1692"/>
      <c r="X34" s="1692"/>
      <c r="Y34" s="1693"/>
      <c r="Z34" s="16"/>
    </row>
    <row r="35" spans="2:26" s="22" customFormat="1" ht="16.5" customHeight="1" x14ac:dyDescent="0.3">
      <c r="B35" s="21"/>
      <c r="C35" s="596" t="s">
        <v>127</v>
      </c>
      <c r="D35" s="597"/>
      <c r="E35" s="597"/>
      <c r="F35" s="597"/>
      <c r="G35" s="598"/>
      <c r="H35" s="396"/>
      <c r="I35" s="396"/>
      <c r="J35" s="397" t="e">
        <f t="shared" ref="J35:J37" si="0">+H35/I35</f>
        <v>#DIV/0!</v>
      </c>
      <c r="K35" s="1697"/>
      <c r="L35" s="1698"/>
      <c r="M35" s="1698"/>
      <c r="N35" s="1698"/>
      <c r="O35" s="1698"/>
      <c r="P35" s="1698"/>
      <c r="Q35" s="1698"/>
      <c r="R35" s="1698"/>
      <c r="S35" s="1698"/>
      <c r="T35" s="1698"/>
      <c r="U35" s="1698"/>
      <c r="V35" s="1698"/>
      <c r="W35" s="1698"/>
      <c r="X35" s="1698"/>
      <c r="Y35" s="1699"/>
      <c r="Z35" s="16"/>
    </row>
    <row r="36" spans="2:26" s="22" customFormat="1" ht="14.25" customHeight="1" x14ac:dyDescent="0.3">
      <c r="B36" s="21"/>
      <c r="C36" s="596" t="s">
        <v>128</v>
      </c>
      <c r="D36" s="597"/>
      <c r="E36" s="597"/>
      <c r="F36" s="597"/>
      <c r="G36" s="598"/>
      <c r="H36" s="398"/>
      <c r="I36" s="395"/>
      <c r="J36" s="399" t="e">
        <f t="shared" si="0"/>
        <v>#DIV/0!</v>
      </c>
      <c r="K36" s="1697"/>
      <c r="L36" s="1698"/>
      <c r="M36" s="1698"/>
      <c r="N36" s="1698"/>
      <c r="O36" s="1698"/>
      <c r="P36" s="1698"/>
      <c r="Q36" s="1698"/>
      <c r="R36" s="1698"/>
      <c r="S36" s="1698"/>
      <c r="T36" s="1698"/>
      <c r="U36" s="1698"/>
      <c r="V36" s="1698"/>
      <c r="W36" s="1698"/>
      <c r="X36" s="1698"/>
      <c r="Y36" s="1699"/>
      <c r="Z36" s="16"/>
    </row>
    <row r="37" spans="2:26" s="22" customFormat="1" ht="15" thickBot="1" x14ac:dyDescent="0.35">
      <c r="B37" s="21"/>
      <c r="C37" s="596" t="s">
        <v>129</v>
      </c>
      <c r="D37" s="597"/>
      <c r="E37" s="597"/>
      <c r="F37" s="597"/>
      <c r="G37" s="598"/>
      <c r="H37" s="398"/>
      <c r="I37" s="395"/>
      <c r="J37" s="400" t="e">
        <f t="shared" si="0"/>
        <v>#DIV/0!</v>
      </c>
      <c r="K37" s="1697"/>
      <c r="L37" s="1698"/>
      <c r="M37" s="1698"/>
      <c r="N37" s="1698"/>
      <c r="O37" s="1698"/>
      <c r="P37" s="1698"/>
      <c r="Q37" s="1698"/>
      <c r="R37" s="1698"/>
      <c r="S37" s="1698"/>
      <c r="T37" s="1698"/>
      <c r="U37" s="1698"/>
      <c r="V37" s="1698"/>
      <c r="W37" s="1698"/>
      <c r="X37" s="1698"/>
      <c r="Y37" s="1699"/>
      <c r="Z37" s="16"/>
    </row>
    <row r="38" spans="2:26" s="22" customFormat="1" ht="15.75" customHeight="1" thickBot="1" x14ac:dyDescent="0.35">
      <c r="B38" s="21"/>
      <c r="C38" s="599" t="s">
        <v>51</v>
      </c>
      <c r="D38" s="600"/>
      <c r="E38" s="600"/>
      <c r="F38" s="600"/>
      <c r="G38" s="601"/>
      <c r="H38" s="401">
        <f>SUM(H34:H37)</f>
        <v>0</v>
      </c>
      <c r="I38" s="401">
        <f>+I34</f>
        <v>0</v>
      </c>
      <c r="J38" s="402" t="e">
        <f>+H38/I38</f>
        <v>#DIV/0!</v>
      </c>
      <c r="K38" s="474"/>
      <c r="L38" s="475"/>
      <c r="M38" s="475"/>
      <c r="N38" s="475"/>
      <c r="O38" s="475"/>
      <c r="P38" s="475"/>
      <c r="Q38" s="475"/>
      <c r="R38" s="475"/>
      <c r="S38" s="475"/>
      <c r="T38" s="475"/>
      <c r="U38" s="475"/>
      <c r="V38" s="475"/>
      <c r="W38" s="475"/>
      <c r="X38" s="475"/>
      <c r="Y38" s="476"/>
      <c r="Z38" s="16"/>
    </row>
    <row r="39" spans="2:26"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26"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6"/>
    </row>
    <row r="41" spans="2:26" s="22" customForma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9"/>
      <c r="Z41" s="16"/>
    </row>
    <row r="42" spans="2:26" ht="15" thickBot="1" x14ac:dyDescent="0.35">
      <c r="B42" s="14"/>
      <c r="C42" s="480"/>
      <c r="D42" s="481"/>
      <c r="E42" s="481"/>
      <c r="F42" s="481"/>
      <c r="G42" s="481"/>
      <c r="H42" s="481"/>
      <c r="I42" s="481"/>
      <c r="J42" s="481"/>
      <c r="K42" s="481"/>
      <c r="L42" s="481"/>
      <c r="M42" s="481"/>
      <c r="N42" s="481"/>
      <c r="O42" s="481"/>
      <c r="P42" s="481"/>
      <c r="Q42" s="481"/>
      <c r="R42" s="481"/>
      <c r="S42" s="481"/>
      <c r="T42" s="481"/>
      <c r="U42" s="481"/>
      <c r="V42" s="481"/>
      <c r="W42" s="481"/>
      <c r="X42" s="481"/>
      <c r="Y42" s="482"/>
      <c r="Z42" s="16"/>
    </row>
    <row r="43" spans="2:26" x14ac:dyDescent="0.3">
      <c r="B43" s="14"/>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5"/>
      <c r="Z43" s="16"/>
    </row>
    <row r="44" spans="2:26"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26"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26"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8"/>
      <c r="Z54" s="16"/>
    </row>
    <row r="55" spans="2:26"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1"/>
      <c r="Z55" s="16"/>
    </row>
    <row r="56" spans="2:26" x14ac:dyDescent="0.3">
      <c r="B56" s="39"/>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40"/>
    </row>
    <row r="57" spans="2:26"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42"/>
    </row>
    <row r="58" spans="2:26" ht="14.25" customHeight="1" x14ac:dyDescent="0.3">
      <c r="B58" s="43"/>
      <c r="C58" s="450" t="s">
        <v>42</v>
      </c>
      <c r="D58" s="451"/>
      <c r="E58" s="451"/>
      <c r="F58" s="451"/>
      <c r="G58" s="452"/>
      <c r="H58" s="450" t="s">
        <v>54</v>
      </c>
      <c r="I58" s="452"/>
      <c r="J58" s="450" t="s">
        <v>55</v>
      </c>
      <c r="K58" s="451"/>
      <c r="L58" s="451"/>
      <c r="M58" s="452"/>
      <c r="N58" s="450" t="s">
        <v>57</v>
      </c>
      <c r="O58" s="451"/>
      <c r="P58" s="451"/>
      <c r="Q58" s="451"/>
      <c r="R58" s="451"/>
      <c r="S58" s="451"/>
      <c r="T58" s="451"/>
      <c r="U58" s="451"/>
      <c r="V58" s="451"/>
      <c r="W58" s="451"/>
      <c r="X58" s="451"/>
      <c r="Y58" s="452"/>
      <c r="Z58" s="44"/>
    </row>
    <row r="59" spans="2:26" ht="14.25" customHeight="1" x14ac:dyDescent="0.3">
      <c r="B59" s="45"/>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4"/>
    </row>
    <row r="60" spans="2:26" ht="15" customHeight="1" thickBot="1" x14ac:dyDescent="0.35">
      <c r="B60" s="45"/>
      <c r="C60" s="453"/>
      <c r="D60" s="454"/>
      <c r="E60" s="454"/>
      <c r="F60" s="454"/>
      <c r="G60" s="455"/>
      <c r="H60" s="453"/>
      <c r="I60" s="455"/>
      <c r="J60" s="453"/>
      <c r="K60" s="454"/>
      <c r="L60" s="454"/>
      <c r="M60" s="455"/>
      <c r="N60" s="453"/>
      <c r="O60" s="454"/>
      <c r="P60" s="454"/>
      <c r="Q60" s="454"/>
      <c r="R60" s="454"/>
      <c r="S60" s="454"/>
      <c r="T60" s="454"/>
      <c r="U60" s="454"/>
      <c r="V60" s="454"/>
      <c r="W60" s="454"/>
      <c r="X60" s="454"/>
      <c r="Y60" s="455"/>
      <c r="Z60" s="44"/>
    </row>
    <row r="61" spans="2:26" ht="14.25" customHeight="1" x14ac:dyDescent="0.3">
      <c r="B61" s="43"/>
      <c r="C61" s="1428" t="s">
        <v>126</v>
      </c>
      <c r="D61" s="1429"/>
      <c r="E61" s="1429"/>
      <c r="F61" s="1429"/>
      <c r="G61" s="1430"/>
      <c r="H61" s="572"/>
      <c r="I61" s="572"/>
      <c r="J61" s="572"/>
      <c r="K61" s="572"/>
      <c r="L61" s="572"/>
      <c r="M61" s="572"/>
      <c r="N61" s="572"/>
      <c r="O61" s="572"/>
      <c r="P61" s="572"/>
      <c r="Q61" s="572"/>
      <c r="R61" s="572"/>
      <c r="S61" s="572"/>
      <c r="T61" s="572"/>
      <c r="U61" s="572"/>
      <c r="V61" s="572"/>
      <c r="W61" s="572"/>
      <c r="X61" s="572"/>
      <c r="Y61" s="1084"/>
      <c r="Z61" s="46"/>
    </row>
    <row r="62" spans="2:26" ht="16.5" customHeight="1" x14ac:dyDescent="0.3">
      <c r="B62" s="43"/>
      <c r="C62" s="444" t="s">
        <v>127</v>
      </c>
      <c r="D62" s="445"/>
      <c r="E62" s="445"/>
      <c r="F62" s="445"/>
      <c r="G62" s="446"/>
      <c r="H62" s="448"/>
      <c r="I62" s="448"/>
      <c r="J62" s="448"/>
      <c r="K62" s="448"/>
      <c r="L62" s="448"/>
      <c r="M62" s="448"/>
      <c r="N62" s="448"/>
      <c r="O62" s="448"/>
      <c r="P62" s="448"/>
      <c r="Q62" s="448"/>
      <c r="R62" s="448"/>
      <c r="S62" s="448"/>
      <c r="T62" s="448"/>
      <c r="U62" s="448"/>
      <c r="V62" s="448"/>
      <c r="W62" s="448"/>
      <c r="X62" s="448"/>
      <c r="Y62" s="617"/>
      <c r="Z62" s="46"/>
    </row>
    <row r="63" spans="2:26" ht="14.25" customHeight="1" x14ac:dyDescent="0.3">
      <c r="B63" s="43"/>
      <c r="C63" s="444" t="s">
        <v>128</v>
      </c>
      <c r="D63" s="445"/>
      <c r="E63" s="445"/>
      <c r="F63" s="445"/>
      <c r="G63" s="446"/>
      <c r="H63" s="448"/>
      <c r="I63" s="448"/>
      <c r="J63" s="448"/>
      <c r="K63" s="448"/>
      <c r="L63" s="448"/>
      <c r="M63" s="448"/>
      <c r="N63" s="448"/>
      <c r="O63" s="448"/>
      <c r="P63" s="448"/>
      <c r="Q63" s="448"/>
      <c r="R63" s="448"/>
      <c r="S63" s="448"/>
      <c r="T63" s="448"/>
      <c r="U63" s="448"/>
      <c r="V63" s="448"/>
      <c r="W63" s="448"/>
      <c r="X63" s="448"/>
      <c r="Y63" s="617"/>
      <c r="Z63" s="46"/>
    </row>
    <row r="64" spans="2:26" ht="15" thickBot="1" x14ac:dyDescent="0.35">
      <c r="B64" s="43"/>
      <c r="C64" s="438" t="s">
        <v>129</v>
      </c>
      <c r="D64" s="439"/>
      <c r="E64" s="439"/>
      <c r="F64" s="439"/>
      <c r="G64" s="440"/>
      <c r="H64" s="442"/>
      <c r="I64" s="442"/>
      <c r="J64" s="442"/>
      <c r="K64" s="442"/>
      <c r="L64" s="442"/>
      <c r="M64" s="442"/>
      <c r="N64" s="442"/>
      <c r="O64" s="442"/>
      <c r="P64" s="442"/>
      <c r="Q64" s="442"/>
      <c r="R64" s="442"/>
      <c r="S64" s="442"/>
      <c r="T64" s="442"/>
      <c r="U64" s="442"/>
      <c r="V64" s="442"/>
      <c r="W64" s="442"/>
      <c r="X64" s="442"/>
      <c r="Y64" s="619"/>
      <c r="Z64" s="46"/>
    </row>
    <row r="65" spans="2:26" x14ac:dyDescent="0.3">
      <c r="B65" s="296"/>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5"/>
    </row>
    <row r="104" ht="6" customHeight="1" x14ac:dyDescent="0.3"/>
  </sheetData>
  <mergeCells count="78">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43:Y55"/>
    <mergeCell ref="C34:G34"/>
    <mergeCell ref="K34:Y34"/>
    <mergeCell ref="C35:G35"/>
    <mergeCell ref="K35:Y35"/>
    <mergeCell ref="C36:G36"/>
    <mergeCell ref="K36:Y36"/>
    <mergeCell ref="C37:G37"/>
    <mergeCell ref="K37:Y37"/>
    <mergeCell ref="C38:G38"/>
    <mergeCell ref="K38:Y38"/>
    <mergeCell ref="C41:Y42"/>
    <mergeCell ref="C58:G60"/>
    <mergeCell ref="H58:I60"/>
    <mergeCell ref="J58:M60"/>
    <mergeCell ref="N58: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 ref="J63:M63"/>
    <mergeCell ref="N63:Y63"/>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4B951-C708-4CF3-8744-D7E12372AD87}">
  <sheetPr>
    <pageSetUpPr fitToPage="1"/>
  </sheetPr>
  <dimension ref="B1:Z102"/>
  <sheetViews>
    <sheetView zoomScale="115" zoomScaleNormal="115" zoomScalePageLayoutView="70" workbookViewId="0">
      <selection activeCell="R11" sqref="R11:U11"/>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7.88671875" style="1" customWidth="1"/>
    <col min="9" max="9" width="13.44140625" style="1" customWidth="1"/>
    <col min="10" max="10" width="15" style="1" customWidth="1"/>
    <col min="11" max="12" width="3.44140625" style="1" customWidth="1"/>
    <col min="13" max="15" width="2.6640625" style="1" customWidth="1"/>
    <col min="16" max="16" width="7.6640625" style="1" customWidth="1"/>
    <col min="17" max="17" width="3.5546875" style="1" customWidth="1"/>
    <col min="18" max="18" width="3.6640625" style="1"/>
    <col min="19" max="19" width="3.33203125" style="1" customWidth="1"/>
    <col min="20" max="21" width="6.44140625" style="1" customWidth="1"/>
    <col min="22" max="22" width="3.6640625" style="1"/>
    <col min="23" max="24" width="5" style="1" customWidth="1"/>
    <col min="25" max="25" width="4.109375" style="1" customWidth="1"/>
    <col min="26" max="26" width="2" style="1" customWidth="1"/>
    <col min="27" max="16384" width="3.6640625" style="1"/>
  </cols>
  <sheetData>
    <row r="1" spans="2:26" ht="15" thickBot="1" x14ac:dyDescent="0.35">
      <c r="B1" s="2"/>
      <c r="C1" s="2"/>
      <c r="D1" s="2"/>
      <c r="E1" s="2"/>
      <c r="F1" s="2"/>
    </row>
    <row r="2" spans="2:26"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6"/>
    </row>
    <row r="3" spans="2:26" x14ac:dyDescent="0.3">
      <c r="B3" s="573"/>
      <c r="C3" s="448"/>
      <c r="D3" s="448"/>
      <c r="E3" s="448"/>
      <c r="F3" s="448"/>
      <c r="G3" s="448"/>
      <c r="H3" s="577" t="s">
        <v>1</v>
      </c>
      <c r="I3" s="577"/>
      <c r="J3" s="577"/>
      <c r="K3" s="577"/>
      <c r="L3" s="577"/>
      <c r="M3" s="577"/>
      <c r="N3" s="577"/>
      <c r="O3" s="577"/>
      <c r="P3" s="577" t="s">
        <v>11</v>
      </c>
      <c r="Q3" s="577"/>
      <c r="R3" s="577"/>
      <c r="S3" s="577"/>
      <c r="T3" s="577"/>
      <c r="U3" s="577"/>
      <c r="V3" s="577"/>
      <c r="W3" s="577"/>
      <c r="X3" s="577"/>
      <c r="Y3" s="577"/>
      <c r="Z3" s="578"/>
    </row>
    <row r="4" spans="2:26" ht="15" thickBot="1" x14ac:dyDescent="0.35">
      <c r="B4" s="574"/>
      <c r="C4" s="442"/>
      <c r="D4" s="442"/>
      <c r="E4" s="442"/>
      <c r="F4" s="442"/>
      <c r="G4" s="442"/>
      <c r="H4" s="579" t="s">
        <v>359</v>
      </c>
      <c r="I4" s="579"/>
      <c r="J4" s="579"/>
      <c r="K4" s="579"/>
      <c r="L4" s="579"/>
      <c r="M4" s="579"/>
      <c r="N4" s="579"/>
      <c r="O4" s="579"/>
      <c r="P4" s="579"/>
      <c r="Q4" s="579"/>
      <c r="R4" s="579"/>
      <c r="S4" s="579"/>
      <c r="T4" s="579"/>
      <c r="U4" s="579"/>
      <c r="V4" s="579"/>
      <c r="W4" s="579"/>
      <c r="X4" s="579"/>
      <c r="Y4" s="579"/>
      <c r="Z4" s="580"/>
    </row>
    <row r="5" spans="2:26" x14ac:dyDescent="0.3">
      <c r="H5" s="3"/>
      <c r="I5" s="3"/>
      <c r="J5" s="3"/>
      <c r="K5" s="3"/>
      <c r="L5" s="3"/>
      <c r="M5" s="3"/>
      <c r="N5" s="3"/>
      <c r="O5" s="3"/>
      <c r="P5" s="3"/>
      <c r="Q5" s="3"/>
      <c r="R5" s="3"/>
      <c r="S5" s="3"/>
      <c r="T5" s="3"/>
      <c r="U5" s="3"/>
      <c r="V5" s="3"/>
      <c r="W5" s="3"/>
      <c r="X5" s="3"/>
      <c r="Y5" s="3"/>
      <c r="Z5" s="3"/>
    </row>
    <row r="6" spans="2:26" ht="15" thickBot="1" x14ac:dyDescent="0.3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3">
      <c r="B7" s="9"/>
      <c r="C7" s="551" t="s">
        <v>4</v>
      </c>
      <c r="D7" s="552"/>
      <c r="E7" s="552"/>
      <c r="F7" s="552"/>
      <c r="G7" s="552"/>
      <c r="H7" s="553"/>
      <c r="I7" s="1074" t="s">
        <v>818</v>
      </c>
      <c r="J7" s="1075"/>
      <c r="K7" s="1075"/>
      <c r="L7" s="1075"/>
      <c r="M7" s="1075"/>
      <c r="N7" s="1075"/>
      <c r="O7" s="1075"/>
      <c r="P7" s="1075"/>
      <c r="Q7" s="1075"/>
      <c r="R7" s="1075"/>
      <c r="S7" s="1075"/>
      <c r="T7" s="1075"/>
      <c r="U7" s="1075"/>
      <c r="V7" s="1075"/>
      <c r="W7" s="1075"/>
      <c r="X7" s="1075"/>
      <c r="Y7" s="1076"/>
      <c r="Z7" s="10"/>
    </row>
    <row r="8" spans="2:26" ht="15" thickBot="1" x14ac:dyDescent="0.35">
      <c r="B8" s="9"/>
      <c r="C8" s="554"/>
      <c r="D8" s="555"/>
      <c r="E8" s="555"/>
      <c r="F8" s="555"/>
      <c r="G8" s="555"/>
      <c r="H8" s="556"/>
      <c r="I8" s="1077"/>
      <c r="J8" s="1078"/>
      <c r="K8" s="1078"/>
      <c r="L8" s="1078"/>
      <c r="M8" s="1078"/>
      <c r="N8" s="1078"/>
      <c r="O8" s="1078"/>
      <c r="P8" s="1078"/>
      <c r="Q8" s="1078"/>
      <c r="R8" s="1078"/>
      <c r="S8" s="1078"/>
      <c r="T8" s="1078"/>
      <c r="U8" s="1078"/>
      <c r="V8" s="1078"/>
      <c r="W8" s="1078"/>
      <c r="X8" s="1078"/>
      <c r="Y8" s="1079"/>
      <c r="Z8" s="10"/>
    </row>
    <row r="9" spans="2:26" ht="15" thickBot="1" x14ac:dyDescent="0.3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35">
      <c r="B10" s="9"/>
      <c r="C10" s="551" t="s">
        <v>6</v>
      </c>
      <c r="D10" s="552"/>
      <c r="E10" s="552"/>
      <c r="F10" s="552"/>
      <c r="G10" s="552"/>
      <c r="H10" s="553"/>
      <c r="I10" s="483" t="s">
        <v>838</v>
      </c>
      <c r="J10" s="1463"/>
      <c r="K10" s="1463"/>
      <c r="L10" s="1463"/>
      <c r="M10" s="1463"/>
      <c r="N10" s="1463"/>
      <c r="O10" s="1463"/>
      <c r="P10" s="1463"/>
      <c r="Q10" s="1464"/>
      <c r="R10" s="563" t="s">
        <v>8</v>
      </c>
      <c r="S10" s="564"/>
      <c r="T10" s="564"/>
      <c r="U10" s="565"/>
      <c r="V10" s="544" t="s">
        <v>9</v>
      </c>
      <c r="W10" s="545"/>
      <c r="X10" s="545"/>
      <c r="Y10" s="546"/>
      <c r="Z10" s="10"/>
    </row>
    <row r="11" spans="2:26" ht="28.5" customHeight="1" thickBot="1" x14ac:dyDescent="0.35">
      <c r="B11" s="9"/>
      <c r="C11" s="554"/>
      <c r="D11" s="555"/>
      <c r="E11" s="555"/>
      <c r="F11" s="555"/>
      <c r="G11" s="555"/>
      <c r="H11" s="556"/>
      <c r="I11" s="1465"/>
      <c r="J11" s="1466"/>
      <c r="K11" s="1466"/>
      <c r="L11" s="1466"/>
      <c r="M11" s="1466"/>
      <c r="N11" s="1466"/>
      <c r="O11" s="1466"/>
      <c r="P11" s="1466"/>
      <c r="Q11" s="1467"/>
      <c r="R11" s="649" t="s">
        <v>839</v>
      </c>
      <c r="S11" s="650"/>
      <c r="T11" s="650"/>
      <c r="U11" s="651"/>
      <c r="V11" s="652">
        <v>2</v>
      </c>
      <c r="W11" s="653"/>
      <c r="X11" s="653"/>
      <c r="Y11" s="654"/>
      <c r="Z11" s="10"/>
    </row>
    <row r="12" spans="2:26"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3">
      <c r="B13" s="14"/>
      <c r="C13" s="551" t="s">
        <v>12</v>
      </c>
      <c r="D13" s="552"/>
      <c r="E13" s="552"/>
      <c r="F13" s="552"/>
      <c r="G13" s="552"/>
      <c r="H13" s="553"/>
      <c r="I13" s="655" t="s">
        <v>840</v>
      </c>
      <c r="J13" s="656"/>
      <c r="K13" s="656"/>
      <c r="L13" s="656"/>
      <c r="M13" s="656"/>
      <c r="N13" s="656"/>
      <c r="O13" s="656"/>
      <c r="P13" s="656"/>
      <c r="Q13" s="656"/>
      <c r="R13" s="656"/>
      <c r="S13" s="657"/>
      <c r="T13" s="551" t="s">
        <v>14</v>
      </c>
      <c r="U13" s="552"/>
      <c r="V13" s="552"/>
      <c r="W13" s="552"/>
      <c r="X13" s="552"/>
      <c r="Y13" s="553"/>
      <c r="Z13" s="16"/>
    </row>
    <row r="14" spans="2:26" ht="30" customHeight="1" thickBot="1" x14ac:dyDescent="0.35">
      <c r="B14" s="14"/>
      <c r="C14" s="554"/>
      <c r="D14" s="555"/>
      <c r="E14" s="555"/>
      <c r="F14" s="555"/>
      <c r="G14" s="555"/>
      <c r="H14" s="556"/>
      <c r="I14" s="658"/>
      <c r="J14" s="659"/>
      <c r="K14" s="659"/>
      <c r="L14" s="659"/>
      <c r="M14" s="659"/>
      <c r="N14" s="659"/>
      <c r="O14" s="659"/>
      <c r="P14" s="659"/>
      <c r="Q14" s="659"/>
      <c r="R14" s="659"/>
      <c r="S14" s="660"/>
      <c r="T14" s="661" t="s">
        <v>822</v>
      </c>
      <c r="U14" s="662"/>
      <c r="V14" s="662"/>
      <c r="W14" s="662"/>
      <c r="X14" s="662"/>
      <c r="Y14" s="663"/>
      <c r="Z14" s="16"/>
    </row>
    <row r="15" spans="2:26"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35">
      <c r="B16" s="14"/>
      <c r="C16" s="517" t="s">
        <v>16</v>
      </c>
      <c r="D16" s="518"/>
      <c r="E16" s="518"/>
      <c r="F16" s="518"/>
      <c r="G16" s="518"/>
      <c r="H16" s="519"/>
      <c r="I16" s="606" t="s">
        <v>841</v>
      </c>
      <c r="J16" s="664"/>
      <c r="K16" s="664"/>
      <c r="L16" s="664"/>
      <c r="M16" s="664"/>
      <c r="N16" s="664"/>
      <c r="O16" s="664"/>
      <c r="P16" s="664"/>
      <c r="Q16" s="664"/>
      <c r="R16" s="664"/>
      <c r="S16" s="664"/>
      <c r="T16" s="664"/>
      <c r="U16" s="664"/>
      <c r="V16" s="664"/>
      <c r="W16" s="664"/>
      <c r="X16" s="664"/>
      <c r="Y16" s="665"/>
      <c r="Z16" s="16"/>
    </row>
    <row r="17" spans="2:26"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65.25" customHeight="1" thickBot="1" x14ac:dyDescent="0.35">
      <c r="B18" s="14"/>
      <c r="C18" s="517" t="s">
        <v>18</v>
      </c>
      <c r="D18" s="518"/>
      <c r="E18" s="518"/>
      <c r="F18" s="518"/>
      <c r="G18" s="518"/>
      <c r="H18" s="519"/>
      <c r="I18" s="606" t="s">
        <v>842</v>
      </c>
      <c r="J18" s="664"/>
      <c r="K18" s="664"/>
      <c r="L18" s="664"/>
      <c r="M18" s="664"/>
      <c r="N18" s="664"/>
      <c r="O18" s="664"/>
      <c r="P18" s="664"/>
      <c r="Q18" s="664"/>
      <c r="R18" s="664"/>
      <c r="S18" s="664"/>
      <c r="T18" s="664"/>
      <c r="U18" s="664"/>
      <c r="V18" s="664"/>
      <c r="W18" s="664"/>
      <c r="X18" s="664"/>
      <c r="Y18" s="665"/>
      <c r="Z18" s="16"/>
    </row>
    <row r="19" spans="2:26"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3">
      <c r="B20" s="14"/>
      <c r="C20" s="532" t="s">
        <v>20</v>
      </c>
      <c r="D20" s="533"/>
      <c r="E20" s="533"/>
      <c r="F20" s="533"/>
      <c r="G20" s="533"/>
      <c r="H20" s="534"/>
      <c r="I20" s="666" t="s">
        <v>769</v>
      </c>
      <c r="J20" s="667"/>
      <c r="K20" s="667"/>
      <c r="L20" s="668"/>
      <c r="M20" s="544" t="s">
        <v>22</v>
      </c>
      <c r="N20" s="545"/>
      <c r="O20" s="545"/>
      <c r="P20" s="545"/>
      <c r="Q20" s="545"/>
      <c r="R20" s="545"/>
      <c r="S20" s="546"/>
      <c r="T20" s="544" t="s">
        <v>23</v>
      </c>
      <c r="U20" s="545"/>
      <c r="V20" s="545"/>
      <c r="W20" s="545"/>
      <c r="X20" s="545"/>
      <c r="Y20" s="546"/>
      <c r="Z20" s="16"/>
    </row>
    <row r="21" spans="2:26" ht="30.75" customHeight="1" thickBot="1" x14ac:dyDescent="0.35">
      <c r="B21" s="14"/>
      <c r="C21" s="535"/>
      <c r="D21" s="536"/>
      <c r="E21" s="536"/>
      <c r="F21" s="536"/>
      <c r="G21" s="536"/>
      <c r="H21" s="537"/>
      <c r="I21" s="669"/>
      <c r="J21" s="670"/>
      <c r="K21" s="670"/>
      <c r="L21" s="671"/>
      <c r="M21" s="672" t="s">
        <v>816</v>
      </c>
      <c r="N21" s="673"/>
      <c r="O21" s="673"/>
      <c r="P21" s="673"/>
      <c r="Q21" s="673"/>
      <c r="R21" s="673"/>
      <c r="S21" s="674"/>
      <c r="T21" s="652" t="s">
        <v>238</v>
      </c>
      <c r="U21" s="673"/>
      <c r="V21" s="673"/>
      <c r="W21" s="673"/>
      <c r="X21" s="673"/>
      <c r="Y21" s="674"/>
      <c r="Z21" s="16"/>
    </row>
    <row r="22" spans="2:26"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3">
      <c r="B23" s="14"/>
      <c r="C23" s="544" t="s">
        <v>26</v>
      </c>
      <c r="D23" s="545"/>
      <c r="E23" s="545"/>
      <c r="F23" s="545"/>
      <c r="G23" s="545"/>
      <c r="H23" s="545"/>
      <c r="I23" s="546"/>
      <c r="J23" s="544" t="s">
        <v>27</v>
      </c>
      <c r="K23" s="545"/>
      <c r="L23" s="545"/>
      <c r="M23" s="545"/>
      <c r="N23" s="545"/>
      <c r="O23" s="545"/>
      <c r="P23" s="546"/>
      <c r="Q23" s="544" t="s">
        <v>28</v>
      </c>
      <c r="R23" s="545"/>
      <c r="S23" s="545"/>
      <c r="T23" s="545"/>
      <c r="U23" s="545"/>
      <c r="V23" s="545"/>
      <c r="W23" s="545"/>
      <c r="X23" s="545"/>
      <c r="Y23" s="546"/>
      <c r="Z23" s="16"/>
    </row>
    <row r="24" spans="2:26" ht="43.5" customHeight="1" thickBot="1" x14ac:dyDescent="0.35">
      <c r="B24" s="14"/>
      <c r="C24" s="631" t="s">
        <v>843</v>
      </c>
      <c r="D24" s="632"/>
      <c r="E24" s="632"/>
      <c r="F24" s="632"/>
      <c r="G24" s="632"/>
      <c r="H24" s="632"/>
      <c r="I24" s="633"/>
      <c r="J24" s="631" t="s">
        <v>780</v>
      </c>
      <c r="K24" s="632"/>
      <c r="L24" s="632"/>
      <c r="M24" s="632"/>
      <c r="N24" s="632"/>
      <c r="O24" s="632"/>
      <c r="P24" s="633"/>
      <c r="Q24" s="634" t="s">
        <v>817</v>
      </c>
      <c r="R24" s="635"/>
      <c r="S24" s="635"/>
      <c r="T24" s="635"/>
      <c r="U24" s="635"/>
      <c r="V24" s="635"/>
      <c r="W24" s="635"/>
      <c r="X24" s="635"/>
      <c r="Y24" s="636"/>
      <c r="Z24" s="16"/>
    </row>
    <row r="25" spans="2:26"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35">
      <c r="B26" s="14"/>
      <c r="C26" s="517" t="s">
        <v>32</v>
      </c>
      <c r="D26" s="518"/>
      <c r="E26" s="518"/>
      <c r="F26" s="518"/>
      <c r="G26" s="518"/>
      <c r="H26" s="519"/>
      <c r="I26" s="606" t="s">
        <v>844</v>
      </c>
      <c r="J26" s="664"/>
      <c r="K26" s="664"/>
      <c r="L26" s="664"/>
      <c r="M26" s="664"/>
      <c r="N26" s="664"/>
      <c r="O26" s="664"/>
      <c r="P26" s="664"/>
      <c r="Q26" s="664"/>
      <c r="R26" s="664"/>
      <c r="S26" s="664"/>
      <c r="T26" s="664"/>
      <c r="U26" s="664"/>
      <c r="V26" s="664"/>
      <c r="W26" s="664"/>
      <c r="X26" s="664"/>
      <c r="Y26" s="665"/>
      <c r="Z26" s="16"/>
    </row>
    <row r="27" spans="2:26"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35">
      <c r="B28" s="14"/>
      <c r="C28" s="517" t="s">
        <v>34</v>
      </c>
      <c r="D28" s="518"/>
      <c r="E28" s="518"/>
      <c r="F28" s="518"/>
      <c r="G28" s="518"/>
      <c r="H28" s="519"/>
      <c r="I28" s="649">
        <v>1</v>
      </c>
      <c r="J28" s="606"/>
      <c r="K28" s="517" t="s">
        <v>36</v>
      </c>
      <c r="L28" s="518"/>
      <c r="M28" s="518"/>
      <c r="N28" s="518"/>
      <c r="O28" s="518"/>
      <c r="P28" s="519"/>
      <c r="Q28" s="607" t="s">
        <v>37</v>
      </c>
      <c r="R28" s="608"/>
      <c r="S28" s="609"/>
      <c r="T28" s="52" t="s">
        <v>40</v>
      </c>
      <c r="U28" s="608" t="s">
        <v>39</v>
      </c>
      <c r="V28" s="608"/>
      <c r="W28" s="608"/>
      <c r="X28" s="609"/>
      <c r="Y28" s="56"/>
      <c r="Z28" s="16"/>
    </row>
    <row r="29" spans="2:26"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3"/>
      <c r="Z30" s="16"/>
    </row>
    <row r="31" spans="2:26"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6"/>
      <c r="Z31" s="16"/>
    </row>
    <row r="32" spans="2:26" s="22" customFormat="1" ht="14.25" customHeight="1" x14ac:dyDescent="0.3">
      <c r="B32" s="21"/>
      <c r="C32" s="501" t="s">
        <v>42</v>
      </c>
      <c r="D32" s="502"/>
      <c r="E32" s="502"/>
      <c r="F32" s="502"/>
      <c r="G32" s="503"/>
      <c r="H32" s="1710" t="s">
        <v>844</v>
      </c>
      <c r="I32" s="1711"/>
      <c r="J32" s="1712"/>
      <c r="K32" s="698" t="s">
        <v>46</v>
      </c>
      <c r="L32" s="502"/>
      <c r="M32" s="502"/>
      <c r="N32" s="502"/>
      <c r="O32" s="502"/>
      <c r="P32" s="502"/>
      <c r="Q32" s="502"/>
      <c r="R32" s="502"/>
      <c r="S32" s="502"/>
      <c r="T32" s="502"/>
      <c r="U32" s="502"/>
      <c r="V32" s="502"/>
      <c r="W32" s="502"/>
      <c r="X32" s="502"/>
      <c r="Y32" s="503"/>
      <c r="Z32" s="16"/>
    </row>
    <row r="33" spans="2:26" s="22" customFormat="1" ht="44.25" customHeight="1" thickBot="1" x14ac:dyDescent="0.35">
      <c r="B33" s="21"/>
      <c r="C33" s="504"/>
      <c r="D33" s="505"/>
      <c r="E33" s="505"/>
      <c r="F33" s="505"/>
      <c r="G33" s="506"/>
      <c r="H33" s="1713"/>
      <c r="I33" s="1714"/>
      <c r="J33" s="1715"/>
      <c r="K33" s="699"/>
      <c r="L33" s="505"/>
      <c r="M33" s="505"/>
      <c r="N33" s="505"/>
      <c r="O33" s="505"/>
      <c r="P33" s="505"/>
      <c r="Q33" s="505"/>
      <c r="R33" s="505"/>
      <c r="S33" s="505"/>
      <c r="T33" s="505"/>
      <c r="U33" s="505"/>
      <c r="V33" s="505"/>
      <c r="W33" s="505"/>
      <c r="X33" s="505"/>
      <c r="Y33" s="506"/>
      <c r="Z33" s="16"/>
    </row>
    <row r="34" spans="2:26" s="22" customFormat="1" ht="15.75" customHeight="1" x14ac:dyDescent="0.3">
      <c r="B34" s="21"/>
      <c r="C34" s="596" t="s">
        <v>845</v>
      </c>
      <c r="D34" s="597"/>
      <c r="E34" s="597"/>
      <c r="F34" s="597"/>
      <c r="G34" s="598"/>
      <c r="H34" s="1716"/>
      <c r="I34" s="1717"/>
      <c r="J34" s="1718"/>
      <c r="K34" s="1691"/>
      <c r="L34" s="1692"/>
      <c r="M34" s="1692"/>
      <c r="N34" s="1692"/>
      <c r="O34" s="1692"/>
      <c r="P34" s="1692"/>
      <c r="Q34" s="1692"/>
      <c r="R34" s="1692"/>
      <c r="S34" s="1692"/>
      <c r="T34" s="1692"/>
      <c r="U34" s="1692"/>
      <c r="V34" s="1692"/>
      <c r="W34" s="1692"/>
      <c r="X34" s="1692"/>
      <c r="Y34" s="1693"/>
      <c r="Z34" s="16"/>
    </row>
    <row r="35" spans="2:26" s="22" customFormat="1" ht="16.5" customHeight="1" thickBot="1" x14ac:dyDescent="0.35">
      <c r="B35" s="21"/>
      <c r="C35" s="596" t="s">
        <v>846</v>
      </c>
      <c r="D35" s="597"/>
      <c r="E35" s="597"/>
      <c r="F35" s="597"/>
      <c r="G35" s="598"/>
      <c r="H35" s="1705"/>
      <c r="I35" s="1706"/>
      <c r="J35" s="1707"/>
      <c r="K35" s="1697"/>
      <c r="L35" s="1698"/>
      <c r="M35" s="1698"/>
      <c r="N35" s="1698"/>
      <c r="O35" s="1698"/>
      <c r="P35" s="1698"/>
      <c r="Q35" s="1698"/>
      <c r="R35" s="1698"/>
      <c r="S35" s="1698"/>
      <c r="T35" s="1698"/>
      <c r="U35" s="1698"/>
      <c r="V35" s="1698"/>
      <c r="W35" s="1698"/>
      <c r="X35" s="1698"/>
      <c r="Y35" s="1699"/>
      <c r="Z35" s="16"/>
    </row>
    <row r="36" spans="2:26" s="22" customFormat="1" ht="16.5" customHeight="1" thickBot="1" x14ac:dyDescent="0.35">
      <c r="B36" s="21"/>
      <c r="C36" s="596" t="s">
        <v>847</v>
      </c>
      <c r="D36" s="597"/>
      <c r="E36" s="597"/>
      <c r="F36" s="597"/>
      <c r="G36" s="598"/>
      <c r="H36" s="1705"/>
      <c r="I36" s="1706"/>
      <c r="J36" s="1707"/>
      <c r="K36" s="1697"/>
      <c r="L36" s="1698"/>
      <c r="M36" s="1698"/>
      <c r="N36" s="1698"/>
      <c r="O36" s="1698"/>
      <c r="P36" s="1698"/>
      <c r="Q36" s="1698"/>
      <c r="R36" s="1698"/>
      <c r="S36" s="1698"/>
      <c r="T36" s="1698"/>
      <c r="U36" s="1698"/>
      <c r="V36" s="1698"/>
      <c r="W36" s="1698"/>
      <c r="X36" s="1698"/>
      <c r="Y36" s="1699"/>
      <c r="Z36" s="16"/>
    </row>
    <row r="37" spans="2:26" s="22" customFormat="1" ht="15.75" customHeight="1" thickBot="1" x14ac:dyDescent="0.35">
      <c r="B37" s="21"/>
      <c r="C37" s="599" t="s">
        <v>51</v>
      </c>
      <c r="D37" s="600"/>
      <c r="E37" s="600"/>
      <c r="F37" s="600"/>
      <c r="G37" s="601"/>
      <c r="H37" s="1708">
        <f>SUM(H34:I35)</f>
        <v>0</v>
      </c>
      <c r="I37" s="1709"/>
      <c r="J37" s="1709"/>
      <c r="K37" s="474"/>
      <c r="L37" s="475"/>
      <c r="M37" s="475"/>
      <c r="N37" s="475"/>
      <c r="O37" s="475"/>
      <c r="P37" s="475"/>
      <c r="Q37" s="475"/>
      <c r="R37" s="475"/>
      <c r="S37" s="475"/>
      <c r="T37" s="475"/>
      <c r="U37" s="475"/>
      <c r="V37" s="475"/>
      <c r="W37" s="475"/>
      <c r="X37" s="475"/>
      <c r="Y37" s="476"/>
      <c r="Z37" s="16"/>
    </row>
    <row r="38" spans="2:26" s="22" customFormat="1" ht="5.25" customHeight="1" x14ac:dyDescent="0.3">
      <c r="B38" s="21"/>
      <c r="C38" s="15"/>
      <c r="D38" s="15"/>
      <c r="E38" s="15"/>
      <c r="F38" s="15"/>
      <c r="G38" s="15"/>
      <c r="H38" s="35"/>
      <c r="I38" s="35"/>
      <c r="J38" s="36"/>
      <c r="K38" s="15"/>
      <c r="L38" s="15"/>
      <c r="M38" s="15"/>
      <c r="N38" s="15"/>
      <c r="O38" s="15"/>
      <c r="P38" s="15"/>
      <c r="Q38" s="15"/>
      <c r="R38" s="15"/>
      <c r="S38" s="15"/>
      <c r="T38" s="15"/>
      <c r="U38" s="15"/>
      <c r="V38" s="15"/>
      <c r="W38" s="15"/>
      <c r="X38" s="15"/>
      <c r="Y38" s="15"/>
      <c r="Z38" s="16"/>
    </row>
    <row r="39" spans="2:26" s="22" customFormat="1" ht="15" thickBot="1" x14ac:dyDescent="0.35">
      <c r="B39" s="21"/>
      <c r="C39" s="15"/>
      <c r="D39" s="15"/>
      <c r="E39" s="15"/>
      <c r="F39" s="15"/>
      <c r="G39" s="15"/>
      <c r="H39" s="35"/>
      <c r="I39" s="35"/>
      <c r="J39" s="36"/>
      <c r="K39" s="15"/>
      <c r="L39" s="15"/>
      <c r="M39" s="15"/>
      <c r="N39" s="15"/>
      <c r="O39" s="15"/>
      <c r="P39" s="15"/>
      <c r="Q39" s="15"/>
      <c r="R39" s="15"/>
      <c r="S39" s="15"/>
      <c r="T39" s="15"/>
      <c r="U39" s="15"/>
      <c r="V39" s="15"/>
      <c r="W39" s="15"/>
      <c r="X39" s="15"/>
      <c r="Y39" s="15"/>
      <c r="Z39" s="16"/>
    </row>
    <row r="40" spans="2:26" s="22" customFormat="1" x14ac:dyDescent="0.3">
      <c r="B40" s="21"/>
      <c r="C40" s="477" t="s">
        <v>52</v>
      </c>
      <c r="D40" s="478"/>
      <c r="E40" s="478"/>
      <c r="F40" s="478"/>
      <c r="G40" s="478"/>
      <c r="H40" s="478"/>
      <c r="I40" s="478"/>
      <c r="J40" s="478"/>
      <c r="K40" s="478"/>
      <c r="L40" s="478"/>
      <c r="M40" s="478"/>
      <c r="N40" s="478"/>
      <c r="O40" s="478"/>
      <c r="P40" s="478"/>
      <c r="Q40" s="478"/>
      <c r="R40" s="478"/>
      <c r="S40" s="478"/>
      <c r="T40" s="478"/>
      <c r="U40" s="478"/>
      <c r="V40" s="478"/>
      <c r="W40" s="478"/>
      <c r="X40" s="478"/>
      <c r="Y40" s="479"/>
      <c r="Z40" s="16"/>
    </row>
    <row r="41" spans="2:26" ht="15" thickBot="1" x14ac:dyDescent="0.35">
      <c r="B41" s="14"/>
      <c r="C41" s="480"/>
      <c r="D41" s="481"/>
      <c r="E41" s="481"/>
      <c r="F41" s="481"/>
      <c r="G41" s="481"/>
      <c r="H41" s="481"/>
      <c r="I41" s="481"/>
      <c r="J41" s="481"/>
      <c r="K41" s="481"/>
      <c r="L41" s="481"/>
      <c r="M41" s="481"/>
      <c r="N41" s="481"/>
      <c r="O41" s="481"/>
      <c r="P41" s="481"/>
      <c r="Q41" s="481"/>
      <c r="R41" s="481"/>
      <c r="S41" s="481"/>
      <c r="T41" s="481"/>
      <c r="U41" s="481"/>
      <c r="V41" s="481"/>
      <c r="W41" s="481"/>
      <c r="X41" s="481"/>
      <c r="Y41" s="482"/>
      <c r="Z41" s="16"/>
    </row>
    <row r="42" spans="2:26" x14ac:dyDescent="0.3">
      <c r="B42" s="14"/>
      <c r="C42" s="483" t="s">
        <v>53</v>
      </c>
      <c r="D42" s="484"/>
      <c r="E42" s="484"/>
      <c r="F42" s="484"/>
      <c r="G42" s="484"/>
      <c r="H42" s="484"/>
      <c r="I42" s="484"/>
      <c r="J42" s="484"/>
      <c r="K42" s="484"/>
      <c r="L42" s="484"/>
      <c r="M42" s="484"/>
      <c r="N42" s="484"/>
      <c r="O42" s="484"/>
      <c r="P42" s="484"/>
      <c r="Q42" s="484"/>
      <c r="R42" s="484"/>
      <c r="S42" s="484"/>
      <c r="T42" s="484"/>
      <c r="U42" s="484"/>
      <c r="V42" s="484"/>
      <c r="W42" s="484"/>
      <c r="X42" s="484"/>
      <c r="Y42" s="485"/>
      <c r="Z42" s="16"/>
    </row>
    <row r="43" spans="2:26"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8"/>
      <c r="Z43" s="16"/>
    </row>
    <row r="44" spans="2:26"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8"/>
      <c r="Z44" s="16"/>
    </row>
    <row r="45" spans="2:26"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8"/>
      <c r="Z45" s="16"/>
    </row>
    <row r="46" spans="2:26"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8"/>
      <c r="Z46" s="16"/>
    </row>
    <row r="47" spans="2:26"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8"/>
      <c r="Z47" s="16"/>
    </row>
    <row r="48" spans="2:26"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8"/>
      <c r="Z48" s="16"/>
    </row>
    <row r="49" spans="2:26"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8"/>
      <c r="Z49" s="16"/>
    </row>
    <row r="50" spans="2:26"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8"/>
      <c r="Z50" s="16"/>
    </row>
    <row r="51" spans="2:26"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8"/>
      <c r="Z51" s="16"/>
    </row>
    <row r="52" spans="2:26"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8"/>
      <c r="Z52" s="16"/>
    </row>
    <row r="53" spans="2:26"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8"/>
      <c r="Z53" s="16"/>
    </row>
    <row r="54" spans="2:26" ht="15" thickBot="1" x14ac:dyDescent="0.35">
      <c r="B54" s="14"/>
      <c r="C54" s="489"/>
      <c r="D54" s="490"/>
      <c r="E54" s="490"/>
      <c r="F54" s="490"/>
      <c r="G54" s="490"/>
      <c r="H54" s="490"/>
      <c r="I54" s="490"/>
      <c r="J54" s="490"/>
      <c r="K54" s="490"/>
      <c r="L54" s="490"/>
      <c r="M54" s="490"/>
      <c r="N54" s="490"/>
      <c r="O54" s="490"/>
      <c r="P54" s="490"/>
      <c r="Q54" s="490"/>
      <c r="R54" s="490"/>
      <c r="S54" s="490"/>
      <c r="T54" s="490"/>
      <c r="U54" s="490"/>
      <c r="V54" s="490"/>
      <c r="W54" s="490"/>
      <c r="X54" s="490"/>
      <c r="Y54" s="491"/>
      <c r="Z54" s="16"/>
    </row>
    <row r="55" spans="2:26" x14ac:dyDescent="0.3">
      <c r="B55" s="39"/>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40"/>
    </row>
    <row r="56" spans="2:26" ht="15" thickBot="1" x14ac:dyDescent="0.35">
      <c r="B56" s="41"/>
      <c r="C56" s="38"/>
      <c r="D56" s="38"/>
      <c r="E56" s="38"/>
      <c r="F56" s="38"/>
      <c r="G56" s="38"/>
      <c r="H56" s="38"/>
      <c r="I56" s="38"/>
      <c r="J56" s="38"/>
      <c r="K56" s="38"/>
      <c r="L56" s="38"/>
      <c r="M56" s="38"/>
      <c r="N56" s="38"/>
      <c r="O56" s="38"/>
      <c r="P56" s="38"/>
      <c r="Q56" s="38"/>
      <c r="R56" s="38"/>
      <c r="S56" s="38"/>
      <c r="T56" s="38"/>
      <c r="U56" s="38"/>
      <c r="V56" s="38"/>
      <c r="W56" s="38"/>
      <c r="X56" s="38"/>
      <c r="Y56" s="38"/>
      <c r="Z56" s="42"/>
    </row>
    <row r="57" spans="2:26" ht="14.25" customHeight="1" x14ac:dyDescent="0.3">
      <c r="B57" s="43"/>
      <c r="C57" s="450" t="s">
        <v>42</v>
      </c>
      <c r="D57" s="451"/>
      <c r="E57" s="451"/>
      <c r="F57" s="451"/>
      <c r="G57" s="452"/>
      <c r="H57" s="450" t="s">
        <v>54</v>
      </c>
      <c r="I57" s="452"/>
      <c r="J57" s="450" t="s">
        <v>55</v>
      </c>
      <c r="K57" s="451"/>
      <c r="L57" s="451"/>
      <c r="M57" s="452"/>
      <c r="N57" s="450" t="s">
        <v>57</v>
      </c>
      <c r="O57" s="451"/>
      <c r="P57" s="451"/>
      <c r="Q57" s="451"/>
      <c r="R57" s="451"/>
      <c r="S57" s="451"/>
      <c r="T57" s="451"/>
      <c r="U57" s="451"/>
      <c r="V57" s="451"/>
      <c r="W57" s="451"/>
      <c r="X57" s="451"/>
      <c r="Y57" s="452"/>
      <c r="Z57" s="44"/>
    </row>
    <row r="58" spans="2:26" ht="14.25" customHeight="1" x14ac:dyDescent="0.3">
      <c r="B58" s="45"/>
      <c r="C58" s="453"/>
      <c r="D58" s="454"/>
      <c r="E58" s="454"/>
      <c r="F58" s="454"/>
      <c r="G58" s="455"/>
      <c r="H58" s="453"/>
      <c r="I58" s="455"/>
      <c r="J58" s="453"/>
      <c r="K58" s="454"/>
      <c r="L58" s="454"/>
      <c r="M58" s="455"/>
      <c r="N58" s="453"/>
      <c r="O58" s="454"/>
      <c r="P58" s="454"/>
      <c r="Q58" s="454"/>
      <c r="R58" s="454"/>
      <c r="S58" s="454"/>
      <c r="T58" s="454"/>
      <c r="U58" s="454"/>
      <c r="V58" s="454"/>
      <c r="W58" s="454"/>
      <c r="X58" s="454"/>
      <c r="Y58" s="455"/>
      <c r="Z58" s="44"/>
    </row>
    <row r="59" spans="2:26" ht="15" customHeight="1" thickBot="1" x14ac:dyDescent="0.35">
      <c r="B59" s="45"/>
      <c r="C59" s="453"/>
      <c r="D59" s="454"/>
      <c r="E59" s="454"/>
      <c r="F59" s="454"/>
      <c r="G59" s="455"/>
      <c r="H59" s="453"/>
      <c r="I59" s="455"/>
      <c r="J59" s="453"/>
      <c r="K59" s="454"/>
      <c r="L59" s="454"/>
      <c r="M59" s="455"/>
      <c r="N59" s="453"/>
      <c r="O59" s="454"/>
      <c r="P59" s="454"/>
      <c r="Q59" s="454"/>
      <c r="R59" s="454"/>
      <c r="S59" s="454"/>
      <c r="T59" s="454"/>
      <c r="U59" s="454"/>
      <c r="V59" s="454"/>
      <c r="W59" s="454"/>
      <c r="X59" s="454"/>
      <c r="Y59" s="455"/>
      <c r="Z59" s="44"/>
    </row>
    <row r="60" spans="2:26" ht="14.25" customHeight="1" x14ac:dyDescent="0.3">
      <c r="B60" s="43"/>
      <c r="C60" s="1700" t="s">
        <v>845</v>
      </c>
      <c r="D60" s="1701"/>
      <c r="E60" s="1701"/>
      <c r="F60" s="1701"/>
      <c r="G60" s="1702"/>
      <c r="H60" s="1703"/>
      <c r="I60" s="1703"/>
      <c r="J60" s="1703"/>
      <c r="K60" s="1703"/>
      <c r="L60" s="1703"/>
      <c r="M60" s="1703"/>
      <c r="N60" s="1703"/>
      <c r="O60" s="1703"/>
      <c r="P60" s="1703"/>
      <c r="Q60" s="1703"/>
      <c r="R60" s="1703"/>
      <c r="S60" s="1703"/>
      <c r="T60" s="1703"/>
      <c r="U60" s="1703"/>
      <c r="V60" s="1703"/>
      <c r="W60" s="1703"/>
      <c r="X60" s="1703"/>
      <c r="Y60" s="1704"/>
      <c r="Z60" s="46"/>
    </row>
    <row r="61" spans="2:26" ht="14.25" customHeight="1" x14ac:dyDescent="0.3">
      <c r="B61" s="43"/>
      <c r="C61" s="573" t="s">
        <v>846</v>
      </c>
      <c r="D61" s="448"/>
      <c r="E61" s="448"/>
      <c r="F61" s="448"/>
      <c r="G61" s="448"/>
      <c r="H61" s="448"/>
      <c r="I61" s="448"/>
      <c r="J61" s="448"/>
      <c r="K61" s="448"/>
      <c r="L61" s="448"/>
      <c r="M61" s="448"/>
      <c r="N61" s="448"/>
      <c r="O61" s="448"/>
      <c r="P61" s="448"/>
      <c r="Q61" s="448"/>
      <c r="R61" s="448"/>
      <c r="S61" s="448"/>
      <c r="T61" s="448"/>
      <c r="U61" s="448"/>
      <c r="V61" s="448"/>
      <c r="W61" s="448"/>
      <c r="X61" s="448"/>
      <c r="Y61" s="617"/>
      <c r="Z61" s="46"/>
    </row>
    <row r="62" spans="2:26" ht="15" customHeight="1" thickBot="1" x14ac:dyDescent="0.35">
      <c r="B62" s="43"/>
      <c r="C62" s="438" t="s">
        <v>847</v>
      </c>
      <c r="D62" s="439"/>
      <c r="E62" s="439"/>
      <c r="F62" s="439"/>
      <c r="G62" s="440"/>
      <c r="H62" s="442"/>
      <c r="I62" s="442"/>
      <c r="J62" s="442"/>
      <c r="K62" s="442"/>
      <c r="L62" s="442"/>
      <c r="M62" s="442"/>
      <c r="N62" s="442"/>
      <c r="O62" s="442"/>
      <c r="P62" s="442"/>
      <c r="Q62" s="442"/>
      <c r="R62" s="442"/>
      <c r="S62" s="442"/>
      <c r="T62" s="442"/>
      <c r="U62" s="442"/>
      <c r="V62" s="442"/>
      <c r="W62" s="442"/>
      <c r="X62" s="442"/>
      <c r="Y62" s="619"/>
      <c r="Z62" s="46"/>
    </row>
    <row r="63" spans="2:26" x14ac:dyDescent="0.3">
      <c r="B63" s="296"/>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5"/>
    </row>
    <row r="102" ht="6" customHeight="1" x14ac:dyDescent="0.3"/>
  </sheetData>
  <mergeCells count="74">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J33"/>
    <mergeCell ref="K32:Y33"/>
    <mergeCell ref="C34:G34"/>
    <mergeCell ref="H34:J34"/>
    <mergeCell ref="K34:Y34"/>
    <mergeCell ref="C57:G59"/>
    <mergeCell ref="H57:I59"/>
    <mergeCell ref="J57:M59"/>
    <mergeCell ref="N57:Y59"/>
    <mergeCell ref="C35:G35"/>
    <mergeCell ref="H35:J35"/>
    <mergeCell ref="K35:Y35"/>
    <mergeCell ref="C36:G36"/>
    <mergeCell ref="H36:J36"/>
    <mergeCell ref="K36:Y36"/>
    <mergeCell ref="C37:G37"/>
    <mergeCell ref="H37:J37"/>
    <mergeCell ref="K37:Y37"/>
    <mergeCell ref="C40:Y41"/>
    <mergeCell ref="C42:Y54"/>
    <mergeCell ref="C62:G62"/>
    <mergeCell ref="H62:I62"/>
    <mergeCell ref="J62:M62"/>
    <mergeCell ref="N62:Y62"/>
    <mergeCell ref="C60:G60"/>
    <mergeCell ref="H60:I60"/>
    <mergeCell ref="J60:M60"/>
    <mergeCell ref="N60:Y60"/>
    <mergeCell ref="C61:G61"/>
    <mergeCell ref="H61:I61"/>
    <mergeCell ref="J61:M61"/>
    <mergeCell ref="N61:Y61"/>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3EA11-EDC5-4B3F-98F1-FA197861A7D4}">
  <dimension ref="B1:BA103"/>
  <sheetViews>
    <sheetView view="pageBreakPreview" topLeftCell="D1" zoomScaleSheetLayoutView="100" workbookViewId="0">
      <selection activeCell="I32" sqref="I32:I33"/>
    </sheetView>
  </sheetViews>
  <sheetFormatPr baseColWidth="10" defaultColWidth="3.6640625" defaultRowHeight="14.4" x14ac:dyDescent="0.3"/>
  <cols>
    <col min="1" max="1" width="3.88671875" style="1" customWidth="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27" width="2.6640625" style="1" customWidth="1"/>
    <col min="28" max="28" width="7.6640625" style="1" customWidth="1"/>
    <col min="29" max="29" width="3.44140625" style="1" customWidth="1"/>
    <col min="30" max="30" width="3.6640625" style="1"/>
    <col min="31" max="31" width="9.109375" style="1" customWidth="1"/>
    <col min="32" max="33" width="6.44140625" style="1" customWidth="1"/>
    <col min="34" max="34" width="3.6640625" style="1"/>
    <col min="35" max="35" width="4.6640625" style="1" customWidth="1"/>
    <col min="36" max="36" width="0.88671875" style="1" hidden="1" customWidth="1"/>
    <col min="37" max="37" width="4.109375" style="1" customWidth="1"/>
    <col min="38" max="38" width="2" style="1" customWidth="1"/>
    <col min="39" max="16384" width="3.6640625" style="1"/>
  </cols>
  <sheetData>
    <row r="1" spans="2:53" ht="15" thickBot="1" x14ac:dyDescent="0.35">
      <c r="B1" s="2"/>
      <c r="C1" s="2"/>
      <c r="D1" s="2"/>
      <c r="E1" s="2"/>
      <c r="F1" s="2"/>
    </row>
    <row r="2" spans="2:53"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6"/>
    </row>
    <row r="3" spans="2:53" x14ac:dyDescent="0.3">
      <c r="B3" s="573"/>
      <c r="C3" s="448"/>
      <c r="D3" s="448"/>
      <c r="E3" s="448"/>
      <c r="F3" s="448"/>
      <c r="G3" s="448"/>
      <c r="H3" s="577" t="s">
        <v>1</v>
      </c>
      <c r="I3" s="577"/>
      <c r="J3" s="577"/>
      <c r="K3" s="577"/>
      <c r="L3" s="577"/>
      <c r="M3" s="577"/>
      <c r="N3" s="577"/>
      <c r="O3" s="577"/>
      <c r="P3" s="577"/>
      <c r="Q3" s="577"/>
      <c r="R3" s="577"/>
      <c r="S3" s="577"/>
      <c r="T3" s="577"/>
      <c r="U3" s="577"/>
      <c r="V3" s="577"/>
      <c r="W3" s="577"/>
      <c r="X3" s="577"/>
      <c r="Y3" s="577"/>
      <c r="Z3" s="577"/>
      <c r="AA3" s="577"/>
      <c r="AB3" s="577" t="s">
        <v>2</v>
      </c>
      <c r="AC3" s="577"/>
      <c r="AD3" s="577"/>
      <c r="AE3" s="577"/>
      <c r="AF3" s="577"/>
      <c r="AG3" s="577"/>
      <c r="AH3" s="577"/>
      <c r="AI3" s="577"/>
      <c r="AJ3" s="577"/>
      <c r="AK3" s="577"/>
      <c r="AL3" s="578"/>
    </row>
    <row r="4" spans="2:53" ht="15" thickBot="1" x14ac:dyDescent="0.35">
      <c r="B4" s="574"/>
      <c r="C4" s="442"/>
      <c r="D4" s="442"/>
      <c r="E4" s="442"/>
      <c r="F4" s="442"/>
      <c r="G4" s="442"/>
      <c r="H4" s="579" t="s">
        <v>80</v>
      </c>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80"/>
    </row>
    <row r="5" spans="2:53" x14ac:dyDescent="0.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row>
    <row r="6" spans="2:53" ht="15" thickBot="1" x14ac:dyDescent="0.3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5"/>
      <c r="AJ6" s="5"/>
      <c r="AK6" s="5"/>
      <c r="AL6" s="8"/>
    </row>
    <row r="7" spans="2:53" ht="15" customHeight="1" x14ac:dyDescent="0.3">
      <c r="B7" s="9"/>
      <c r="C7" s="551" t="s">
        <v>4</v>
      </c>
      <c r="D7" s="552"/>
      <c r="E7" s="552"/>
      <c r="F7" s="552"/>
      <c r="G7" s="552"/>
      <c r="H7" s="553"/>
      <c r="I7" s="581" t="s">
        <v>5</v>
      </c>
      <c r="J7" s="582"/>
      <c r="K7" s="582"/>
      <c r="L7" s="58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3"/>
      <c r="AL7" s="10"/>
    </row>
    <row r="8" spans="2:53" ht="15" thickBot="1" x14ac:dyDescent="0.35">
      <c r="B8" s="9"/>
      <c r="C8" s="554"/>
      <c r="D8" s="555"/>
      <c r="E8" s="555"/>
      <c r="F8" s="555"/>
      <c r="G8" s="555"/>
      <c r="H8" s="556"/>
      <c r="I8" s="584"/>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6"/>
      <c r="AL8" s="10"/>
    </row>
    <row r="9" spans="2:53" ht="15" thickBot="1" x14ac:dyDescent="0.3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1"/>
      <c r="AJ9" s="11"/>
      <c r="AK9" s="11"/>
      <c r="AL9" s="10"/>
      <c r="BA9" s="51"/>
    </row>
    <row r="10" spans="2:53" ht="15" customHeight="1" thickBot="1" x14ac:dyDescent="0.35">
      <c r="B10" s="9"/>
      <c r="C10" s="551" t="s">
        <v>81</v>
      </c>
      <c r="D10" s="552"/>
      <c r="E10" s="552"/>
      <c r="F10" s="552"/>
      <c r="G10" s="552"/>
      <c r="H10" s="553"/>
      <c r="I10" s="643" t="s">
        <v>712</v>
      </c>
      <c r="J10" s="644"/>
      <c r="K10" s="644"/>
      <c r="L10" s="644"/>
      <c r="M10" s="644"/>
      <c r="N10" s="644"/>
      <c r="O10" s="644"/>
      <c r="P10" s="644"/>
      <c r="Q10" s="644"/>
      <c r="R10" s="644"/>
      <c r="S10" s="644"/>
      <c r="T10" s="644"/>
      <c r="U10" s="644"/>
      <c r="V10" s="644"/>
      <c r="W10" s="644"/>
      <c r="X10" s="644"/>
      <c r="Y10" s="644"/>
      <c r="Z10" s="644"/>
      <c r="AA10" s="644"/>
      <c r="AB10" s="644"/>
      <c r="AC10" s="645"/>
      <c r="AD10" s="563" t="s">
        <v>8</v>
      </c>
      <c r="AE10" s="564"/>
      <c r="AF10" s="564"/>
      <c r="AG10" s="565"/>
      <c r="AH10" s="544" t="s">
        <v>9</v>
      </c>
      <c r="AI10" s="545"/>
      <c r="AJ10" s="545"/>
      <c r="AK10" s="546"/>
      <c r="AL10" s="10"/>
    </row>
    <row r="11" spans="2:53" ht="28.5" customHeight="1" thickBot="1" x14ac:dyDescent="0.35">
      <c r="B11" s="9"/>
      <c r="C11" s="554"/>
      <c r="D11" s="555"/>
      <c r="E11" s="555"/>
      <c r="F11" s="555"/>
      <c r="G11" s="555"/>
      <c r="H11" s="556"/>
      <c r="I11" s="646"/>
      <c r="J11" s="647"/>
      <c r="K11" s="647"/>
      <c r="L11" s="647"/>
      <c r="M11" s="647"/>
      <c r="N11" s="647"/>
      <c r="O11" s="647"/>
      <c r="P11" s="647"/>
      <c r="Q11" s="647"/>
      <c r="R11" s="647"/>
      <c r="S11" s="647"/>
      <c r="T11" s="647"/>
      <c r="U11" s="647"/>
      <c r="V11" s="647"/>
      <c r="W11" s="647"/>
      <c r="X11" s="647"/>
      <c r="Y11" s="647"/>
      <c r="Z11" s="647"/>
      <c r="AA11" s="647"/>
      <c r="AB11" s="647"/>
      <c r="AC11" s="648"/>
      <c r="AD11" s="649" t="s">
        <v>82</v>
      </c>
      <c r="AE11" s="650"/>
      <c r="AF11" s="650"/>
      <c r="AG11" s="651"/>
      <c r="AH11" s="652" t="s">
        <v>288</v>
      </c>
      <c r="AI11" s="653"/>
      <c r="AJ11" s="653"/>
      <c r="AK11" s="654"/>
      <c r="AL11" s="10"/>
    </row>
    <row r="12" spans="2:53"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6"/>
    </row>
    <row r="13" spans="2:53" ht="15" customHeight="1" x14ac:dyDescent="0.3">
      <c r="B13" s="14"/>
      <c r="C13" s="551" t="s">
        <v>12</v>
      </c>
      <c r="D13" s="552"/>
      <c r="E13" s="552"/>
      <c r="F13" s="552"/>
      <c r="G13" s="552"/>
      <c r="H13" s="553"/>
      <c r="I13" s="655" t="s">
        <v>713</v>
      </c>
      <c r="J13" s="656"/>
      <c r="K13" s="656"/>
      <c r="L13" s="656"/>
      <c r="M13" s="656"/>
      <c r="N13" s="656"/>
      <c r="O13" s="656"/>
      <c r="P13" s="656"/>
      <c r="Q13" s="656"/>
      <c r="R13" s="656"/>
      <c r="S13" s="656"/>
      <c r="T13" s="656"/>
      <c r="U13" s="656"/>
      <c r="V13" s="656"/>
      <c r="W13" s="656"/>
      <c r="X13" s="656"/>
      <c r="Y13" s="656"/>
      <c r="Z13" s="656"/>
      <c r="AA13" s="656"/>
      <c r="AB13" s="656"/>
      <c r="AC13" s="656"/>
      <c r="AD13" s="656"/>
      <c r="AE13" s="657"/>
      <c r="AF13" s="551" t="s">
        <v>14</v>
      </c>
      <c r="AG13" s="552"/>
      <c r="AH13" s="552"/>
      <c r="AI13" s="552"/>
      <c r="AJ13" s="552"/>
      <c r="AK13" s="553"/>
      <c r="AL13" s="16"/>
    </row>
    <row r="14" spans="2:53" ht="42.75" customHeight="1" thickBot="1" x14ac:dyDescent="0.35">
      <c r="B14" s="14"/>
      <c r="C14" s="554"/>
      <c r="D14" s="555"/>
      <c r="E14" s="555"/>
      <c r="F14" s="555"/>
      <c r="G14" s="555"/>
      <c r="H14" s="556"/>
      <c r="I14" s="658"/>
      <c r="J14" s="659"/>
      <c r="K14" s="659"/>
      <c r="L14" s="659"/>
      <c r="M14" s="659"/>
      <c r="N14" s="659"/>
      <c r="O14" s="659"/>
      <c r="P14" s="659"/>
      <c r="Q14" s="659"/>
      <c r="R14" s="659"/>
      <c r="S14" s="659"/>
      <c r="T14" s="659"/>
      <c r="U14" s="659"/>
      <c r="V14" s="659"/>
      <c r="W14" s="659"/>
      <c r="X14" s="659"/>
      <c r="Y14" s="659"/>
      <c r="Z14" s="659"/>
      <c r="AA14" s="659"/>
      <c r="AB14" s="659"/>
      <c r="AC14" s="659"/>
      <c r="AD14" s="659"/>
      <c r="AE14" s="660"/>
      <c r="AF14" s="661" t="s">
        <v>84</v>
      </c>
      <c r="AG14" s="662"/>
      <c r="AH14" s="662"/>
      <c r="AI14" s="662"/>
      <c r="AJ14" s="662"/>
      <c r="AK14" s="663"/>
      <c r="AL14" s="16"/>
    </row>
    <row r="15" spans="2:53"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6"/>
    </row>
    <row r="16" spans="2:53" ht="57.75" customHeight="1" thickBot="1" x14ac:dyDescent="0.35">
      <c r="B16" s="14"/>
      <c r="C16" s="517" t="s">
        <v>16</v>
      </c>
      <c r="D16" s="518"/>
      <c r="E16" s="518"/>
      <c r="F16" s="518"/>
      <c r="G16" s="518"/>
      <c r="H16" s="519"/>
      <c r="I16" s="606" t="s">
        <v>714</v>
      </c>
      <c r="J16" s="664"/>
      <c r="K16" s="664"/>
      <c r="L16" s="664"/>
      <c r="M16" s="664"/>
      <c r="N16" s="664"/>
      <c r="O16" s="664"/>
      <c r="P16" s="664"/>
      <c r="Q16" s="664"/>
      <c r="R16" s="664"/>
      <c r="S16" s="664"/>
      <c r="T16" s="664"/>
      <c r="U16" s="664"/>
      <c r="V16" s="664"/>
      <c r="W16" s="664"/>
      <c r="X16" s="664"/>
      <c r="Y16" s="664"/>
      <c r="Z16" s="664"/>
      <c r="AA16" s="664"/>
      <c r="AB16" s="664"/>
      <c r="AC16" s="664"/>
      <c r="AD16" s="664"/>
      <c r="AE16" s="664"/>
      <c r="AF16" s="664"/>
      <c r="AG16" s="664"/>
      <c r="AH16" s="664"/>
      <c r="AI16" s="664"/>
      <c r="AJ16" s="664"/>
      <c r="AK16" s="665"/>
      <c r="AL16" s="16"/>
    </row>
    <row r="17" spans="2:3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6"/>
    </row>
    <row r="18" spans="2:38" ht="52.5" customHeight="1" thickBot="1" x14ac:dyDescent="0.35">
      <c r="B18" s="14"/>
      <c r="C18" s="517" t="s">
        <v>111</v>
      </c>
      <c r="D18" s="518"/>
      <c r="E18" s="518"/>
      <c r="F18" s="518"/>
      <c r="G18" s="518"/>
      <c r="H18" s="519"/>
      <c r="I18" s="606" t="s">
        <v>715</v>
      </c>
      <c r="J18" s="664"/>
      <c r="K18" s="664"/>
      <c r="L18" s="664"/>
      <c r="M18" s="664"/>
      <c r="N18" s="664"/>
      <c r="O18" s="664"/>
      <c r="P18" s="664"/>
      <c r="Q18" s="664"/>
      <c r="R18" s="664"/>
      <c r="S18" s="664"/>
      <c r="T18" s="664"/>
      <c r="U18" s="664"/>
      <c r="V18" s="664"/>
      <c r="W18" s="664"/>
      <c r="X18" s="664"/>
      <c r="Y18" s="664"/>
      <c r="Z18" s="664"/>
      <c r="AA18" s="664"/>
      <c r="AB18" s="664"/>
      <c r="AC18" s="664"/>
      <c r="AD18" s="664"/>
      <c r="AE18" s="664"/>
      <c r="AF18" s="664"/>
      <c r="AG18" s="664"/>
      <c r="AH18" s="664"/>
      <c r="AI18" s="664"/>
      <c r="AJ18" s="664"/>
      <c r="AK18" s="665"/>
      <c r="AL18" s="16"/>
    </row>
    <row r="19" spans="2:3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6"/>
    </row>
    <row r="20" spans="2:38" ht="22.5" customHeight="1" x14ac:dyDescent="0.3">
      <c r="B20" s="14"/>
      <c r="C20" s="532" t="s">
        <v>20</v>
      </c>
      <c r="D20" s="533"/>
      <c r="E20" s="533"/>
      <c r="F20" s="533"/>
      <c r="G20" s="533"/>
      <c r="H20" s="534"/>
      <c r="I20" s="666" t="s">
        <v>716</v>
      </c>
      <c r="J20" s="667"/>
      <c r="K20" s="667"/>
      <c r="L20" s="668"/>
      <c r="M20" s="544" t="s">
        <v>22</v>
      </c>
      <c r="N20" s="545"/>
      <c r="O20" s="545"/>
      <c r="P20" s="545"/>
      <c r="Q20" s="545"/>
      <c r="R20" s="545"/>
      <c r="S20" s="545"/>
      <c r="T20" s="545"/>
      <c r="U20" s="545"/>
      <c r="V20" s="545"/>
      <c r="W20" s="545"/>
      <c r="X20" s="545"/>
      <c r="Y20" s="545"/>
      <c r="Z20" s="545"/>
      <c r="AA20" s="545"/>
      <c r="AB20" s="545"/>
      <c r="AC20" s="545"/>
      <c r="AD20" s="545"/>
      <c r="AE20" s="546"/>
      <c r="AF20" s="544" t="s">
        <v>23</v>
      </c>
      <c r="AG20" s="545"/>
      <c r="AH20" s="545"/>
      <c r="AI20" s="545"/>
      <c r="AJ20" s="545"/>
      <c r="AK20" s="546"/>
      <c r="AL20" s="16"/>
    </row>
    <row r="21" spans="2:38" ht="30.75" customHeight="1" thickBot="1" x14ac:dyDescent="0.35">
      <c r="B21" s="14"/>
      <c r="C21" s="535"/>
      <c r="D21" s="536"/>
      <c r="E21" s="536"/>
      <c r="F21" s="536"/>
      <c r="G21" s="536"/>
      <c r="H21" s="537"/>
      <c r="I21" s="669"/>
      <c r="J21" s="670"/>
      <c r="K21" s="670"/>
      <c r="L21" s="671"/>
      <c r="M21" s="672" t="s">
        <v>74</v>
      </c>
      <c r="N21" s="673"/>
      <c r="O21" s="673"/>
      <c r="P21" s="673"/>
      <c r="Q21" s="673"/>
      <c r="R21" s="673"/>
      <c r="S21" s="673"/>
      <c r="T21" s="673"/>
      <c r="U21" s="673"/>
      <c r="V21" s="673"/>
      <c r="W21" s="673"/>
      <c r="X21" s="673"/>
      <c r="Y21" s="673"/>
      <c r="Z21" s="673"/>
      <c r="AA21" s="673"/>
      <c r="AB21" s="673"/>
      <c r="AC21" s="673"/>
      <c r="AD21" s="673"/>
      <c r="AE21" s="674"/>
      <c r="AF21" s="652" t="s">
        <v>25</v>
      </c>
      <c r="AG21" s="673"/>
      <c r="AH21" s="673"/>
      <c r="AI21" s="673"/>
      <c r="AJ21" s="673"/>
      <c r="AK21" s="674"/>
      <c r="AL21" s="16"/>
    </row>
    <row r="22" spans="2:3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6"/>
    </row>
    <row r="23" spans="2:38" ht="31.5" customHeight="1" x14ac:dyDescent="0.3">
      <c r="B23" s="14"/>
      <c r="C23" s="544" t="s">
        <v>26</v>
      </c>
      <c r="D23" s="545"/>
      <c r="E23" s="545"/>
      <c r="F23" s="545"/>
      <c r="G23" s="545"/>
      <c r="H23" s="545"/>
      <c r="I23" s="546"/>
      <c r="J23" s="544" t="s">
        <v>27</v>
      </c>
      <c r="K23" s="545"/>
      <c r="L23" s="545"/>
      <c r="M23" s="545"/>
      <c r="N23" s="545"/>
      <c r="O23" s="545"/>
      <c r="P23" s="545"/>
      <c r="Q23" s="545"/>
      <c r="R23" s="545"/>
      <c r="S23" s="545"/>
      <c r="T23" s="545"/>
      <c r="U23" s="545"/>
      <c r="V23" s="545"/>
      <c r="W23" s="545"/>
      <c r="X23" s="545"/>
      <c r="Y23" s="545"/>
      <c r="Z23" s="545"/>
      <c r="AA23" s="545"/>
      <c r="AB23" s="546"/>
      <c r="AC23" s="544" t="s">
        <v>28</v>
      </c>
      <c r="AD23" s="545"/>
      <c r="AE23" s="545"/>
      <c r="AF23" s="545"/>
      <c r="AG23" s="545"/>
      <c r="AH23" s="545"/>
      <c r="AI23" s="545"/>
      <c r="AJ23" s="545"/>
      <c r="AK23" s="546"/>
      <c r="AL23" s="16"/>
    </row>
    <row r="24" spans="2:38" ht="33" customHeight="1" thickBot="1" x14ac:dyDescent="0.35">
      <c r="B24" s="14"/>
      <c r="C24" s="675" t="s">
        <v>717</v>
      </c>
      <c r="D24" s="676"/>
      <c r="E24" s="676"/>
      <c r="F24" s="676"/>
      <c r="G24" s="676"/>
      <c r="H24" s="676"/>
      <c r="I24" s="677"/>
      <c r="J24" s="675" t="s">
        <v>30</v>
      </c>
      <c r="K24" s="676"/>
      <c r="L24" s="676"/>
      <c r="M24" s="676"/>
      <c r="N24" s="676"/>
      <c r="O24" s="676"/>
      <c r="P24" s="676"/>
      <c r="Q24" s="676"/>
      <c r="R24" s="676"/>
      <c r="S24" s="676"/>
      <c r="T24" s="676"/>
      <c r="U24" s="676"/>
      <c r="V24" s="676"/>
      <c r="W24" s="676"/>
      <c r="X24" s="676"/>
      <c r="Y24" s="676"/>
      <c r="Z24" s="676"/>
      <c r="AA24" s="676"/>
      <c r="AB24" s="677"/>
      <c r="AC24" s="678" t="s">
        <v>86</v>
      </c>
      <c r="AD24" s="594"/>
      <c r="AE24" s="594"/>
      <c r="AF24" s="594"/>
      <c r="AG24" s="594"/>
      <c r="AH24" s="594"/>
      <c r="AI24" s="594"/>
      <c r="AJ24" s="594"/>
      <c r="AK24" s="595"/>
      <c r="AL24" s="16"/>
    </row>
    <row r="25" spans="2:3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6"/>
    </row>
    <row r="26" spans="2:38" ht="50.25" customHeight="1" thickBot="1" x14ac:dyDescent="0.35">
      <c r="B26" s="14"/>
      <c r="C26" s="517" t="s">
        <v>32</v>
      </c>
      <c r="D26" s="518"/>
      <c r="E26" s="518"/>
      <c r="F26" s="518"/>
      <c r="G26" s="518"/>
      <c r="H26" s="519"/>
      <c r="I26" s="679" t="s">
        <v>718</v>
      </c>
      <c r="J26" s="680"/>
      <c r="K26" s="680"/>
      <c r="L26" s="680"/>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1"/>
      <c r="AL26" s="16"/>
    </row>
    <row r="27" spans="2:3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6"/>
    </row>
    <row r="28" spans="2:38" ht="39.75" customHeight="1" thickBot="1" x14ac:dyDescent="0.35">
      <c r="B28" s="14"/>
      <c r="C28" s="517" t="s">
        <v>34</v>
      </c>
      <c r="D28" s="518"/>
      <c r="E28" s="518"/>
      <c r="F28" s="518"/>
      <c r="G28" s="518"/>
      <c r="H28" s="519"/>
      <c r="I28" s="649">
        <v>1</v>
      </c>
      <c r="J28" s="606"/>
      <c r="K28" s="682" t="s">
        <v>36</v>
      </c>
      <c r="L28" s="683"/>
      <c r="M28" s="683"/>
      <c r="N28" s="683"/>
      <c r="O28" s="683"/>
      <c r="P28" s="683"/>
      <c r="Q28" s="683"/>
      <c r="R28" s="683"/>
      <c r="S28" s="683"/>
      <c r="T28" s="683"/>
      <c r="U28" s="683"/>
      <c r="V28" s="683"/>
      <c r="W28" s="683"/>
      <c r="X28" s="683"/>
      <c r="Y28" s="683"/>
      <c r="Z28" s="684"/>
      <c r="AA28" s="685" t="s">
        <v>37</v>
      </c>
      <c r="AB28" s="608"/>
      <c r="AC28" s="608"/>
      <c r="AD28" s="331" t="s">
        <v>87</v>
      </c>
      <c r="AE28" s="19" t="s">
        <v>38</v>
      </c>
      <c r="AF28" s="19"/>
      <c r="AG28" s="607" t="s">
        <v>39</v>
      </c>
      <c r="AH28" s="609"/>
      <c r="AI28" s="332"/>
      <c r="AJ28" s="333"/>
      <c r="AK28" s="20"/>
      <c r="AL28" s="16"/>
    </row>
    <row r="29" spans="2:3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6"/>
    </row>
    <row r="30" spans="2:38"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3"/>
      <c r="AL30" s="16"/>
    </row>
    <row r="31" spans="2:38"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6"/>
      <c r="AL31" s="16"/>
    </row>
    <row r="32" spans="2:38" s="22" customFormat="1" x14ac:dyDescent="0.3">
      <c r="B32" s="21"/>
      <c r="C32" s="501" t="s">
        <v>42</v>
      </c>
      <c r="D32" s="502"/>
      <c r="E32" s="502"/>
      <c r="F32" s="502"/>
      <c r="G32" s="503"/>
      <c r="H32" s="694" t="s">
        <v>719</v>
      </c>
      <c r="I32" s="694" t="s">
        <v>88</v>
      </c>
      <c r="J32" s="696" t="s">
        <v>45</v>
      </c>
      <c r="K32" s="698" t="s">
        <v>46</v>
      </c>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3"/>
      <c r="AL32" s="16"/>
    </row>
    <row r="33" spans="2:50" s="22" customFormat="1" ht="31.5" customHeight="1" thickBot="1" x14ac:dyDescent="0.35">
      <c r="B33" s="21"/>
      <c r="C33" s="504"/>
      <c r="D33" s="505"/>
      <c r="E33" s="505"/>
      <c r="F33" s="505"/>
      <c r="G33" s="506"/>
      <c r="H33" s="695"/>
      <c r="I33" s="695"/>
      <c r="J33" s="697"/>
      <c r="K33" s="699"/>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6"/>
      <c r="AL33" s="16"/>
    </row>
    <row r="34" spans="2:50" s="22" customFormat="1" ht="15" customHeight="1" x14ac:dyDescent="0.3">
      <c r="B34" s="21"/>
      <c r="C34" s="596" t="s">
        <v>720</v>
      </c>
      <c r="D34" s="597"/>
      <c r="E34" s="597"/>
      <c r="F34" s="597"/>
      <c r="G34" s="598"/>
      <c r="H34" s="25"/>
      <c r="I34" s="25"/>
      <c r="J34" s="24"/>
      <c r="K34" s="468"/>
      <c r="L34" s="469"/>
      <c r="M34" s="469"/>
      <c r="N34" s="469"/>
      <c r="O34" s="469"/>
      <c r="P34" s="469"/>
      <c r="Q34" s="469"/>
      <c r="R34" s="469"/>
      <c r="S34" s="469"/>
      <c r="T34" s="469"/>
      <c r="U34" s="469"/>
      <c r="V34" s="469"/>
      <c r="W34" s="469"/>
      <c r="X34" s="469"/>
      <c r="Y34" s="469"/>
      <c r="Z34" s="469"/>
      <c r="AA34" s="469"/>
      <c r="AB34" s="469"/>
      <c r="AC34" s="469"/>
      <c r="AD34" s="469"/>
      <c r="AE34" s="469"/>
      <c r="AF34" s="469"/>
      <c r="AG34" s="469"/>
      <c r="AH34" s="469"/>
      <c r="AI34" s="469"/>
      <c r="AJ34" s="469"/>
      <c r="AK34" s="470"/>
      <c r="AL34" s="16"/>
    </row>
    <row r="35" spans="2:50" s="22" customFormat="1" ht="15" customHeight="1" x14ac:dyDescent="0.3">
      <c r="B35" s="21"/>
      <c r="C35" s="700" t="s">
        <v>721</v>
      </c>
      <c r="D35" s="701"/>
      <c r="E35" s="701"/>
      <c r="F35" s="701"/>
      <c r="G35" s="702"/>
      <c r="H35" s="28"/>
      <c r="I35" s="23"/>
      <c r="J35" s="24"/>
      <c r="K35" s="686"/>
      <c r="L35" s="687"/>
      <c r="M35" s="687"/>
      <c r="N35" s="687"/>
      <c r="O35" s="687"/>
      <c r="P35" s="687"/>
      <c r="Q35" s="687"/>
      <c r="R35" s="687"/>
      <c r="S35" s="687"/>
      <c r="T35" s="687"/>
      <c r="U35" s="687"/>
      <c r="V35" s="687"/>
      <c r="W35" s="687"/>
      <c r="X35" s="687"/>
      <c r="Y35" s="687"/>
      <c r="Z35" s="687"/>
      <c r="AA35" s="687"/>
      <c r="AB35" s="687"/>
      <c r="AC35" s="687"/>
      <c r="AD35" s="687"/>
      <c r="AE35" s="687"/>
      <c r="AF35" s="687"/>
      <c r="AG35" s="687"/>
      <c r="AH35" s="687"/>
      <c r="AI35" s="687"/>
      <c r="AJ35" s="687"/>
      <c r="AK35" s="703"/>
      <c r="AL35" s="686"/>
      <c r="AM35" s="687"/>
      <c r="AN35" s="687"/>
      <c r="AO35" s="687"/>
      <c r="AP35" s="687"/>
      <c r="AQ35" s="687"/>
      <c r="AR35" s="687"/>
      <c r="AS35" s="687"/>
      <c r="AT35" s="687"/>
      <c r="AU35" s="687"/>
      <c r="AV35" s="687"/>
      <c r="AW35" s="687"/>
      <c r="AX35" s="687"/>
    </row>
    <row r="36" spans="2:50" s="22" customFormat="1" ht="15" customHeight="1" x14ac:dyDescent="0.3">
      <c r="B36" s="21"/>
      <c r="C36" s="688" t="s">
        <v>128</v>
      </c>
      <c r="D36" s="689"/>
      <c r="E36" s="689"/>
      <c r="F36" s="689"/>
      <c r="G36" s="690"/>
      <c r="I36" s="28"/>
      <c r="J36" s="29"/>
      <c r="K36" s="691"/>
      <c r="L36" s="692"/>
      <c r="M36" s="692"/>
      <c r="N36" s="692"/>
      <c r="O36" s="692"/>
      <c r="P36" s="692"/>
      <c r="Q36" s="692"/>
      <c r="R36" s="692"/>
      <c r="S36" s="692"/>
      <c r="T36" s="692"/>
      <c r="U36" s="692"/>
      <c r="V36" s="692"/>
      <c r="W36" s="692"/>
      <c r="X36" s="692"/>
      <c r="Y36" s="692"/>
      <c r="Z36" s="692"/>
      <c r="AA36" s="692"/>
      <c r="AB36" s="692"/>
      <c r="AC36" s="692"/>
      <c r="AD36" s="692"/>
      <c r="AE36" s="692"/>
      <c r="AF36" s="692"/>
      <c r="AG36" s="692"/>
      <c r="AH36" s="692"/>
      <c r="AI36" s="692"/>
      <c r="AJ36" s="692"/>
      <c r="AK36" s="693"/>
      <c r="AL36" s="16"/>
    </row>
    <row r="37" spans="2:50" s="22" customFormat="1" ht="15" customHeight="1" thickBot="1" x14ac:dyDescent="0.35">
      <c r="B37" s="21"/>
      <c r="C37" s="596" t="s">
        <v>129</v>
      </c>
      <c r="D37" s="597"/>
      <c r="E37" s="597"/>
      <c r="F37" s="597"/>
      <c r="G37" s="598"/>
      <c r="H37" s="25"/>
      <c r="I37" s="25"/>
      <c r="J37" s="24"/>
      <c r="K37" s="468"/>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70"/>
      <c r="AL37" s="16"/>
    </row>
    <row r="38" spans="2:50" s="22" customFormat="1" ht="15.75" customHeight="1" thickBot="1" x14ac:dyDescent="0.35">
      <c r="B38" s="21"/>
      <c r="C38" s="599" t="s">
        <v>51</v>
      </c>
      <c r="D38" s="600"/>
      <c r="E38" s="600"/>
      <c r="F38" s="600"/>
      <c r="G38" s="601"/>
      <c r="H38" s="32"/>
      <c r="I38" s="32"/>
      <c r="J38" s="34"/>
      <c r="K38" s="474"/>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6"/>
      <c r="AL38" s="16"/>
    </row>
    <row r="39" spans="2:50" s="22" customFormat="1" ht="5.25" customHeight="1" x14ac:dyDescent="0.3">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6"/>
    </row>
    <row r="40" spans="2:50" s="22" customFormat="1" ht="15" thickBot="1" x14ac:dyDescent="0.35">
      <c r="B40" s="21"/>
      <c r="C40" s="15"/>
      <c r="D40" s="15"/>
      <c r="E40" s="15"/>
      <c r="F40" s="15"/>
      <c r="G40" s="15"/>
      <c r="H40" s="35"/>
      <c r="I40" s="35"/>
      <c r="J40" s="36"/>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6"/>
    </row>
    <row r="41" spans="2:50" s="22" customFormat="1" ht="14.25" customHeight="1" x14ac:dyDescent="0.3">
      <c r="B41" s="21"/>
      <c r="C41" s="477" t="s">
        <v>52</v>
      </c>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9"/>
      <c r="AL41" s="16"/>
    </row>
    <row r="42" spans="2:50" ht="15" customHeight="1" thickBot="1" x14ac:dyDescent="0.35">
      <c r="B42" s="14"/>
      <c r="C42" s="704"/>
      <c r="D42" s="705"/>
      <c r="E42" s="705"/>
      <c r="F42" s="705"/>
      <c r="G42" s="705"/>
      <c r="H42" s="705"/>
      <c r="I42" s="705"/>
      <c r="J42" s="705"/>
      <c r="K42" s="705"/>
      <c r="L42" s="705"/>
      <c r="M42" s="705"/>
      <c r="N42" s="705"/>
      <c r="O42" s="705"/>
      <c r="P42" s="705"/>
      <c r="Q42" s="705"/>
      <c r="R42" s="705"/>
      <c r="S42" s="705"/>
      <c r="T42" s="705"/>
      <c r="U42" s="705"/>
      <c r="V42" s="705"/>
      <c r="W42" s="705"/>
      <c r="X42" s="705"/>
      <c r="Y42" s="705"/>
      <c r="Z42" s="705"/>
      <c r="AA42" s="705"/>
      <c r="AB42" s="705"/>
      <c r="AC42" s="705"/>
      <c r="AD42" s="705"/>
      <c r="AE42" s="705"/>
      <c r="AF42" s="705"/>
      <c r="AG42" s="705"/>
      <c r="AH42" s="705"/>
      <c r="AI42" s="705"/>
      <c r="AJ42" s="705"/>
      <c r="AK42" s="706"/>
      <c r="AL42" s="16"/>
    </row>
    <row r="43" spans="2:50" ht="14.25" customHeight="1" x14ac:dyDescent="0.3">
      <c r="B43" s="14"/>
      <c r="C43" s="483" t="s">
        <v>53</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4"/>
      <c r="AB43" s="484"/>
      <c r="AC43" s="484"/>
      <c r="AD43" s="484"/>
      <c r="AE43" s="484"/>
      <c r="AF43" s="484"/>
      <c r="AG43" s="484"/>
      <c r="AH43" s="484"/>
      <c r="AI43" s="484"/>
      <c r="AJ43" s="484"/>
      <c r="AK43" s="485"/>
      <c r="AL43" s="16"/>
    </row>
    <row r="44" spans="2:50"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8"/>
      <c r="AL44" s="16"/>
    </row>
    <row r="45" spans="2:50"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8"/>
      <c r="AL45" s="16"/>
    </row>
    <row r="46" spans="2:50"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8"/>
      <c r="AL46" s="16"/>
    </row>
    <row r="47" spans="2:50"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8"/>
      <c r="AL47" s="16"/>
    </row>
    <row r="48" spans="2:50"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8"/>
      <c r="AL48" s="16"/>
    </row>
    <row r="49" spans="2:3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8"/>
      <c r="AL49" s="16"/>
    </row>
    <row r="50" spans="2:3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8"/>
      <c r="AL50" s="16"/>
    </row>
    <row r="51" spans="2:3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8"/>
      <c r="AL51" s="16"/>
    </row>
    <row r="52" spans="2:3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8"/>
      <c r="AL52" s="16"/>
    </row>
    <row r="53" spans="2:3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8"/>
      <c r="AL53" s="16"/>
    </row>
    <row r="54" spans="2:3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8"/>
      <c r="AL54" s="16"/>
    </row>
    <row r="55" spans="2:38" ht="15" thickBot="1" x14ac:dyDescent="0.35">
      <c r="B55" s="14"/>
      <c r="C55" s="489"/>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1"/>
      <c r="AL55" s="16"/>
    </row>
    <row r="56" spans="2:38" x14ac:dyDescent="0.3">
      <c r="B56" s="39"/>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40"/>
    </row>
    <row r="57" spans="2:38" ht="15" thickBot="1" x14ac:dyDescent="0.35">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42"/>
    </row>
    <row r="58" spans="2:38" ht="14.25" customHeight="1" x14ac:dyDescent="0.3">
      <c r="B58" s="43"/>
      <c r="C58" s="450" t="s">
        <v>42</v>
      </c>
      <c r="D58" s="451"/>
      <c r="E58" s="451"/>
      <c r="F58" s="451"/>
      <c r="G58" s="452"/>
      <c r="H58" s="450" t="s">
        <v>54</v>
      </c>
      <c r="I58" s="452"/>
      <c r="J58" s="450" t="s">
        <v>55</v>
      </c>
      <c r="K58" s="451"/>
      <c r="L58" s="451"/>
      <c r="M58" s="451"/>
      <c r="N58" s="450" t="s">
        <v>56</v>
      </c>
      <c r="O58" s="451"/>
      <c r="P58" s="451"/>
      <c r="Q58" s="451"/>
      <c r="R58" s="451"/>
      <c r="S58" s="451"/>
      <c r="T58" s="451"/>
      <c r="U58" s="451"/>
      <c r="V58" s="451"/>
      <c r="W58" s="451"/>
      <c r="X58" s="451"/>
      <c r="Y58" s="452"/>
      <c r="Z58" s="450" t="s">
        <v>57</v>
      </c>
      <c r="AA58" s="451"/>
      <c r="AB58" s="451"/>
      <c r="AC58" s="451"/>
      <c r="AD58" s="451"/>
      <c r="AE58" s="451"/>
      <c r="AF58" s="451"/>
      <c r="AG58" s="451"/>
      <c r="AH58" s="451"/>
      <c r="AI58" s="451"/>
      <c r="AJ58" s="451"/>
      <c r="AK58" s="452"/>
      <c r="AL58" s="44"/>
    </row>
    <row r="59" spans="2:38" ht="14.25" customHeight="1" x14ac:dyDescent="0.3">
      <c r="B59" s="45"/>
      <c r="C59" s="453"/>
      <c r="D59" s="454"/>
      <c r="E59" s="454"/>
      <c r="F59" s="454"/>
      <c r="G59" s="455"/>
      <c r="H59" s="453"/>
      <c r="I59" s="455"/>
      <c r="J59" s="453"/>
      <c r="K59" s="454"/>
      <c r="L59" s="454"/>
      <c r="M59" s="454"/>
      <c r="N59" s="453"/>
      <c r="O59" s="454"/>
      <c r="P59" s="454"/>
      <c r="Q59" s="454"/>
      <c r="R59" s="454"/>
      <c r="S59" s="454"/>
      <c r="T59" s="454"/>
      <c r="U59" s="454"/>
      <c r="V59" s="454"/>
      <c r="W59" s="454"/>
      <c r="X59" s="454"/>
      <c r="Y59" s="455"/>
      <c r="Z59" s="453"/>
      <c r="AA59" s="454"/>
      <c r="AB59" s="454"/>
      <c r="AC59" s="454"/>
      <c r="AD59" s="454"/>
      <c r="AE59" s="454"/>
      <c r="AF59" s="454"/>
      <c r="AG59" s="454"/>
      <c r="AH59" s="454"/>
      <c r="AI59" s="454"/>
      <c r="AJ59" s="454"/>
      <c r="AK59" s="455"/>
      <c r="AL59" s="44"/>
    </row>
    <row r="60" spans="2:38" ht="15" customHeight="1" thickBot="1" x14ac:dyDescent="0.35">
      <c r="B60" s="45"/>
      <c r="C60" s="456"/>
      <c r="D60" s="457"/>
      <c r="E60" s="457"/>
      <c r="F60" s="457"/>
      <c r="G60" s="458"/>
      <c r="H60" s="456"/>
      <c r="I60" s="458"/>
      <c r="J60" s="456"/>
      <c r="K60" s="457"/>
      <c r="L60" s="457"/>
      <c r="M60" s="457"/>
      <c r="N60" s="456"/>
      <c r="O60" s="457"/>
      <c r="P60" s="457"/>
      <c r="Q60" s="457"/>
      <c r="R60" s="457"/>
      <c r="S60" s="457"/>
      <c r="T60" s="457"/>
      <c r="U60" s="457"/>
      <c r="V60" s="457"/>
      <c r="W60" s="457"/>
      <c r="X60" s="457"/>
      <c r="Y60" s="458"/>
      <c r="Z60" s="456"/>
      <c r="AA60" s="457"/>
      <c r="AB60" s="457"/>
      <c r="AC60" s="457"/>
      <c r="AD60" s="457"/>
      <c r="AE60" s="457"/>
      <c r="AF60" s="457"/>
      <c r="AG60" s="457"/>
      <c r="AH60" s="457"/>
      <c r="AI60" s="457"/>
      <c r="AJ60" s="457"/>
      <c r="AK60" s="458"/>
      <c r="AL60" s="44"/>
    </row>
    <row r="61" spans="2:38" ht="15" customHeight="1" x14ac:dyDescent="0.3">
      <c r="B61" s="43"/>
      <c r="C61" s="596" t="s">
        <v>722</v>
      </c>
      <c r="D61" s="597"/>
      <c r="E61" s="597"/>
      <c r="F61" s="597"/>
      <c r="G61" s="598"/>
      <c r="H61" s="707"/>
      <c r="I61" s="707"/>
      <c r="J61" s="708"/>
      <c r="K61" s="709"/>
      <c r="L61" s="709"/>
      <c r="M61" s="710"/>
      <c r="N61" s="711"/>
      <c r="O61" s="711"/>
      <c r="P61" s="711"/>
      <c r="Q61" s="711"/>
      <c r="R61" s="711"/>
      <c r="S61" s="711"/>
      <c r="T61" s="711"/>
      <c r="U61" s="711"/>
      <c r="V61" s="711"/>
      <c r="W61" s="711"/>
      <c r="X61" s="711"/>
      <c r="Y61" s="711"/>
      <c r="Z61" s="712"/>
      <c r="AA61" s="713"/>
      <c r="AB61" s="713"/>
      <c r="AC61" s="713"/>
      <c r="AD61" s="713"/>
      <c r="AE61" s="713"/>
      <c r="AF61" s="713"/>
      <c r="AG61" s="713"/>
      <c r="AH61" s="713"/>
      <c r="AI61" s="713"/>
      <c r="AJ61" s="713"/>
      <c r="AK61" s="714"/>
      <c r="AL61" s="46"/>
    </row>
    <row r="62" spans="2:38" ht="21.75" customHeight="1" x14ac:dyDescent="0.3">
      <c r="B62" s="43"/>
      <c r="C62" s="596" t="s">
        <v>721</v>
      </c>
      <c r="D62" s="597"/>
      <c r="E62" s="597"/>
      <c r="F62" s="597"/>
      <c r="G62" s="598"/>
      <c r="H62" s="707"/>
      <c r="I62" s="707"/>
      <c r="J62" s="448"/>
      <c r="K62" s="448"/>
      <c r="L62" s="448"/>
      <c r="M62" s="448"/>
      <c r="N62" s="448"/>
      <c r="O62" s="448"/>
      <c r="P62" s="448"/>
      <c r="Q62" s="448"/>
      <c r="R62" s="448"/>
      <c r="S62" s="448"/>
      <c r="T62" s="448"/>
      <c r="U62" s="448"/>
      <c r="V62" s="448"/>
      <c r="W62" s="448"/>
      <c r="X62" s="448"/>
      <c r="Y62" s="448"/>
      <c r="Z62" s="717"/>
      <c r="AA62" s="717"/>
      <c r="AB62" s="717"/>
      <c r="AC62" s="717"/>
      <c r="AD62" s="717"/>
      <c r="AE62" s="717"/>
      <c r="AF62" s="717"/>
      <c r="AG62" s="717"/>
      <c r="AH62" s="717"/>
      <c r="AI62" s="717"/>
      <c r="AJ62" s="717"/>
      <c r="AK62" s="717"/>
      <c r="AL62" s="46"/>
    </row>
    <row r="63" spans="2:38" ht="15.75" customHeight="1" x14ac:dyDescent="0.3">
      <c r="B63" s="43"/>
      <c r="C63" s="596" t="s">
        <v>128</v>
      </c>
      <c r="D63" s="597"/>
      <c r="E63" s="597"/>
      <c r="F63" s="597"/>
      <c r="G63" s="598"/>
      <c r="H63" s="707"/>
      <c r="I63" s="707"/>
      <c r="J63" s="715"/>
      <c r="K63" s="716"/>
      <c r="L63" s="716"/>
      <c r="M63" s="716"/>
      <c r="N63" s="448"/>
      <c r="O63" s="448"/>
      <c r="P63" s="448"/>
      <c r="Q63" s="448"/>
      <c r="R63" s="448"/>
      <c r="S63" s="448"/>
      <c r="T63" s="448"/>
      <c r="U63" s="448"/>
      <c r="V63" s="448"/>
      <c r="W63" s="448"/>
      <c r="X63" s="448"/>
      <c r="Y63" s="448"/>
      <c r="Z63" s="717"/>
      <c r="AA63" s="717"/>
      <c r="AB63" s="717"/>
      <c r="AC63" s="717"/>
      <c r="AD63" s="717"/>
      <c r="AE63" s="717"/>
      <c r="AF63" s="717"/>
      <c r="AG63" s="717"/>
      <c r="AH63" s="717"/>
      <c r="AI63" s="717"/>
      <c r="AJ63" s="717"/>
      <c r="AK63" s="717"/>
      <c r="AL63" s="46"/>
    </row>
    <row r="64" spans="2:38" ht="15" thickBot="1" x14ac:dyDescent="0.35">
      <c r="B64" s="182"/>
      <c r="C64" s="718" t="s">
        <v>129</v>
      </c>
      <c r="D64" s="719"/>
      <c r="E64" s="719"/>
      <c r="F64" s="719"/>
      <c r="G64" s="720"/>
      <c r="H64" s="721"/>
      <c r="I64" s="721"/>
      <c r="J64" s="442"/>
      <c r="K64" s="442"/>
      <c r="L64" s="442"/>
      <c r="M64" s="442"/>
      <c r="N64" s="441"/>
      <c r="O64" s="439"/>
      <c r="P64" s="439"/>
      <c r="Q64" s="439"/>
      <c r="R64" s="439"/>
      <c r="S64" s="439"/>
      <c r="T64" s="439"/>
      <c r="U64" s="439"/>
      <c r="V64" s="439"/>
      <c r="W64" s="439"/>
      <c r="X64" s="439"/>
      <c r="Y64" s="440"/>
      <c r="Z64" s="722"/>
      <c r="AA64" s="723"/>
      <c r="AB64" s="723"/>
      <c r="AC64" s="723"/>
      <c r="AD64" s="723"/>
      <c r="AE64" s="723"/>
      <c r="AF64" s="723"/>
      <c r="AG64" s="723"/>
      <c r="AH64" s="723"/>
      <c r="AI64" s="723"/>
      <c r="AJ64" s="723"/>
      <c r="AK64" s="724"/>
      <c r="AL64" s="181"/>
    </row>
    <row r="65" spans="3:37" x14ac:dyDescent="0.3">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row>
    <row r="103" ht="6" customHeight="1" x14ac:dyDescent="0.3"/>
  </sheetData>
  <mergeCells count="84">
    <mergeCell ref="C64:G64"/>
    <mergeCell ref="H64:I64"/>
    <mergeCell ref="J64:M64"/>
    <mergeCell ref="N64:Y64"/>
    <mergeCell ref="Z64:AK64"/>
    <mergeCell ref="C62:G62"/>
    <mergeCell ref="H62:I62"/>
    <mergeCell ref="J62:M62"/>
    <mergeCell ref="N62:Y62"/>
    <mergeCell ref="Z62:AK62"/>
    <mergeCell ref="C63:G63"/>
    <mergeCell ref="H63:I63"/>
    <mergeCell ref="J63:M63"/>
    <mergeCell ref="N63:Y63"/>
    <mergeCell ref="Z63:AK63"/>
    <mergeCell ref="C58:G60"/>
    <mergeCell ref="H58:I60"/>
    <mergeCell ref="J58:M60"/>
    <mergeCell ref="N58:Y60"/>
    <mergeCell ref="Z58:AK60"/>
    <mergeCell ref="C61:G61"/>
    <mergeCell ref="H61:I61"/>
    <mergeCell ref="J61:M61"/>
    <mergeCell ref="N61:Y61"/>
    <mergeCell ref="Z61:AK61"/>
    <mergeCell ref="C43:AK55"/>
    <mergeCell ref="C34:G34"/>
    <mergeCell ref="K34:AK34"/>
    <mergeCell ref="C35:G35"/>
    <mergeCell ref="K35:AK35"/>
    <mergeCell ref="C37:G37"/>
    <mergeCell ref="K37:AK37"/>
    <mergeCell ref="C38:G38"/>
    <mergeCell ref="K38:AK38"/>
    <mergeCell ref="C41:AK42"/>
    <mergeCell ref="AL35:AX35"/>
    <mergeCell ref="C36:G36"/>
    <mergeCell ref="K36:AK36"/>
    <mergeCell ref="C30:AK31"/>
    <mergeCell ref="C32:G33"/>
    <mergeCell ref="H32:H33"/>
    <mergeCell ref="I32:I33"/>
    <mergeCell ref="J32:J33"/>
    <mergeCell ref="K32:AK33"/>
    <mergeCell ref="C26:H26"/>
    <mergeCell ref="I26:AK26"/>
    <mergeCell ref="C28:H28"/>
    <mergeCell ref="I28:J28"/>
    <mergeCell ref="K28:Z28"/>
    <mergeCell ref="AA28:AC28"/>
    <mergeCell ref="AG28:AH28"/>
    <mergeCell ref="C23:I23"/>
    <mergeCell ref="J23:AB23"/>
    <mergeCell ref="AC23:AK23"/>
    <mergeCell ref="C24:I24"/>
    <mergeCell ref="J24:AB24"/>
    <mergeCell ref="AC24:AK24"/>
    <mergeCell ref="C18:H18"/>
    <mergeCell ref="I18:AK18"/>
    <mergeCell ref="C20:H21"/>
    <mergeCell ref="I20:L21"/>
    <mergeCell ref="M20:AE20"/>
    <mergeCell ref="AF20:AK20"/>
    <mergeCell ref="M21:AE21"/>
    <mergeCell ref="AF21:AK21"/>
    <mergeCell ref="C13:H14"/>
    <mergeCell ref="I13:AE14"/>
    <mergeCell ref="AF13:AK13"/>
    <mergeCell ref="AF14:AK14"/>
    <mergeCell ref="C16:H16"/>
    <mergeCell ref="I16:AK16"/>
    <mergeCell ref="C10:H11"/>
    <mergeCell ref="I10:AC11"/>
    <mergeCell ref="AD10:AG10"/>
    <mergeCell ref="AH10:AK10"/>
    <mergeCell ref="AD11:AG11"/>
    <mergeCell ref="AH11:AK11"/>
    <mergeCell ref="C7:H8"/>
    <mergeCell ref="I7:AK8"/>
    <mergeCell ref="B2:G4"/>
    <mergeCell ref="H2:AL2"/>
    <mergeCell ref="H3:AA3"/>
    <mergeCell ref="AB3:AL3"/>
    <mergeCell ref="H4:AL4"/>
  </mergeCells>
  <pageMargins left="0.70866141732283472" right="0.70866141732283472" top="0.74803149606299213" bottom="1.1023622047244095" header="0.31496062992125984" footer="0.31496062992125984"/>
  <pageSetup scale="50"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5DB3F-E4F5-415D-830B-1BCC46AAA85C}">
  <dimension ref="B1:AL120"/>
  <sheetViews>
    <sheetView view="pageBreakPreview" topLeftCell="A22" zoomScaleSheetLayoutView="100" workbookViewId="0">
      <selection activeCell="I32" sqref="I32:I33"/>
    </sheetView>
  </sheetViews>
  <sheetFormatPr baseColWidth="10" defaultColWidth="3.6640625" defaultRowHeight="14.4" x14ac:dyDescent="0.3"/>
  <cols>
    <col min="1" max="1" width="3.6640625" style="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27" width="2.6640625" style="1" customWidth="1"/>
    <col min="28" max="28" width="7.6640625" style="1" customWidth="1"/>
    <col min="29" max="29" width="3.44140625" style="1" customWidth="1"/>
    <col min="30" max="30" width="3.6640625" style="1"/>
    <col min="31" max="31" width="3.33203125" style="1" customWidth="1"/>
    <col min="32" max="33" width="6.44140625" style="1" customWidth="1"/>
    <col min="34" max="34" width="3.6640625" style="1"/>
    <col min="35" max="36" width="5" style="1" customWidth="1"/>
    <col min="37" max="37" width="4.109375" style="1" customWidth="1"/>
    <col min="38" max="38" width="2" style="1" customWidth="1"/>
    <col min="39" max="16384" width="3.6640625" style="1"/>
  </cols>
  <sheetData>
    <row r="1" spans="2:38" ht="15" thickBot="1" x14ac:dyDescent="0.35">
      <c r="B1" s="2"/>
      <c r="C1" s="2"/>
      <c r="D1" s="2"/>
      <c r="E1" s="2"/>
      <c r="F1" s="2"/>
    </row>
    <row r="2" spans="2:38"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6"/>
    </row>
    <row r="3" spans="2:38" x14ac:dyDescent="0.3">
      <c r="B3" s="573"/>
      <c r="C3" s="448"/>
      <c r="D3" s="448"/>
      <c r="E3" s="448"/>
      <c r="F3" s="448"/>
      <c r="G3" s="448"/>
      <c r="H3" s="577" t="s">
        <v>1</v>
      </c>
      <c r="I3" s="577"/>
      <c r="J3" s="577"/>
      <c r="K3" s="577"/>
      <c r="L3" s="577"/>
      <c r="M3" s="577"/>
      <c r="N3" s="577"/>
      <c r="O3" s="577"/>
      <c r="P3" s="577"/>
      <c r="Q3" s="577"/>
      <c r="R3" s="577"/>
      <c r="S3" s="577"/>
      <c r="T3" s="577"/>
      <c r="U3" s="577"/>
      <c r="V3" s="577"/>
      <c r="W3" s="577"/>
      <c r="X3" s="577"/>
      <c r="Y3" s="577"/>
      <c r="Z3" s="577"/>
      <c r="AA3" s="577"/>
      <c r="AB3" s="577" t="s">
        <v>2</v>
      </c>
      <c r="AC3" s="577"/>
      <c r="AD3" s="577"/>
      <c r="AE3" s="577"/>
      <c r="AF3" s="577"/>
      <c r="AG3" s="577"/>
      <c r="AH3" s="577"/>
      <c r="AI3" s="577"/>
      <c r="AJ3" s="577"/>
      <c r="AK3" s="577"/>
      <c r="AL3" s="578"/>
    </row>
    <row r="4" spans="2:38" ht="15" thickBot="1" x14ac:dyDescent="0.35">
      <c r="B4" s="574"/>
      <c r="C4" s="442"/>
      <c r="D4" s="442"/>
      <c r="E4" s="442"/>
      <c r="F4" s="442"/>
      <c r="G4" s="442"/>
      <c r="H4" s="579" t="s">
        <v>3</v>
      </c>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80"/>
    </row>
    <row r="5" spans="2:38" x14ac:dyDescent="0.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row>
    <row r="6" spans="2:38" ht="15" thickBot="1" x14ac:dyDescent="0.3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5"/>
      <c r="AJ6" s="5"/>
      <c r="AK6" s="5"/>
      <c r="AL6" s="8"/>
    </row>
    <row r="7" spans="2:38" ht="15" customHeight="1" x14ac:dyDescent="0.3">
      <c r="B7" s="9"/>
      <c r="C7" s="551" t="s">
        <v>4</v>
      </c>
      <c r="D7" s="552"/>
      <c r="E7" s="552"/>
      <c r="F7" s="552"/>
      <c r="G7" s="552"/>
      <c r="H7" s="553"/>
      <c r="I7" s="581" t="s">
        <v>5</v>
      </c>
      <c r="J7" s="582"/>
      <c r="K7" s="582"/>
      <c r="L7" s="58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3"/>
      <c r="AL7" s="10"/>
    </row>
    <row r="8" spans="2:38" ht="15" thickBot="1" x14ac:dyDescent="0.35">
      <c r="B8" s="9"/>
      <c r="C8" s="554"/>
      <c r="D8" s="555"/>
      <c r="E8" s="555"/>
      <c r="F8" s="555"/>
      <c r="G8" s="555"/>
      <c r="H8" s="556"/>
      <c r="I8" s="584"/>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6"/>
      <c r="AL8" s="10"/>
    </row>
    <row r="9" spans="2:38" ht="15" thickBot="1" x14ac:dyDescent="0.3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1"/>
      <c r="AJ9" s="11"/>
      <c r="AK9" s="11"/>
      <c r="AL9" s="10"/>
    </row>
    <row r="10" spans="2:38" ht="15" customHeight="1" thickBot="1" x14ac:dyDescent="0.35">
      <c r="B10" s="9"/>
      <c r="C10" s="551" t="s">
        <v>6</v>
      </c>
      <c r="D10" s="552"/>
      <c r="E10" s="552"/>
      <c r="F10" s="552"/>
      <c r="G10" s="552"/>
      <c r="H10" s="553"/>
      <c r="I10" s="610" t="s">
        <v>92</v>
      </c>
      <c r="J10" s="611"/>
      <c r="K10" s="611"/>
      <c r="L10" s="611"/>
      <c r="M10" s="611"/>
      <c r="N10" s="611"/>
      <c r="O10" s="611"/>
      <c r="P10" s="611"/>
      <c r="Q10" s="611"/>
      <c r="R10" s="611"/>
      <c r="S10" s="611"/>
      <c r="T10" s="611"/>
      <c r="U10" s="611"/>
      <c r="V10" s="611"/>
      <c r="W10" s="611"/>
      <c r="X10" s="611"/>
      <c r="Y10" s="611"/>
      <c r="Z10" s="611"/>
      <c r="AA10" s="611"/>
      <c r="AB10" s="611"/>
      <c r="AC10" s="612"/>
      <c r="AD10" s="563" t="s">
        <v>8</v>
      </c>
      <c r="AE10" s="564"/>
      <c r="AF10" s="564"/>
      <c r="AG10" s="565"/>
      <c r="AH10" s="544" t="s">
        <v>9</v>
      </c>
      <c r="AI10" s="545"/>
      <c r="AJ10" s="545"/>
      <c r="AK10" s="546"/>
      <c r="AL10" s="10"/>
    </row>
    <row r="11" spans="2:38" ht="28.5" customHeight="1" thickBot="1" x14ac:dyDescent="0.35">
      <c r="B11" s="9"/>
      <c r="C11" s="554"/>
      <c r="D11" s="555"/>
      <c r="E11" s="555"/>
      <c r="F11" s="555"/>
      <c r="G11" s="555"/>
      <c r="H11" s="556"/>
      <c r="I11" s="613"/>
      <c r="J11" s="614"/>
      <c r="K11" s="614"/>
      <c r="L11" s="614"/>
      <c r="M11" s="614"/>
      <c r="N11" s="614"/>
      <c r="O11" s="614"/>
      <c r="P11" s="614"/>
      <c r="Q11" s="614"/>
      <c r="R11" s="614"/>
      <c r="S11" s="614"/>
      <c r="T11" s="614"/>
      <c r="U11" s="614"/>
      <c r="V11" s="614"/>
      <c r="W11" s="614"/>
      <c r="X11" s="614"/>
      <c r="Y11" s="614"/>
      <c r="Z11" s="614"/>
      <c r="AA11" s="614"/>
      <c r="AB11" s="614"/>
      <c r="AC11" s="615"/>
      <c r="AD11" s="566" t="s">
        <v>93</v>
      </c>
      <c r="AE11" s="567"/>
      <c r="AF11" s="567"/>
      <c r="AG11" s="568"/>
      <c r="AH11" s="550" t="s">
        <v>68</v>
      </c>
      <c r="AI11" s="569"/>
      <c r="AJ11" s="569"/>
      <c r="AK11" s="570"/>
      <c r="AL11" s="10"/>
    </row>
    <row r="12" spans="2:38" ht="15" thickBot="1"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6"/>
    </row>
    <row r="13" spans="2:38" ht="15" customHeight="1" x14ac:dyDescent="0.3">
      <c r="B13" s="14"/>
      <c r="C13" s="551" t="s">
        <v>12</v>
      </c>
      <c r="D13" s="552"/>
      <c r="E13" s="552"/>
      <c r="F13" s="552"/>
      <c r="G13" s="552"/>
      <c r="H13" s="553"/>
      <c r="I13" s="637" t="s">
        <v>94</v>
      </c>
      <c r="J13" s="638"/>
      <c r="K13" s="638"/>
      <c r="L13" s="638"/>
      <c r="M13" s="638"/>
      <c r="N13" s="638"/>
      <c r="O13" s="638"/>
      <c r="P13" s="638"/>
      <c r="Q13" s="638"/>
      <c r="R13" s="638"/>
      <c r="S13" s="638"/>
      <c r="T13" s="638"/>
      <c r="U13" s="638"/>
      <c r="V13" s="638"/>
      <c r="W13" s="638"/>
      <c r="X13" s="638"/>
      <c r="Y13" s="638"/>
      <c r="Z13" s="638"/>
      <c r="AA13" s="638"/>
      <c r="AB13" s="638"/>
      <c r="AC13" s="638"/>
      <c r="AD13" s="638"/>
      <c r="AE13" s="639"/>
      <c r="AF13" s="551" t="s">
        <v>14</v>
      </c>
      <c r="AG13" s="552"/>
      <c r="AH13" s="552"/>
      <c r="AI13" s="552"/>
      <c r="AJ13" s="552"/>
      <c r="AK13" s="553"/>
      <c r="AL13" s="16"/>
    </row>
    <row r="14" spans="2:38" ht="42.75" customHeight="1" thickBot="1" x14ac:dyDescent="0.35">
      <c r="B14" s="14"/>
      <c r="C14" s="554"/>
      <c r="D14" s="555"/>
      <c r="E14" s="555"/>
      <c r="F14" s="555"/>
      <c r="G14" s="555"/>
      <c r="H14" s="556"/>
      <c r="I14" s="640"/>
      <c r="J14" s="641"/>
      <c r="K14" s="641"/>
      <c r="L14" s="641"/>
      <c r="M14" s="641"/>
      <c r="N14" s="641"/>
      <c r="O14" s="641"/>
      <c r="P14" s="641"/>
      <c r="Q14" s="641"/>
      <c r="R14" s="641"/>
      <c r="S14" s="641"/>
      <c r="T14" s="641"/>
      <c r="U14" s="641"/>
      <c r="V14" s="641"/>
      <c r="W14" s="641"/>
      <c r="X14" s="641"/>
      <c r="Y14" s="641"/>
      <c r="Z14" s="641"/>
      <c r="AA14" s="641"/>
      <c r="AB14" s="641"/>
      <c r="AC14" s="641"/>
      <c r="AD14" s="641"/>
      <c r="AE14" s="642"/>
      <c r="AF14" s="593" t="s">
        <v>70</v>
      </c>
      <c r="AG14" s="594"/>
      <c r="AH14" s="594"/>
      <c r="AI14" s="594"/>
      <c r="AJ14" s="594"/>
      <c r="AK14" s="595"/>
      <c r="AL14" s="16"/>
    </row>
    <row r="15" spans="2:38" ht="15" thickBot="1"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6"/>
    </row>
    <row r="16" spans="2:38" ht="57.75" customHeight="1" thickBot="1" x14ac:dyDescent="0.35">
      <c r="B16" s="14"/>
      <c r="C16" s="517" t="s">
        <v>16</v>
      </c>
      <c r="D16" s="518"/>
      <c r="E16" s="518"/>
      <c r="F16" s="518"/>
      <c r="G16" s="518"/>
      <c r="H16" s="519"/>
      <c r="I16" s="520" t="s">
        <v>95</v>
      </c>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2"/>
      <c r="AL16" s="16"/>
    </row>
    <row r="17" spans="2:38" ht="16.5" customHeight="1" thickBot="1" x14ac:dyDescent="0.3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6"/>
    </row>
    <row r="18" spans="2:38" ht="52.5" customHeight="1" thickBot="1" x14ac:dyDescent="0.35">
      <c r="B18" s="14"/>
      <c r="C18" s="517" t="s">
        <v>18</v>
      </c>
      <c r="D18" s="518"/>
      <c r="E18" s="518"/>
      <c r="F18" s="518"/>
      <c r="G18" s="518"/>
      <c r="H18" s="519"/>
      <c r="I18" s="520" t="s">
        <v>96</v>
      </c>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2"/>
      <c r="AL18" s="16"/>
    </row>
    <row r="19" spans="2:38" ht="16.5" customHeight="1" thickBot="1" x14ac:dyDescent="0.3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6"/>
    </row>
    <row r="20" spans="2:38" ht="22.5" customHeight="1" x14ac:dyDescent="0.3">
      <c r="B20" s="14"/>
      <c r="C20" s="532" t="s">
        <v>20</v>
      </c>
      <c r="D20" s="533"/>
      <c r="E20" s="533"/>
      <c r="F20" s="533"/>
      <c r="G20" s="533"/>
      <c r="H20" s="534"/>
      <c r="I20" s="538" t="s">
        <v>73</v>
      </c>
      <c r="J20" s="539"/>
      <c r="K20" s="539"/>
      <c r="L20" s="540"/>
      <c r="M20" s="544" t="s">
        <v>22</v>
      </c>
      <c r="N20" s="545"/>
      <c r="O20" s="545"/>
      <c r="P20" s="545"/>
      <c r="Q20" s="545"/>
      <c r="R20" s="545"/>
      <c r="S20" s="545"/>
      <c r="T20" s="545"/>
      <c r="U20" s="545"/>
      <c r="V20" s="545"/>
      <c r="W20" s="545"/>
      <c r="X20" s="545"/>
      <c r="Y20" s="545"/>
      <c r="Z20" s="545"/>
      <c r="AA20" s="545"/>
      <c r="AB20" s="545"/>
      <c r="AC20" s="545"/>
      <c r="AD20" s="545"/>
      <c r="AE20" s="546"/>
      <c r="AF20" s="544" t="s">
        <v>23</v>
      </c>
      <c r="AG20" s="545"/>
      <c r="AH20" s="545"/>
      <c r="AI20" s="545"/>
      <c r="AJ20" s="545"/>
      <c r="AK20" s="546"/>
      <c r="AL20" s="16"/>
    </row>
    <row r="21" spans="2:38" ht="30.75" customHeight="1" thickBot="1" x14ac:dyDescent="0.35">
      <c r="B21" s="14"/>
      <c r="C21" s="535"/>
      <c r="D21" s="536"/>
      <c r="E21" s="536"/>
      <c r="F21" s="536"/>
      <c r="G21" s="536"/>
      <c r="H21" s="537"/>
      <c r="I21" s="541"/>
      <c r="J21" s="542"/>
      <c r="K21" s="542"/>
      <c r="L21" s="543"/>
      <c r="M21" s="547" t="s">
        <v>85</v>
      </c>
      <c r="N21" s="548"/>
      <c r="O21" s="548"/>
      <c r="P21" s="548"/>
      <c r="Q21" s="548"/>
      <c r="R21" s="548"/>
      <c r="S21" s="548"/>
      <c r="T21" s="548"/>
      <c r="U21" s="548"/>
      <c r="V21" s="548"/>
      <c r="W21" s="548"/>
      <c r="X21" s="548"/>
      <c r="Y21" s="548"/>
      <c r="Z21" s="548"/>
      <c r="AA21" s="548"/>
      <c r="AB21" s="548"/>
      <c r="AC21" s="548"/>
      <c r="AD21" s="548"/>
      <c r="AE21" s="549"/>
      <c r="AF21" s="550" t="s">
        <v>25</v>
      </c>
      <c r="AG21" s="548"/>
      <c r="AH21" s="548"/>
      <c r="AI21" s="548"/>
      <c r="AJ21" s="548"/>
      <c r="AK21" s="549"/>
      <c r="AL21" s="16"/>
    </row>
    <row r="22" spans="2:38" ht="15" thickBot="1" x14ac:dyDescent="0.3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6"/>
    </row>
    <row r="23" spans="2:38" ht="31.5" customHeight="1" x14ac:dyDescent="0.3">
      <c r="B23" s="14"/>
      <c r="C23" s="544" t="s">
        <v>26</v>
      </c>
      <c r="D23" s="545"/>
      <c r="E23" s="545"/>
      <c r="F23" s="545"/>
      <c r="G23" s="545"/>
      <c r="H23" s="545"/>
      <c r="I23" s="546"/>
      <c r="J23" s="544" t="s">
        <v>27</v>
      </c>
      <c r="K23" s="545"/>
      <c r="L23" s="545"/>
      <c r="M23" s="545"/>
      <c r="N23" s="545"/>
      <c r="O23" s="545"/>
      <c r="P23" s="545"/>
      <c r="Q23" s="545"/>
      <c r="R23" s="545"/>
      <c r="S23" s="545"/>
      <c r="T23" s="545"/>
      <c r="U23" s="545"/>
      <c r="V23" s="545"/>
      <c r="W23" s="545"/>
      <c r="X23" s="545"/>
      <c r="Y23" s="545"/>
      <c r="Z23" s="545"/>
      <c r="AA23" s="545"/>
      <c r="AB23" s="546"/>
      <c r="AC23" s="544" t="s">
        <v>28</v>
      </c>
      <c r="AD23" s="545"/>
      <c r="AE23" s="545"/>
      <c r="AF23" s="545"/>
      <c r="AG23" s="545"/>
      <c r="AH23" s="545"/>
      <c r="AI23" s="545"/>
      <c r="AJ23" s="545"/>
      <c r="AK23" s="546"/>
      <c r="AL23" s="16"/>
    </row>
    <row r="24" spans="2:38" ht="30.75" customHeight="1" thickBot="1" x14ac:dyDescent="0.35">
      <c r="B24" s="14"/>
      <c r="C24" s="526" t="s">
        <v>97</v>
      </c>
      <c r="D24" s="527"/>
      <c r="E24" s="527"/>
      <c r="F24" s="527"/>
      <c r="G24" s="527"/>
      <c r="H24" s="527"/>
      <c r="I24" s="528"/>
      <c r="J24" s="526" t="s">
        <v>30</v>
      </c>
      <c r="K24" s="527"/>
      <c r="L24" s="527"/>
      <c r="M24" s="527"/>
      <c r="N24" s="527"/>
      <c r="O24" s="527"/>
      <c r="P24" s="527"/>
      <c r="Q24" s="527"/>
      <c r="R24" s="527"/>
      <c r="S24" s="527"/>
      <c r="T24" s="527"/>
      <c r="U24" s="527"/>
      <c r="V24" s="527"/>
      <c r="W24" s="527"/>
      <c r="X24" s="527"/>
      <c r="Y24" s="527"/>
      <c r="Z24" s="527"/>
      <c r="AA24" s="527"/>
      <c r="AB24" s="528"/>
      <c r="AC24" s="529" t="s">
        <v>98</v>
      </c>
      <c r="AD24" s="530"/>
      <c r="AE24" s="530"/>
      <c r="AF24" s="530"/>
      <c r="AG24" s="530"/>
      <c r="AH24" s="530"/>
      <c r="AI24" s="530"/>
      <c r="AJ24" s="530"/>
      <c r="AK24" s="531"/>
      <c r="AL24" s="16"/>
    </row>
    <row r="25" spans="2:38" ht="15" thickBot="1" x14ac:dyDescent="0.3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6"/>
    </row>
    <row r="26" spans="2:38" ht="50.25" customHeight="1" thickBot="1" x14ac:dyDescent="0.35">
      <c r="B26" s="14"/>
      <c r="C26" s="517" t="s">
        <v>32</v>
      </c>
      <c r="D26" s="518"/>
      <c r="E26" s="518"/>
      <c r="F26" s="518"/>
      <c r="G26" s="518"/>
      <c r="H26" s="519"/>
      <c r="I26" s="606" t="s">
        <v>99</v>
      </c>
      <c r="J26" s="664"/>
      <c r="K26" s="664"/>
      <c r="L26" s="664"/>
      <c r="M26" s="664"/>
      <c r="N26" s="664"/>
      <c r="O26" s="664"/>
      <c r="P26" s="664"/>
      <c r="Q26" s="664"/>
      <c r="R26" s="664"/>
      <c r="S26" s="664"/>
      <c r="T26" s="664"/>
      <c r="U26" s="664"/>
      <c r="V26" s="664"/>
      <c r="W26" s="664"/>
      <c r="X26" s="664"/>
      <c r="Y26" s="664"/>
      <c r="Z26" s="664"/>
      <c r="AA26" s="664"/>
      <c r="AB26" s="664"/>
      <c r="AC26" s="664"/>
      <c r="AD26" s="664"/>
      <c r="AE26" s="664"/>
      <c r="AF26" s="664"/>
      <c r="AG26" s="664"/>
      <c r="AH26" s="664"/>
      <c r="AI26" s="664"/>
      <c r="AJ26" s="664"/>
      <c r="AK26" s="665"/>
      <c r="AL26" s="16"/>
    </row>
    <row r="27" spans="2:38" ht="15" thickBot="1" x14ac:dyDescent="0.3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6"/>
    </row>
    <row r="28" spans="2:38" ht="39.75" customHeight="1" thickBot="1" x14ac:dyDescent="0.35">
      <c r="B28" s="14"/>
      <c r="C28" s="517" t="s">
        <v>34</v>
      </c>
      <c r="D28" s="518"/>
      <c r="E28" s="518"/>
      <c r="F28" s="518"/>
      <c r="G28" s="518"/>
      <c r="H28" s="519"/>
      <c r="I28" s="523" t="s">
        <v>97</v>
      </c>
      <c r="J28" s="520"/>
      <c r="K28" s="517" t="s">
        <v>36</v>
      </c>
      <c r="L28" s="518"/>
      <c r="M28" s="518"/>
      <c r="N28" s="518"/>
      <c r="O28" s="518"/>
      <c r="P28" s="518"/>
      <c r="Q28" s="518"/>
      <c r="R28" s="518"/>
      <c r="S28" s="518"/>
      <c r="T28" s="518"/>
      <c r="U28" s="518"/>
      <c r="V28" s="518"/>
      <c r="W28" s="518"/>
      <c r="X28" s="518"/>
      <c r="Y28" s="518"/>
      <c r="Z28" s="518"/>
      <c r="AA28" s="518"/>
      <c r="AB28" s="519"/>
      <c r="AC28" s="523" t="s">
        <v>37</v>
      </c>
      <c r="AD28" s="524"/>
      <c r="AE28" s="525"/>
      <c r="AF28" s="124" t="s">
        <v>40</v>
      </c>
      <c r="AG28" s="524" t="s">
        <v>39</v>
      </c>
      <c r="AH28" s="524"/>
      <c r="AI28" s="524"/>
      <c r="AJ28" s="525"/>
      <c r="AK28" s="20"/>
      <c r="AL28" s="16"/>
    </row>
    <row r="29" spans="2:38" ht="15" thickBot="1" x14ac:dyDescent="0.3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6"/>
    </row>
    <row r="30" spans="2:38" s="22" customFormat="1" x14ac:dyDescent="0.3">
      <c r="B30" s="21"/>
      <c r="C30" s="501" t="s">
        <v>41</v>
      </c>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3"/>
      <c r="AL30" s="16"/>
    </row>
    <row r="31" spans="2:38" s="22" customFormat="1" ht="15" thickBot="1" x14ac:dyDescent="0.35">
      <c r="B31" s="21"/>
      <c r="C31" s="504"/>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6"/>
      <c r="AL31" s="16"/>
    </row>
    <row r="32" spans="2:38" s="22" customFormat="1" x14ac:dyDescent="0.3">
      <c r="B32" s="21"/>
      <c r="C32" s="507" t="s">
        <v>42</v>
      </c>
      <c r="D32" s="508"/>
      <c r="E32" s="508"/>
      <c r="F32" s="508"/>
      <c r="G32" s="509"/>
      <c r="H32" s="513" t="s">
        <v>100</v>
      </c>
      <c r="I32" s="513" t="s">
        <v>101</v>
      </c>
      <c r="J32" s="513" t="s">
        <v>45</v>
      </c>
      <c r="K32" s="515" t="s">
        <v>46</v>
      </c>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9"/>
      <c r="AL32" s="16"/>
    </row>
    <row r="33" spans="2:38" s="22" customFormat="1" ht="31.5" customHeight="1" thickBot="1" x14ac:dyDescent="0.35">
      <c r="B33" s="21"/>
      <c r="C33" s="510"/>
      <c r="D33" s="511"/>
      <c r="E33" s="511"/>
      <c r="F33" s="511"/>
      <c r="G33" s="512"/>
      <c r="H33" s="514"/>
      <c r="I33" s="514"/>
      <c r="J33" s="514"/>
      <c r="K33" s="516"/>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2"/>
      <c r="AL33" s="16"/>
    </row>
    <row r="34" spans="2:38" s="22" customFormat="1" ht="174.75" customHeight="1" x14ac:dyDescent="0.3">
      <c r="B34" s="21"/>
      <c r="C34" s="596" t="s">
        <v>102</v>
      </c>
      <c r="D34" s="597"/>
      <c r="E34" s="597"/>
      <c r="F34" s="597"/>
      <c r="G34" s="598"/>
      <c r="H34" s="23"/>
      <c r="I34" s="23"/>
      <c r="J34" s="24"/>
      <c r="K34" s="728"/>
      <c r="L34" s="729"/>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30"/>
      <c r="AL34" s="16"/>
    </row>
    <row r="35" spans="2:38" s="22" customFormat="1" x14ac:dyDescent="0.3">
      <c r="B35" s="21"/>
      <c r="C35" s="596"/>
      <c r="D35" s="597"/>
      <c r="E35" s="597"/>
      <c r="F35" s="597"/>
      <c r="G35" s="598"/>
      <c r="H35" s="25"/>
      <c r="I35" s="25"/>
      <c r="J35" s="24" t="e">
        <f t="shared" ref="J35:J45" si="0">+H35/I35</f>
        <v>#DIV/0!</v>
      </c>
      <c r="K35" s="468"/>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70"/>
      <c r="AL35" s="16"/>
    </row>
    <row r="36" spans="2:38" s="22" customFormat="1" x14ac:dyDescent="0.3">
      <c r="B36" s="21"/>
      <c r="C36" s="596"/>
      <c r="D36" s="597"/>
      <c r="E36" s="597"/>
      <c r="F36" s="597"/>
      <c r="G36" s="598"/>
      <c r="H36" s="25"/>
      <c r="I36" s="25"/>
      <c r="J36" s="24" t="e">
        <f t="shared" si="0"/>
        <v>#DIV/0!</v>
      </c>
      <c r="K36" s="468"/>
      <c r="L36" s="469"/>
      <c r="M36" s="469"/>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70"/>
      <c r="AL36" s="16"/>
    </row>
    <row r="37" spans="2:38" s="22" customFormat="1" x14ac:dyDescent="0.3">
      <c r="B37" s="21"/>
      <c r="C37" s="596"/>
      <c r="D37" s="597"/>
      <c r="E37" s="597"/>
      <c r="F37" s="597"/>
      <c r="G37" s="598"/>
      <c r="H37" s="25"/>
      <c r="I37" s="25"/>
      <c r="J37" s="24" t="e">
        <f t="shared" si="0"/>
        <v>#DIV/0!</v>
      </c>
      <c r="K37" s="468"/>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70"/>
      <c r="AL37" s="16"/>
    </row>
    <row r="38" spans="2:38" s="22" customFormat="1" x14ac:dyDescent="0.3">
      <c r="B38" s="21"/>
      <c r="C38" s="596"/>
      <c r="D38" s="597"/>
      <c r="E38" s="597"/>
      <c r="F38" s="597"/>
      <c r="G38" s="598"/>
      <c r="H38" s="25"/>
      <c r="I38" s="25"/>
      <c r="J38" s="24" t="e">
        <f t="shared" si="0"/>
        <v>#DIV/0!</v>
      </c>
      <c r="K38" s="468"/>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70"/>
      <c r="AL38" s="16"/>
    </row>
    <row r="39" spans="2:38" s="22" customFormat="1" x14ac:dyDescent="0.3">
      <c r="B39" s="21"/>
      <c r="C39" s="596"/>
      <c r="D39" s="597"/>
      <c r="E39" s="597"/>
      <c r="F39" s="597"/>
      <c r="G39" s="598"/>
      <c r="H39" s="25"/>
      <c r="I39" s="25"/>
      <c r="J39" s="24" t="e">
        <f t="shared" si="0"/>
        <v>#DIV/0!</v>
      </c>
      <c r="K39" s="468"/>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70"/>
      <c r="AL39" s="16"/>
    </row>
    <row r="40" spans="2:38" s="22" customFormat="1" x14ac:dyDescent="0.3">
      <c r="B40" s="21"/>
      <c r="C40" s="596"/>
      <c r="D40" s="597"/>
      <c r="E40" s="597"/>
      <c r="F40" s="597"/>
      <c r="G40" s="598"/>
      <c r="H40" s="25"/>
      <c r="I40" s="25"/>
      <c r="J40" s="24" t="e">
        <f t="shared" si="0"/>
        <v>#DIV/0!</v>
      </c>
      <c r="K40" s="468"/>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70"/>
      <c r="AL40" s="16"/>
    </row>
    <row r="41" spans="2:38" s="22" customFormat="1" x14ac:dyDescent="0.3">
      <c r="B41" s="21"/>
      <c r="C41" s="596"/>
      <c r="D41" s="597"/>
      <c r="E41" s="597"/>
      <c r="F41" s="597"/>
      <c r="G41" s="598"/>
      <c r="H41" s="25"/>
      <c r="I41" s="25"/>
      <c r="J41" s="24" t="e">
        <f t="shared" si="0"/>
        <v>#DIV/0!</v>
      </c>
      <c r="K41" s="468"/>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70"/>
      <c r="AL41" s="16"/>
    </row>
    <row r="42" spans="2:38" s="22" customFormat="1" x14ac:dyDescent="0.3">
      <c r="B42" s="21"/>
      <c r="C42" s="596"/>
      <c r="D42" s="597"/>
      <c r="E42" s="597"/>
      <c r="F42" s="597"/>
      <c r="G42" s="598"/>
      <c r="H42" s="25"/>
      <c r="I42" s="25"/>
      <c r="J42" s="24" t="e">
        <f t="shared" si="0"/>
        <v>#DIV/0!</v>
      </c>
      <c r="K42" s="468"/>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70"/>
      <c r="AL42" s="16"/>
    </row>
    <row r="43" spans="2:38" s="22" customFormat="1" x14ac:dyDescent="0.3">
      <c r="B43" s="21"/>
      <c r="C43" s="596"/>
      <c r="D43" s="597"/>
      <c r="E43" s="597"/>
      <c r="F43" s="597"/>
      <c r="G43" s="598"/>
      <c r="H43" s="25"/>
      <c r="I43" s="25"/>
      <c r="J43" s="24" t="e">
        <f t="shared" si="0"/>
        <v>#DIV/0!</v>
      </c>
      <c r="K43" s="468"/>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70"/>
      <c r="AL43" s="16"/>
    </row>
    <row r="44" spans="2:38" s="22" customFormat="1" x14ac:dyDescent="0.3">
      <c r="B44" s="21"/>
      <c r="C44" s="596"/>
      <c r="D44" s="597"/>
      <c r="E44" s="597"/>
      <c r="F44" s="597"/>
      <c r="G44" s="598"/>
      <c r="H44" s="25"/>
      <c r="I44" s="25"/>
      <c r="J44" s="24" t="e">
        <f t="shared" si="0"/>
        <v>#DIV/0!</v>
      </c>
      <c r="K44" s="468"/>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70"/>
      <c r="AL44" s="16"/>
    </row>
    <row r="45" spans="2:38" s="22" customFormat="1" ht="15" thickBot="1" x14ac:dyDescent="0.35">
      <c r="B45" s="21"/>
      <c r="C45" s="596"/>
      <c r="D45" s="597"/>
      <c r="E45" s="597"/>
      <c r="F45" s="597"/>
      <c r="G45" s="598"/>
      <c r="H45" s="48"/>
      <c r="I45" s="48"/>
      <c r="J45" s="24" t="e">
        <f t="shared" si="0"/>
        <v>#DIV/0!</v>
      </c>
      <c r="K45" s="628"/>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30"/>
      <c r="AL45" s="16"/>
    </row>
    <row r="46" spans="2:38" s="22" customFormat="1" ht="15.75" customHeight="1" thickBot="1" x14ac:dyDescent="0.35">
      <c r="B46" s="21"/>
      <c r="C46" s="599" t="s">
        <v>51</v>
      </c>
      <c r="D46" s="600"/>
      <c r="E46" s="600"/>
      <c r="F46" s="600"/>
      <c r="G46" s="601"/>
      <c r="H46" s="32"/>
      <c r="I46" s="32"/>
      <c r="J46" s="34"/>
      <c r="K46" s="474"/>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6"/>
      <c r="AL46" s="16"/>
    </row>
    <row r="47" spans="2:38" s="22" customFormat="1" ht="5.25" customHeight="1" x14ac:dyDescent="0.3">
      <c r="B47" s="21"/>
      <c r="C47" s="15"/>
      <c r="D47" s="15"/>
      <c r="E47" s="15"/>
      <c r="F47" s="15"/>
      <c r="G47" s="15"/>
      <c r="H47" s="35"/>
      <c r="I47" s="35"/>
      <c r="J47" s="36"/>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6"/>
    </row>
    <row r="48" spans="2:38" s="22" customFormat="1" ht="15" thickBot="1" x14ac:dyDescent="0.35">
      <c r="B48" s="21"/>
      <c r="C48" s="15"/>
      <c r="D48" s="15"/>
      <c r="E48" s="15"/>
      <c r="F48" s="15"/>
      <c r="G48" s="15"/>
      <c r="H48" s="35"/>
      <c r="I48" s="35"/>
      <c r="J48" s="36"/>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6"/>
    </row>
    <row r="49" spans="2:38" s="22" customFormat="1" x14ac:dyDescent="0.3">
      <c r="B49" s="21"/>
      <c r="C49" s="477" t="s">
        <v>52</v>
      </c>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9"/>
      <c r="AL49" s="16"/>
    </row>
    <row r="50" spans="2:38" ht="15" thickBot="1" x14ac:dyDescent="0.35">
      <c r="B50" s="14"/>
      <c r="C50" s="480"/>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1"/>
      <c r="AB50" s="481"/>
      <c r="AC50" s="481"/>
      <c r="AD50" s="481"/>
      <c r="AE50" s="481"/>
      <c r="AF50" s="481"/>
      <c r="AG50" s="481"/>
      <c r="AH50" s="481"/>
      <c r="AI50" s="481"/>
      <c r="AJ50" s="481"/>
      <c r="AK50" s="482"/>
      <c r="AL50" s="16"/>
    </row>
    <row r="51" spans="2:38" x14ac:dyDescent="0.3">
      <c r="B51" s="14"/>
      <c r="C51" s="483" t="s">
        <v>53</v>
      </c>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4"/>
      <c r="AB51" s="484"/>
      <c r="AC51" s="484"/>
      <c r="AD51" s="484"/>
      <c r="AE51" s="484"/>
      <c r="AF51" s="484"/>
      <c r="AG51" s="484"/>
      <c r="AH51" s="484"/>
      <c r="AI51" s="484"/>
      <c r="AJ51" s="484"/>
      <c r="AK51" s="485"/>
      <c r="AL51" s="16"/>
    </row>
    <row r="52" spans="2:3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8"/>
      <c r="AL52" s="16"/>
    </row>
    <row r="53" spans="2:3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8"/>
      <c r="AL53" s="16"/>
    </row>
    <row r="54" spans="2:38" x14ac:dyDescent="0.3">
      <c r="B54" s="14"/>
      <c r="C54" s="486"/>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8"/>
      <c r="AL54" s="16"/>
    </row>
    <row r="55" spans="2:38" x14ac:dyDescent="0.3">
      <c r="B55" s="14"/>
      <c r="C55" s="486"/>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c r="AC55" s="487"/>
      <c r="AD55" s="487"/>
      <c r="AE55" s="487"/>
      <c r="AF55" s="487"/>
      <c r="AG55" s="487"/>
      <c r="AH55" s="487"/>
      <c r="AI55" s="487"/>
      <c r="AJ55" s="487"/>
      <c r="AK55" s="488"/>
      <c r="AL55" s="16"/>
    </row>
    <row r="56" spans="2:38" x14ac:dyDescent="0.3">
      <c r="B56" s="14"/>
      <c r="C56" s="486"/>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7"/>
      <c r="AG56" s="487"/>
      <c r="AH56" s="487"/>
      <c r="AI56" s="487"/>
      <c r="AJ56" s="487"/>
      <c r="AK56" s="488"/>
      <c r="AL56" s="16"/>
    </row>
    <row r="57" spans="2:38" x14ac:dyDescent="0.3">
      <c r="B57" s="14"/>
      <c r="C57" s="486"/>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8"/>
      <c r="AL57" s="16"/>
    </row>
    <row r="58" spans="2:38" x14ac:dyDescent="0.3">
      <c r="B58" s="14"/>
      <c r="C58" s="486"/>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8"/>
      <c r="AL58" s="16"/>
    </row>
    <row r="59" spans="2:38" x14ac:dyDescent="0.3">
      <c r="B59" s="14"/>
      <c r="C59" s="486"/>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7"/>
      <c r="AB59" s="487"/>
      <c r="AC59" s="487"/>
      <c r="AD59" s="487"/>
      <c r="AE59" s="487"/>
      <c r="AF59" s="487"/>
      <c r="AG59" s="487"/>
      <c r="AH59" s="487"/>
      <c r="AI59" s="487"/>
      <c r="AJ59" s="487"/>
      <c r="AK59" s="488"/>
      <c r="AL59" s="16"/>
    </row>
    <row r="60" spans="2:38" x14ac:dyDescent="0.3">
      <c r="B60" s="14"/>
      <c r="C60" s="486"/>
      <c r="D60" s="487"/>
      <c r="E60" s="487"/>
      <c r="F60" s="487"/>
      <c r="G60" s="487"/>
      <c r="H60" s="487"/>
      <c r="I60" s="487"/>
      <c r="J60" s="487"/>
      <c r="K60" s="487"/>
      <c r="L60" s="487"/>
      <c r="M60" s="487"/>
      <c r="N60" s="487"/>
      <c r="O60" s="487"/>
      <c r="P60" s="487"/>
      <c r="Q60" s="487"/>
      <c r="R60" s="487"/>
      <c r="S60" s="487"/>
      <c r="T60" s="487"/>
      <c r="U60" s="487"/>
      <c r="V60" s="487"/>
      <c r="W60" s="487"/>
      <c r="X60" s="487"/>
      <c r="Y60" s="487"/>
      <c r="Z60" s="487"/>
      <c r="AA60" s="487"/>
      <c r="AB60" s="487"/>
      <c r="AC60" s="487"/>
      <c r="AD60" s="487"/>
      <c r="AE60" s="487"/>
      <c r="AF60" s="487"/>
      <c r="AG60" s="487"/>
      <c r="AH60" s="487"/>
      <c r="AI60" s="487"/>
      <c r="AJ60" s="487"/>
      <c r="AK60" s="488"/>
      <c r="AL60" s="16"/>
    </row>
    <row r="61" spans="2:38" x14ac:dyDescent="0.3">
      <c r="B61" s="14"/>
      <c r="C61" s="486"/>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8"/>
      <c r="AL61" s="16"/>
    </row>
    <row r="62" spans="2:38" x14ac:dyDescent="0.3">
      <c r="B62" s="14"/>
      <c r="C62" s="486"/>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7"/>
      <c r="AB62" s="487"/>
      <c r="AC62" s="487"/>
      <c r="AD62" s="487"/>
      <c r="AE62" s="487"/>
      <c r="AF62" s="487"/>
      <c r="AG62" s="487"/>
      <c r="AH62" s="487"/>
      <c r="AI62" s="487"/>
      <c r="AJ62" s="487"/>
      <c r="AK62" s="488"/>
      <c r="AL62" s="16"/>
    </row>
    <row r="63" spans="2:38" ht="15" thickBot="1" x14ac:dyDescent="0.35">
      <c r="B63" s="14"/>
      <c r="C63" s="489"/>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1"/>
      <c r="AL63" s="16"/>
    </row>
    <row r="64" spans="2:38" x14ac:dyDescent="0.3">
      <c r="B64" s="39"/>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40"/>
    </row>
    <row r="65" spans="2:38" ht="15" thickBot="1" x14ac:dyDescent="0.35">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42"/>
    </row>
    <row r="66" spans="2:38" ht="14.25" customHeight="1" x14ac:dyDescent="0.3">
      <c r="B66" s="43"/>
      <c r="C66" s="450" t="s">
        <v>42</v>
      </c>
      <c r="D66" s="451"/>
      <c r="E66" s="451"/>
      <c r="F66" s="451"/>
      <c r="G66" s="452"/>
      <c r="H66" s="450" t="s">
        <v>54</v>
      </c>
      <c r="I66" s="452"/>
      <c r="J66" s="450" t="s">
        <v>55</v>
      </c>
      <c r="K66" s="451"/>
      <c r="L66" s="451"/>
      <c r="M66" s="452"/>
      <c r="N66" s="450" t="s">
        <v>56</v>
      </c>
      <c r="O66" s="451"/>
      <c r="P66" s="451"/>
      <c r="Q66" s="451"/>
      <c r="R66" s="451"/>
      <c r="S66" s="451"/>
      <c r="T66" s="451"/>
      <c r="U66" s="451"/>
      <c r="V66" s="451"/>
      <c r="W66" s="451"/>
      <c r="X66" s="451"/>
      <c r="Y66" s="452"/>
      <c r="Z66" s="450" t="s">
        <v>57</v>
      </c>
      <c r="AA66" s="451"/>
      <c r="AB66" s="451"/>
      <c r="AC66" s="451"/>
      <c r="AD66" s="451"/>
      <c r="AE66" s="451"/>
      <c r="AF66" s="451"/>
      <c r="AG66" s="451"/>
      <c r="AH66" s="451"/>
      <c r="AI66" s="451"/>
      <c r="AJ66" s="451"/>
      <c r="AK66" s="452"/>
      <c r="AL66" s="44"/>
    </row>
    <row r="67" spans="2:38" ht="14.25" customHeight="1" x14ac:dyDescent="0.3">
      <c r="B67" s="45"/>
      <c r="C67" s="453"/>
      <c r="D67" s="454"/>
      <c r="E67" s="454"/>
      <c r="F67" s="454"/>
      <c r="G67" s="455"/>
      <c r="H67" s="453"/>
      <c r="I67" s="455"/>
      <c r="J67" s="453"/>
      <c r="K67" s="454"/>
      <c r="L67" s="454"/>
      <c r="M67" s="455"/>
      <c r="N67" s="453"/>
      <c r="O67" s="454"/>
      <c r="P67" s="454"/>
      <c r="Q67" s="454"/>
      <c r="R67" s="454"/>
      <c r="S67" s="454"/>
      <c r="T67" s="454"/>
      <c r="U67" s="454"/>
      <c r="V67" s="454"/>
      <c r="W67" s="454"/>
      <c r="X67" s="454"/>
      <c r="Y67" s="455"/>
      <c r="Z67" s="453"/>
      <c r="AA67" s="454"/>
      <c r="AB67" s="454"/>
      <c r="AC67" s="454"/>
      <c r="AD67" s="454"/>
      <c r="AE67" s="454"/>
      <c r="AF67" s="454"/>
      <c r="AG67" s="454"/>
      <c r="AH67" s="454"/>
      <c r="AI67" s="454"/>
      <c r="AJ67" s="454"/>
      <c r="AK67" s="455"/>
      <c r="AL67" s="44"/>
    </row>
    <row r="68" spans="2:38" ht="15" customHeight="1" thickBot="1" x14ac:dyDescent="0.35">
      <c r="B68" s="45"/>
      <c r="C68" s="453"/>
      <c r="D68" s="454"/>
      <c r="E68" s="454"/>
      <c r="F68" s="454"/>
      <c r="G68" s="455"/>
      <c r="H68" s="453"/>
      <c r="I68" s="455"/>
      <c r="J68" s="453"/>
      <c r="K68" s="454"/>
      <c r="L68" s="454"/>
      <c r="M68" s="455"/>
      <c r="N68" s="453"/>
      <c r="O68" s="454"/>
      <c r="P68" s="454"/>
      <c r="Q68" s="454"/>
      <c r="R68" s="454"/>
      <c r="S68" s="454"/>
      <c r="T68" s="454"/>
      <c r="U68" s="454"/>
      <c r="V68" s="454"/>
      <c r="W68" s="454"/>
      <c r="X68" s="454"/>
      <c r="Y68" s="455"/>
      <c r="Z68" s="453"/>
      <c r="AA68" s="454"/>
      <c r="AB68" s="454"/>
      <c r="AC68" s="454"/>
      <c r="AD68" s="454"/>
      <c r="AE68" s="454"/>
      <c r="AF68" s="454"/>
      <c r="AG68" s="454"/>
      <c r="AH68" s="454"/>
      <c r="AI68" s="454"/>
      <c r="AJ68" s="454"/>
      <c r="AK68" s="455"/>
      <c r="AL68" s="44"/>
    </row>
    <row r="69" spans="2:38" ht="45" customHeight="1" x14ac:dyDescent="0.3">
      <c r="B69" s="43"/>
      <c r="C69" s="726"/>
      <c r="D69" s="727"/>
      <c r="E69" s="727"/>
      <c r="F69" s="727"/>
      <c r="G69" s="727"/>
      <c r="H69" s="727"/>
      <c r="I69" s="727"/>
      <c r="J69" s="727"/>
      <c r="K69" s="727"/>
      <c r="L69" s="727"/>
      <c r="M69" s="727"/>
      <c r="N69" s="725"/>
      <c r="O69" s="725"/>
      <c r="P69" s="725"/>
      <c r="Q69" s="725"/>
      <c r="R69" s="725"/>
      <c r="S69" s="725"/>
      <c r="T69" s="725"/>
      <c r="U69" s="725"/>
      <c r="V69" s="725"/>
      <c r="W69" s="725"/>
      <c r="X69" s="725"/>
      <c r="Y69" s="725"/>
      <c r="Z69" s="626"/>
      <c r="AA69" s="626"/>
      <c r="AB69" s="626"/>
      <c r="AC69" s="626"/>
      <c r="AD69" s="626"/>
      <c r="AE69" s="626"/>
      <c r="AF69" s="626"/>
      <c r="AG69" s="626"/>
      <c r="AH69" s="626"/>
      <c r="AI69" s="626"/>
      <c r="AJ69" s="626"/>
      <c r="AK69" s="627"/>
      <c r="AL69" s="46"/>
    </row>
    <row r="70" spans="2:38" x14ac:dyDescent="0.3">
      <c r="B70" s="43"/>
      <c r="C70" s="573"/>
      <c r="D70" s="448"/>
      <c r="E70" s="448"/>
      <c r="F70" s="448"/>
      <c r="G70" s="448"/>
      <c r="H70" s="448"/>
      <c r="I70" s="448"/>
      <c r="J70" s="448"/>
      <c r="K70" s="448"/>
      <c r="L70" s="448"/>
      <c r="M70" s="448"/>
      <c r="N70" s="725"/>
      <c r="O70" s="725"/>
      <c r="P70" s="725"/>
      <c r="Q70" s="725"/>
      <c r="R70" s="725"/>
      <c r="S70" s="725"/>
      <c r="T70" s="725"/>
      <c r="U70" s="725"/>
      <c r="V70" s="725"/>
      <c r="W70" s="725"/>
      <c r="X70" s="725"/>
      <c r="Y70" s="725"/>
      <c r="Z70" s="448"/>
      <c r="AA70" s="448"/>
      <c r="AB70" s="448"/>
      <c r="AC70" s="448"/>
      <c r="AD70" s="448"/>
      <c r="AE70" s="448"/>
      <c r="AF70" s="448"/>
      <c r="AG70" s="448"/>
      <c r="AH70" s="448"/>
      <c r="AI70" s="448"/>
      <c r="AJ70" s="448"/>
      <c r="AK70" s="617"/>
      <c r="AL70" s="46"/>
    </row>
    <row r="71" spans="2:38" x14ac:dyDescent="0.3">
      <c r="B71" s="43"/>
      <c r="C71" s="573"/>
      <c r="D71" s="448"/>
      <c r="E71" s="448"/>
      <c r="F71" s="448"/>
      <c r="G71" s="448"/>
      <c r="H71" s="448"/>
      <c r="I71" s="448"/>
      <c r="J71" s="448"/>
      <c r="K71" s="448"/>
      <c r="L71" s="448"/>
      <c r="M71" s="448"/>
      <c r="N71" s="725"/>
      <c r="O71" s="725"/>
      <c r="P71" s="725"/>
      <c r="Q71" s="725"/>
      <c r="R71" s="725"/>
      <c r="S71" s="725"/>
      <c r="T71" s="725"/>
      <c r="U71" s="725"/>
      <c r="V71" s="725"/>
      <c r="W71" s="725"/>
      <c r="X71" s="725"/>
      <c r="Y71" s="725"/>
      <c r="Z71" s="448"/>
      <c r="AA71" s="448"/>
      <c r="AB71" s="448"/>
      <c r="AC71" s="448"/>
      <c r="AD71" s="448"/>
      <c r="AE71" s="448"/>
      <c r="AF71" s="448"/>
      <c r="AG71" s="448"/>
      <c r="AH71" s="448"/>
      <c r="AI71" s="448"/>
      <c r="AJ71" s="448"/>
      <c r="AK71" s="617"/>
      <c r="AL71" s="46"/>
    </row>
    <row r="72" spans="2:38" x14ac:dyDescent="0.3">
      <c r="B72" s="43"/>
      <c r="C72" s="573"/>
      <c r="D72" s="448"/>
      <c r="E72" s="448"/>
      <c r="F72" s="448"/>
      <c r="G72" s="448"/>
      <c r="H72" s="448"/>
      <c r="I72" s="448"/>
      <c r="J72" s="448"/>
      <c r="K72" s="448"/>
      <c r="L72" s="448"/>
      <c r="M72" s="448"/>
      <c r="N72" s="725"/>
      <c r="O72" s="725"/>
      <c r="P72" s="725"/>
      <c r="Q72" s="725"/>
      <c r="R72" s="725"/>
      <c r="S72" s="725"/>
      <c r="T72" s="725"/>
      <c r="U72" s="725"/>
      <c r="V72" s="725"/>
      <c r="W72" s="725"/>
      <c r="X72" s="725"/>
      <c r="Y72" s="725"/>
      <c r="Z72" s="448"/>
      <c r="AA72" s="448"/>
      <c r="AB72" s="448"/>
      <c r="AC72" s="448"/>
      <c r="AD72" s="448"/>
      <c r="AE72" s="448"/>
      <c r="AF72" s="448"/>
      <c r="AG72" s="448"/>
      <c r="AH72" s="448"/>
      <c r="AI72" s="448"/>
      <c r="AJ72" s="448"/>
      <c r="AK72" s="617"/>
      <c r="AL72" s="46"/>
    </row>
    <row r="73" spans="2:38" x14ac:dyDescent="0.3">
      <c r="B73" s="43"/>
      <c r="C73" s="573"/>
      <c r="D73" s="448"/>
      <c r="E73" s="448"/>
      <c r="F73" s="448"/>
      <c r="G73" s="448"/>
      <c r="H73" s="448"/>
      <c r="I73" s="448"/>
      <c r="J73" s="448"/>
      <c r="K73" s="448"/>
      <c r="L73" s="448"/>
      <c r="M73" s="448"/>
      <c r="N73" s="725"/>
      <c r="O73" s="725"/>
      <c r="P73" s="725"/>
      <c r="Q73" s="725"/>
      <c r="R73" s="725"/>
      <c r="S73" s="725"/>
      <c r="T73" s="725"/>
      <c r="U73" s="725"/>
      <c r="V73" s="725"/>
      <c r="W73" s="725"/>
      <c r="X73" s="725"/>
      <c r="Y73" s="725"/>
      <c r="Z73" s="448"/>
      <c r="AA73" s="448"/>
      <c r="AB73" s="448"/>
      <c r="AC73" s="448"/>
      <c r="AD73" s="448"/>
      <c r="AE73" s="448"/>
      <c r="AF73" s="448"/>
      <c r="AG73" s="448"/>
      <c r="AH73" s="448"/>
      <c r="AI73" s="448"/>
      <c r="AJ73" s="448"/>
      <c r="AK73" s="617"/>
      <c r="AL73" s="46"/>
    </row>
    <row r="74" spans="2:38" x14ac:dyDescent="0.3">
      <c r="B74" s="43"/>
      <c r="C74" s="573"/>
      <c r="D74" s="448"/>
      <c r="E74" s="448"/>
      <c r="F74" s="448"/>
      <c r="G74" s="448"/>
      <c r="H74" s="448"/>
      <c r="I74" s="448"/>
      <c r="J74" s="448"/>
      <c r="K74" s="448"/>
      <c r="L74" s="448"/>
      <c r="M74" s="448"/>
      <c r="N74" s="725"/>
      <c r="O74" s="725"/>
      <c r="P74" s="725"/>
      <c r="Q74" s="725"/>
      <c r="R74" s="725"/>
      <c r="S74" s="725"/>
      <c r="T74" s="725"/>
      <c r="U74" s="725"/>
      <c r="V74" s="725"/>
      <c r="W74" s="725"/>
      <c r="X74" s="725"/>
      <c r="Y74" s="725"/>
      <c r="Z74" s="448"/>
      <c r="AA74" s="448"/>
      <c r="AB74" s="448"/>
      <c r="AC74" s="448"/>
      <c r="AD74" s="448"/>
      <c r="AE74" s="448"/>
      <c r="AF74" s="448"/>
      <c r="AG74" s="448"/>
      <c r="AH74" s="448"/>
      <c r="AI74" s="448"/>
      <c r="AJ74" s="448"/>
      <c r="AK74" s="617"/>
      <c r="AL74" s="46"/>
    </row>
    <row r="75" spans="2:38" x14ac:dyDescent="0.3">
      <c r="B75" s="43"/>
      <c r="C75" s="573"/>
      <c r="D75" s="448"/>
      <c r="E75" s="448"/>
      <c r="F75" s="448"/>
      <c r="G75" s="448"/>
      <c r="H75" s="448"/>
      <c r="I75" s="448"/>
      <c r="J75" s="448"/>
      <c r="K75" s="448"/>
      <c r="L75" s="448"/>
      <c r="M75" s="448"/>
      <c r="N75" s="725"/>
      <c r="O75" s="725"/>
      <c r="P75" s="725"/>
      <c r="Q75" s="725"/>
      <c r="R75" s="725"/>
      <c r="S75" s="725"/>
      <c r="T75" s="725"/>
      <c r="U75" s="725"/>
      <c r="V75" s="725"/>
      <c r="W75" s="725"/>
      <c r="X75" s="725"/>
      <c r="Y75" s="725"/>
      <c r="Z75" s="448"/>
      <c r="AA75" s="448"/>
      <c r="AB75" s="448"/>
      <c r="AC75" s="448"/>
      <c r="AD75" s="448"/>
      <c r="AE75" s="448"/>
      <c r="AF75" s="448"/>
      <c r="AG75" s="448"/>
      <c r="AH75" s="448"/>
      <c r="AI75" s="448"/>
      <c r="AJ75" s="448"/>
      <c r="AK75" s="617"/>
      <c r="AL75" s="46"/>
    </row>
    <row r="76" spans="2:38" x14ac:dyDescent="0.3">
      <c r="B76" s="43"/>
      <c r="C76" s="573"/>
      <c r="D76" s="448"/>
      <c r="E76" s="448"/>
      <c r="F76" s="448"/>
      <c r="G76" s="448"/>
      <c r="H76" s="448"/>
      <c r="I76" s="448"/>
      <c r="J76" s="448"/>
      <c r="K76" s="448"/>
      <c r="L76" s="448"/>
      <c r="M76" s="448"/>
      <c r="N76" s="725"/>
      <c r="O76" s="725"/>
      <c r="P76" s="725"/>
      <c r="Q76" s="725"/>
      <c r="R76" s="725"/>
      <c r="S76" s="725"/>
      <c r="T76" s="725"/>
      <c r="U76" s="725"/>
      <c r="V76" s="725"/>
      <c r="W76" s="725"/>
      <c r="X76" s="725"/>
      <c r="Y76" s="725"/>
      <c r="Z76" s="448"/>
      <c r="AA76" s="448"/>
      <c r="AB76" s="448"/>
      <c r="AC76" s="448"/>
      <c r="AD76" s="448"/>
      <c r="AE76" s="448"/>
      <c r="AF76" s="448"/>
      <c r="AG76" s="448"/>
      <c r="AH76" s="448"/>
      <c r="AI76" s="448"/>
      <c r="AJ76" s="448"/>
      <c r="AK76" s="617"/>
      <c r="AL76" s="46"/>
    </row>
    <row r="77" spans="2:38" x14ac:dyDescent="0.3">
      <c r="B77" s="43"/>
      <c r="C77" s="573"/>
      <c r="D77" s="448"/>
      <c r="E77" s="448"/>
      <c r="F77" s="448"/>
      <c r="G77" s="448"/>
      <c r="H77" s="448"/>
      <c r="I77" s="448"/>
      <c r="J77" s="448"/>
      <c r="K77" s="448"/>
      <c r="L77" s="448"/>
      <c r="M77" s="448"/>
      <c r="N77" s="725"/>
      <c r="O77" s="725"/>
      <c r="P77" s="725"/>
      <c r="Q77" s="725"/>
      <c r="R77" s="725"/>
      <c r="S77" s="725"/>
      <c r="T77" s="725"/>
      <c r="U77" s="725"/>
      <c r="V77" s="725"/>
      <c r="W77" s="725"/>
      <c r="X77" s="725"/>
      <c r="Y77" s="725"/>
      <c r="Z77" s="448"/>
      <c r="AA77" s="448"/>
      <c r="AB77" s="448"/>
      <c r="AC77" s="448"/>
      <c r="AD77" s="448"/>
      <c r="AE77" s="448"/>
      <c r="AF77" s="448"/>
      <c r="AG77" s="448"/>
      <c r="AH77" s="448"/>
      <c r="AI77" s="448"/>
      <c r="AJ77" s="448"/>
      <c r="AK77" s="617"/>
      <c r="AL77" s="46"/>
    </row>
    <row r="78" spans="2:38" x14ac:dyDescent="0.3">
      <c r="B78" s="43"/>
      <c r="C78" s="573"/>
      <c r="D78" s="448"/>
      <c r="E78" s="448"/>
      <c r="F78" s="448"/>
      <c r="G78" s="448"/>
      <c r="H78" s="448"/>
      <c r="I78" s="448"/>
      <c r="J78" s="448"/>
      <c r="K78" s="448"/>
      <c r="L78" s="448"/>
      <c r="M78" s="448"/>
      <c r="N78" s="725"/>
      <c r="O78" s="725"/>
      <c r="P78" s="725"/>
      <c r="Q78" s="725"/>
      <c r="R78" s="725"/>
      <c r="S78" s="725"/>
      <c r="T78" s="725"/>
      <c r="U78" s="725"/>
      <c r="V78" s="725"/>
      <c r="W78" s="725"/>
      <c r="X78" s="725"/>
      <c r="Y78" s="725"/>
      <c r="Z78" s="448"/>
      <c r="AA78" s="448"/>
      <c r="AB78" s="448"/>
      <c r="AC78" s="448"/>
      <c r="AD78" s="448"/>
      <c r="AE78" s="448"/>
      <c r="AF78" s="448"/>
      <c r="AG78" s="448"/>
      <c r="AH78" s="448"/>
      <c r="AI78" s="448"/>
      <c r="AJ78" s="448"/>
      <c r="AK78" s="617"/>
      <c r="AL78" s="46"/>
    </row>
    <row r="79" spans="2:38" x14ac:dyDescent="0.3">
      <c r="B79" s="43"/>
      <c r="C79" s="573"/>
      <c r="D79" s="448"/>
      <c r="E79" s="448"/>
      <c r="F79" s="448"/>
      <c r="G79" s="448"/>
      <c r="H79" s="448"/>
      <c r="I79" s="448"/>
      <c r="J79" s="448"/>
      <c r="K79" s="448"/>
      <c r="L79" s="448"/>
      <c r="M79" s="448"/>
      <c r="N79" s="725"/>
      <c r="O79" s="725"/>
      <c r="P79" s="725"/>
      <c r="Q79" s="725"/>
      <c r="R79" s="725"/>
      <c r="S79" s="725"/>
      <c r="T79" s="725"/>
      <c r="U79" s="725"/>
      <c r="V79" s="725"/>
      <c r="W79" s="725"/>
      <c r="X79" s="725"/>
      <c r="Y79" s="725"/>
      <c r="Z79" s="448"/>
      <c r="AA79" s="448"/>
      <c r="AB79" s="448"/>
      <c r="AC79" s="448"/>
      <c r="AD79" s="448"/>
      <c r="AE79" s="448"/>
      <c r="AF79" s="448"/>
      <c r="AG79" s="448"/>
      <c r="AH79" s="448"/>
      <c r="AI79" s="448"/>
      <c r="AJ79" s="448"/>
      <c r="AK79" s="617"/>
      <c r="AL79" s="46"/>
    </row>
    <row r="80" spans="2:38" ht="15.75" customHeight="1" thickBot="1" x14ac:dyDescent="0.35">
      <c r="B80" s="43"/>
      <c r="C80" s="574"/>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c r="AG80" s="442"/>
      <c r="AH80" s="442"/>
      <c r="AI80" s="442"/>
      <c r="AJ80" s="442"/>
      <c r="AK80" s="619"/>
      <c r="AL80" s="46"/>
    </row>
    <row r="81" spans="2:38" x14ac:dyDescent="0.3">
      <c r="B81" s="49"/>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50"/>
    </row>
    <row r="120" ht="6" customHeight="1" x14ac:dyDescent="0.3"/>
  </sheetData>
  <mergeCells count="139">
    <mergeCell ref="B2:G4"/>
    <mergeCell ref="H2:AL2"/>
    <mergeCell ref="H3:AA3"/>
    <mergeCell ref="AB3:AL3"/>
    <mergeCell ref="H4:AL4"/>
    <mergeCell ref="C7:H8"/>
    <mergeCell ref="I7:AK8"/>
    <mergeCell ref="C13:H14"/>
    <mergeCell ref="I13:AE14"/>
    <mergeCell ref="AF13:AK13"/>
    <mergeCell ref="AF14:AK14"/>
    <mergeCell ref="C16:H16"/>
    <mergeCell ref="I16:AK16"/>
    <mergeCell ref="C10:H11"/>
    <mergeCell ref="I10:AC11"/>
    <mergeCell ref="AD10:AG10"/>
    <mergeCell ref="AH10:AK10"/>
    <mergeCell ref="AD11:AG11"/>
    <mergeCell ref="AH11:AK11"/>
    <mergeCell ref="C23:I23"/>
    <mergeCell ref="J23:AB23"/>
    <mergeCell ref="AC23:AK23"/>
    <mergeCell ref="C24:I24"/>
    <mergeCell ref="J24:AB24"/>
    <mergeCell ref="AC24:AK24"/>
    <mergeCell ref="C18:H18"/>
    <mergeCell ref="I18:AK18"/>
    <mergeCell ref="C20:H21"/>
    <mergeCell ref="I20:L21"/>
    <mergeCell ref="M20:AE20"/>
    <mergeCell ref="AF20:AK20"/>
    <mergeCell ref="M21:AE21"/>
    <mergeCell ref="AF21:AK21"/>
    <mergeCell ref="C30:AK31"/>
    <mergeCell ref="C32:G33"/>
    <mergeCell ref="H32:H33"/>
    <mergeCell ref="I32:I33"/>
    <mergeCell ref="J32:J33"/>
    <mergeCell ref="K32:AK33"/>
    <mergeCell ref="C26:H26"/>
    <mergeCell ref="I26:AK26"/>
    <mergeCell ref="C28:H28"/>
    <mergeCell ref="I28:J28"/>
    <mergeCell ref="K28:AB28"/>
    <mergeCell ref="AC28:AE28"/>
    <mergeCell ref="AG28:AJ28"/>
    <mergeCell ref="C37:G37"/>
    <mergeCell ref="K37:AK37"/>
    <mergeCell ref="C38:G38"/>
    <mergeCell ref="K38:AK38"/>
    <mergeCell ref="C39:G39"/>
    <mergeCell ref="K39:AK39"/>
    <mergeCell ref="C34:G34"/>
    <mergeCell ref="K34:AK34"/>
    <mergeCell ref="C35:G35"/>
    <mergeCell ref="K35:AK35"/>
    <mergeCell ref="C36:G36"/>
    <mergeCell ref="K36:AK36"/>
    <mergeCell ref="C43:G43"/>
    <mergeCell ref="K43:AK43"/>
    <mergeCell ref="C44:G44"/>
    <mergeCell ref="K44:AK44"/>
    <mergeCell ref="C45:G45"/>
    <mergeCell ref="K45:AK45"/>
    <mergeCell ref="C40:G40"/>
    <mergeCell ref="K40:AK40"/>
    <mergeCell ref="C41:G41"/>
    <mergeCell ref="K41:AK41"/>
    <mergeCell ref="C42:G42"/>
    <mergeCell ref="K42:AK42"/>
    <mergeCell ref="C46:G46"/>
    <mergeCell ref="K46:AK46"/>
    <mergeCell ref="C49:AK50"/>
    <mergeCell ref="C51:AK63"/>
    <mergeCell ref="C66:G68"/>
    <mergeCell ref="H66:I68"/>
    <mergeCell ref="J66:M68"/>
    <mergeCell ref="N66:Y68"/>
    <mergeCell ref="Z66:AK68"/>
    <mergeCell ref="C69:G69"/>
    <mergeCell ref="H69:I69"/>
    <mergeCell ref="J69:M69"/>
    <mergeCell ref="N69:Y69"/>
    <mergeCell ref="Z69:AK69"/>
    <mergeCell ref="C70:G70"/>
    <mergeCell ref="H70:I70"/>
    <mergeCell ref="J70:M70"/>
    <mergeCell ref="N70:Y70"/>
    <mergeCell ref="Z70:AK70"/>
    <mergeCell ref="C71:G71"/>
    <mergeCell ref="H71:I71"/>
    <mergeCell ref="J71:M71"/>
    <mergeCell ref="N71:Y71"/>
    <mergeCell ref="Z71:AK71"/>
    <mergeCell ref="C72:G72"/>
    <mergeCell ref="H72:I72"/>
    <mergeCell ref="J72:M72"/>
    <mergeCell ref="N72:Y72"/>
    <mergeCell ref="Z72:AK72"/>
    <mergeCell ref="C73:G73"/>
    <mergeCell ref="H73:I73"/>
    <mergeCell ref="J73:M73"/>
    <mergeCell ref="N73:Y73"/>
    <mergeCell ref="Z73:AK73"/>
    <mergeCell ref="C74:G74"/>
    <mergeCell ref="H74:I74"/>
    <mergeCell ref="J74:M74"/>
    <mergeCell ref="N74:Y74"/>
    <mergeCell ref="Z74:AK74"/>
    <mergeCell ref="C75:G75"/>
    <mergeCell ref="H75:I75"/>
    <mergeCell ref="J75:M75"/>
    <mergeCell ref="N75:Y75"/>
    <mergeCell ref="Z75:AK75"/>
    <mergeCell ref="C76:G76"/>
    <mergeCell ref="H76:I76"/>
    <mergeCell ref="J76:M76"/>
    <mergeCell ref="N76:Y76"/>
    <mergeCell ref="Z76:AK76"/>
    <mergeCell ref="C77:G77"/>
    <mergeCell ref="H77:I77"/>
    <mergeCell ref="J77:M77"/>
    <mergeCell ref="N77:Y77"/>
    <mergeCell ref="Z77:AK77"/>
    <mergeCell ref="C78:G78"/>
    <mergeCell ref="H78:I78"/>
    <mergeCell ref="J78:M78"/>
    <mergeCell ref="N78:Y78"/>
    <mergeCell ref="Z78:AK78"/>
    <mergeCell ref="C79:G79"/>
    <mergeCell ref="H79:I79"/>
    <mergeCell ref="J79:M79"/>
    <mergeCell ref="N79:Y79"/>
    <mergeCell ref="Z79:AK79"/>
    <mergeCell ref="C80:G80"/>
    <mergeCell ref="H80:I80"/>
    <mergeCell ref="J80:M80"/>
    <mergeCell ref="N80:Y80"/>
    <mergeCell ref="Z80:AK80"/>
  </mergeCells>
  <pageMargins left="0.70866141732283472" right="0.70866141732283472" top="0.74803149606299213" bottom="1.102362204724409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rowBreaks count="1" manualBreakCount="1">
    <brk id="47" min="1" max="2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6203-D69F-48D1-8209-37DAC5869D57}">
  <sheetPr>
    <pageSetUpPr fitToPage="1"/>
  </sheetPr>
  <dimension ref="B1:BA101"/>
  <sheetViews>
    <sheetView view="pageBreakPreview" topLeftCell="D2" zoomScaleSheetLayoutView="100" workbookViewId="0">
      <selection activeCell="I31" sqref="I31:I32"/>
    </sheetView>
  </sheetViews>
  <sheetFormatPr baseColWidth="10" defaultColWidth="3.6640625" defaultRowHeight="14.4" x14ac:dyDescent="0.3"/>
  <cols>
    <col min="1" max="1" width="3.88671875" style="1" customWidth="1"/>
    <col min="2" max="2" width="2.88671875" style="1" customWidth="1"/>
    <col min="3" max="6" width="2.6640625" style="1" customWidth="1"/>
    <col min="7" max="7" width="4.33203125" style="1" customWidth="1"/>
    <col min="8" max="8" width="14.33203125" style="1" customWidth="1"/>
    <col min="9" max="9" width="13.44140625" style="1" customWidth="1"/>
    <col min="10" max="10" width="15" style="1" customWidth="1"/>
    <col min="11" max="12" width="3.44140625" style="1" customWidth="1"/>
    <col min="13" max="27" width="2.6640625" style="1" customWidth="1"/>
    <col min="28" max="28" width="7.6640625" style="1" customWidth="1"/>
    <col min="29" max="29" width="3.44140625" style="1" customWidth="1"/>
    <col min="30" max="30" width="3.6640625" style="1"/>
    <col min="31" max="31" width="9.109375" style="1" customWidth="1"/>
    <col min="32" max="33" width="6.44140625" style="1" customWidth="1"/>
    <col min="34" max="34" width="3.6640625" style="1"/>
    <col min="35" max="35" width="4.6640625" style="1" customWidth="1"/>
    <col min="36" max="36" width="0.88671875" style="1" hidden="1" customWidth="1"/>
    <col min="37" max="37" width="4.109375" style="1" customWidth="1"/>
    <col min="38" max="38" width="2" style="1" customWidth="1"/>
    <col min="39" max="16384" width="3.6640625" style="1"/>
  </cols>
  <sheetData>
    <row r="1" spans="2:53" ht="15" thickBot="1" x14ac:dyDescent="0.35">
      <c r="B1" s="2"/>
      <c r="C1" s="2"/>
      <c r="D1" s="2"/>
      <c r="E1" s="2"/>
      <c r="F1" s="2"/>
    </row>
    <row r="2" spans="2:53" ht="45.75" customHeight="1" x14ac:dyDescent="0.3">
      <c r="B2" s="571"/>
      <c r="C2" s="572"/>
      <c r="D2" s="572"/>
      <c r="E2" s="572"/>
      <c r="F2" s="572"/>
      <c r="G2" s="572"/>
      <c r="H2" s="575" t="s">
        <v>0</v>
      </c>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6"/>
    </row>
    <row r="3" spans="2:53" x14ac:dyDescent="0.3">
      <c r="B3" s="573"/>
      <c r="C3" s="448"/>
      <c r="D3" s="448"/>
      <c r="E3" s="448"/>
      <c r="F3" s="448"/>
      <c r="G3" s="448"/>
      <c r="H3" s="577" t="s">
        <v>1</v>
      </c>
      <c r="I3" s="577"/>
      <c r="J3" s="577"/>
      <c r="K3" s="577"/>
      <c r="L3" s="577"/>
      <c r="M3" s="577"/>
      <c r="N3" s="577"/>
      <c r="O3" s="577"/>
      <c r="P3" s="577"/>
      <c r="Q3" s="577"/>
      <c r="R3" s="577"/>
      <c r="S3" s="577"/>
      <c r="T3" s="577"/>
      <c r="U3" s="577"/>
      <c r="V3" s="577"/>
      <c r="W3" s="577"/>
      <c r="X3" s="577"/>
      <c r="Y3" s="577"/>
      <c r="Z3" s="577"/>
      <c r="AA3" s="577"/>
      <c r="AB3" s="577" t="s">
        <v>2</v>
      </c>
      <c r="AC3" s="577"/>
      <c r="AD3" s="577"/>
      <c r="AE3" s="577"/>
      <c r="AF3" s="577"/>
      <c r="AG3" s="577"/>
      <c r="AH3" s="577"/>
      <c r="AI3" s="577"/>
      <c r="AJ3" s="577"/>
      <c r="AK3" s="577"/>
      <c r="AL3" s="578"/>
    </row>
    <row r="4" spans="2:53" ht="15" thickBot="1" x14ac:dyDescent="0.35">
      <c r="B4" s="574"/>
      <c r="C4" s="442"/>
      <c r="D4" s="442"/>
      <c r="E4" s="442"/>
      <c r="F4" s="442"/>
      <c r="G4" s="442"/>
      <c r="H4" s="579" t="s">
        <v>80</v>
      </c>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80"/>
    </row>
    <row r="5" spans="2:53" ht="15" thickBot="1" x14ac:dyDescent="0.35">
      <c r="B5" s="4"/>
      <c r="C5" s="5"/>
      <c r="D5" s="5"/>
      <c r="E5" s="5"/>
      <c r="F5" s="5"/>
      <c r="G5" s="5"/>
      <c r="H5" s="5"/>
      <c r="I5" s="6"/>
      <c r="J5" s="6"/>
      <c r="K5" s="6"/>
      <c r="L5" s="6"/>
      <c r="M5" s="6"/>
      <c r="N5" s="6"/>
      <c r="O5" s="6"/>
      <c r="P5" s="6"/>
      <c r="Q5" s="6"/>
      <c r="R5" s="6"/>
      <c r="S5" s="6"/>
      <c r="T5" s="6"/>
      <c r="U5" s="6"/>
      <c r="V5" s="6"/>
      <c r="W5" s="6"/>
      <c r="X5" s="6"/>
      <c r="Y5" s="6"/>
      <c r="Z5" s="6"/>
      <c r="AA5" s="6"/>
      <c r="AB5" s="6"/>
      <c r="AC5" s="6"/>
      <c r="AD5" s="7"/>
      <c r="AE5" s="7"/>
      <c r="AF5" s="7"/>
      <c r="AG5" s="7"/>
      <c r="AH5" s="7"/>
      <c r="AI5" s="5"/>
      <c r="AJ5" s="5"/>
      <c r="AK5" s="5"/>
      <c r="AL5" s="8"/>
    </row>
    <row r="6" spans="2:53" ht="15" customHeight="1" x14ac:dyDescent="0.3">
      <c r="B6" s="9"/>
      <c r="C6" s="551" t="s">
        <v>4</v>
      </c>
      <c r="D6" s="552"/>
      <c r="E6" s="552"/>
      <c r="F6" s="552"/>
      <c r="G6" s="552"/>
      <c r="H6" s="553"/>
      <c r="I6" s="581" t="s">
        <v>5</v>
      </c>
      <c r="J6" s="582"/>
      <c r="K6" s="582"/>
      <c r="L6" s="582"/>
      <c r="M6" s="582"/>
      <c r="N6" s="582"/>
      <c r="O6" s="582"/>
      <c r="P6" s="582"/>
      <c r="Q6" s="582"/>
      <c r="R6" s="582"/>
      <c r="S6" s="582"/>
      <c r="T6" s="582"/>
      <c r="U6" s="582"/>
      <c r="V6" s="582"/>
      <c r="W6" s="582"/>
      <c r="X6" s="582"/>
      <c r="Y6" s="582"/>
      <c r="Z6" s="582"/>
      <c r="AA6" s="582"/>
      <c r="AB6" s="582"/>
      <c r="AC6" s="582"/>
      <c r="AD6" s="582"/>
      <c r="AE6" s="582"/>
      <c r="AF6" s="582"/>
      <c r="AG6" s="582"/>
      <c r="AH6" s="582"/>
      <c r="AI6" s="582"/>
      <c r="AJ6" s="582"/>
      <c r="AK6" s="583"/>
      <c r="AL6" s="10"/>
    </row>
    <row r="7" spans="2:53" ht="15" thickBot="1" x14ac:dyDescent="0.35">
      <c r="B7" s="9"/>
      <c r="C7" s="554"/>
      <c r="D7" s="555"/>
      <c r="E7" s="555"/>
      <c r="F7" s="555"/>
      <c r="G7" s="555"/>
      <c r="H7" s="556"/>
      <c r="I7" s="584"/>
      <c r="J7" s="585"/>
      <c r="K7" s="585"/>
      <c r="L7" s="585"/>
      <c r="M7" s="585"/>
      <c r="N7" s="585"/>
      <c r="O7" s="585"/>
      <c r="P7" s="585"/>
      <c r="Q7" s="585"/>
      <c r="R7" s="585"/>
      <c r="S7" s="585"/>
      <c r="T7" s="585"/>
      <c r="U7" s="585"/>
      <c r="V7" s="585"/>
      <c r="W7" s="585"/>
      <c r="X7" s="585"/>
      <c r="Y7" s="585"/>
      <c r="Z7" s="585"/>
      <c r="AA7" s="585"/>
      <c r="AB7" s="585"/>
      <c r="AC7" s="585"/>
      <c r="AD7" s="585"/>
      <c r="AE7" s="585"/>
      <c r="AF7" s="585"/>
      <c r="AG7" s="585"/>
      <c r="AH7" s="585"/>
      <c r="AI7" s="585"/>
      <c r="AJ7" s="585"/>
      <c r="AK7" s="586"/>
      <c r="AL7" s="10"/>
    </row>
    <row r="8" spans="2:53" ht="15" thickBot="1" x14ac:dyDescent="0.35">
      <c r="B8" s="9"/>
      <c r="C8" s="11"/>
      <c r="D8" s="11"/>
      <c r="E8" s="11"/>
      <c r="F8" s="11"/>
      <c r="G8" s="11"/>
      <c r="H8" s="11"/>
      <c r="I8" s="12"/>
      <c r="J8" s="12"/>
      <c r="K8" s="12"/>
      <c r="L8" s="12"/>
      <c r="M8" s="12"/>
      <c r="N8" s="12"/>
      <c r="O8" s="12"/>
      <c r="P8" s="12"/>
      <c r="Q8" s="12"/>
      <c r="R8" s="12"/>
      <c r="S8" s="12"/>
      <c r="T8" s="12"/>
      <c r="U8" s="12"/>
      <c r="V8" s="12"/>
      <c r="W8" s="12"/>
      <c r="X8" s="12"/>
      <c r="Y8" s="12"/>
      <c r="Z8" s="12"/>
      <c r="AA8" s="12"/>
      <c r="AB8" s="12"/>
      <c r="AC8" s="12"/>
      <c r="AD8" s="13"/>
      <c r="AE8" s="13"/>
      <c r="AF8" s="13"/>
      <c r="AG8" s="13"/>
      <c r="AH8" s="13"/>
      <c r="AI8" s="11"/>
      <c r="AJ8" s="11"/>
      <c r="AK8" s="11"/>
      <c r="AL8" s="10"/>
      <c r="BA8" s="51"/>
    </row>
    <row r="9" spans="2:53" ht="15" customHeight="1" thickBot="1" x14ac:dyDescent="0.35">
      <c r="B9" s="9"/>
      <c r="C9" s="551" t="s">
        <v>81</v>
      </c>
      <c r="D9" s="552"/>
      <c r="E9" s="552"/>
      <c r="F9" s="552"/>
      <c r="G9" s="552"/>
      <c r="H9" s="553"/>
      <c r="I9" s="643" t="s">
        <v>723</v>
      </c>
      <c r="J9" s="644"/>
      <c r="K9" s="644"/>
      <c r="L9" s="644"/>
      <c r="M9" s="644"/>
      <c r="N9" s="644"/>
      <c r="O9" s="644"/>
      <c r="P9" s="644"/>
      <c r="Q9" s="644"/>
      <c r="R9" s="644"/>
      <c r="S9" s="644"/>
      <c r="T9" s="644"/>
      <c r="U9" s="644"/>
      <c r="V9" s="644"/>
      <c r="W9" s="644"/>
      <c r="X9" s="644"/>
      <c r="Y9" s="644"/>
      <c r="Z9" s="644"/>
      <c r="AA9" s="644"/>
      <c r="AB9" s="644"/>
      <c r="AC9" s="645"/>
      <c r="AD9" s="563" t="s">
        <v>8</v>
      </c>
      <c r="AE9" s="564"/>
      <c r="AF9" s="564"/>
      <c r="AG9" s="565"/>
      <c r="AH9" s="544" t="s">
        <v>9</v>
      </c>
      <c r="AI9" s="545"/>
      <c r="AJ9" s="545"/>
      <c r="AK9" s="546"/>
      <c r="AL9" s="10"/>
    </row>
    <row r="10" spans="2:53" ht="28.5" customHeight="1" thickBot="1" x14ac:dyDescent="0.35">
      <c r="B10" s="9"/>
      <c r="C10" s="554"/>
      <c r="D10" s="555"/>
      <c r="E10" s="555"/>
      <c r="F10" s="555"/>
      <c r="G10" s="555"/>
      <c r="H10" s="556"/>
      <c r="I10" s="646"/>
      <c r="J10" s="647"/>
      <c r="K10" s="647"/>
      <c r="L10" s="647"/>
      <c r="M10" s="647"/>
      <c r="N10" s="647"/>
      <c r="O10" s="647"/>
      <c r="P10" s="647"/>
      <c r="Q10" s="647"/>
      <c r="R10" s="647"/>
      <c r="S10" s="647"/>
      <c r="T10" s="647"/>
      <c r="U10" s="647"/>
      <c r="V10" s="647"/>
      <c r="W10" s="647"/>
      <c r="X10" s="647"/>
      <c r="Y10" s="647"/>
      <c r="Z10" s="647"/>
      <c r="AA10" s="647"/>
      <c r="AB10" s="647"/>
      <c r="AC10" s="648"/>
      <c r="AD10" s="649" t="s">
        <v>724</v>
      </c>
      <c r="AE10" s="650"/>
      <c r="AF10" s="650"/>
      <c r="AG10" s="651"/>
      <c r="AH10" s="652" t="s">
        <v>68</v>
      </c>
      <c r="AI10" s="653"/>
      <c r="AJ10" s="653"/>
      <c r="AK10" s="654"/>
      <c r="AL10" s="10"/>
    </row>
    <row r="11" spans="2:53" ht="15" thickBot="1"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6"/>
    </row>
    <row r="12" spans="2:53" ht="15" customHeight="1" x14ac:dyDescent="0.3">
      <c r="B12" s="14"/>
      <c r="C12" s="551" t="s">
        <v>12</v>
      </c>
      <c r="D12" s="552"/>
      <c r="E12" s="552"/>
      <c r="F12" s="552"/>
      <c r="G12" s="552"/>
      <c r="H12" s="553"/>
      <c r="I12" s="655" t="s">
        <v>725</v>
      </c>
      <c r="J12" s="656"/>
      <c r="K12" s="656"/>
      <c r="L12" s="656"/>
      <c r="M12" s="656"/>
      <c r="N12" s="656"/>
      <c r="O12" s="656"/>
      <c r="P12" s="656"/>
      <c r="Q12" s="656"/>
      <c r="R12" s="656"/>
      <c r="S12" s="656"/>
      <c r="T12" s="656"/>
      <c r="U12" s="656"/>
      <c r="V12" s="656"/>
      <c r="W12" s="656"/>
      <c r="X12" s="656"/>
      <c r="Y12" s="656"/>
      <c r="Z12" s="656"/>
      <c r="AA12" s="656"/>
      <c r="AB12" s="656"/>
      <c r="AC12" s="656"/>
      <c r="AD12" s="656"/>
      <c r="AE12" s="657"/>
      <c r="AF12" s="551" t="s">
        <v>14</v>
      </c>
      <c r="AG12" s="552"/>
      <c r="AH12" s="552"/>
      <c r="AI12" s="552"/>
      <c r="AJ12" s="552"/>
      <c r="AK12" s="553"/>
      <c r="AL12" s="16"/>
    </row>
    <row r="13" spans="2:53" ht="42.75" customHeight="1" thickBot="1" x14ac:dyDescent="0.35">
      <c r="B13" s="14"/>
      <c r="C13" s="554"/>
      <c r="D13" s="555"/>
      <c r="E13" s="555"/>
      <c r="F13" s="555"/>
      <c r="G13" s="555"/>
      <c r="H13" s="556"/>
      <c r="I13" s="658"/>
      <c r="J13" s="659"/>
      <c r="K13" s="659"/>
      <c r="L13" s="659"/>
      <c r="M13" s="659"/>
      <c r="N13" s="659"/>
      <c r="O13" s="659"/>
      <c r="P13" s="659"/>
      <c r="Q13" s="659"/>
      <c r="R13" s="659"/>
      <c r="S13" s="659"/>
      <c r="T13" s="659"/>
      <c r="U13" s="659"/>
      <c r="V13" s="659"/>
      <c r="W13" s="659"/>
      <c r="X13" s="659"/>
      <c r="Y13" s="659"/>
      <c r="Z13" s="659"/>
      <c r="AA13" s="659"/>
      <c r="AB13" s="659"/>
      <c r="AC13" s="659"/>
      <c r="AD13" s="659"/>
      <c r="AE13" s="660"/>
      <c r="AF13" s="661" t="s">
        <v>84</v>
      </c>
      <c r="AG13" s="662"/>
      <c r="AH13" s="662"/>
      <c r="AI13" s="662"/>
      <c r="AJ13" s="662"/>
      <c r="AK13" s="663"/>
      <c r="AL13" s="16"/>
    </row>
    <row r="14" spans="2:53" ht="15" thickBot="1" x14ac:dyDescent="0.3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6"/>
    </row>
    <row r="15" spans="2:53" ht="57.75" customHeight="1" thickBot="1" x14ac:dyDescent="0.35">
      <c r="B15" s="14"/>
      <c r="C15" s="517" t="s">
        <v>16</v>
      </c>
      <c r="D15" s="518"/>
      <c r="E15" s="518"/>
      <c r="F15" s="518"/>
      <c r="G15" s="518"/>
      <c r="H15" s="519"/>
      <c r="I15" s="606" t="s">
        <v>726</v>
      </c>
      <c r="J15" s="664"/>
      <c r="K15" s="664"/>
      <c r="L15" s="664"/>
      <c r="M15" s="664"/>
      <c r="N15" s="664"/>
      <c r="O15" s="664"/>
      <c r="P15" s="664"/>
      <c r="Q15" s="664"/>
      <c r="R15" s="664"/>
      <c r="S15" s="664"/>
      <c r="T15" s="664"/>
      <c r="U15" s="664"/>
      <c r="V15" s="664"/>
      <c r="W15" s="664"/>
      <c r="X15" s="664"/>
      <c r="Y15" s="664"/>
      <c r="Z15" s="664"/>
      <c r="AA15" s="664"/>
      <c r="AB15" s="664"/>
      <c r="AC15" s="664"/>
      <c r="AD15" s="664"/>
      <c r="AE15" s="664"/>
      <c r="AF15" s="664"/>
      <c r="AG15" s="664"/>
      <c r="AH15" s="664"/>
      <c r="AI15" s="664"/>
      <c r="AJ15" s="664"/>
      <c r="AK15" s="665"/>
      <c r="AL15" s="16"/>
    </row>
    <row r="16" spans="2:53" ht="16.5" customHeight="1" thickBot="1" x14ac:dyDescent="0.3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6"/>
    </row>
    <row r="17" spans="2:38" ht="52.5" customHeight="1" thickBot="1" x14ac:dyDescent="0.35">
      <c r="B17" s="14"/>
      <c r="C17" s="517" t="s">
        <v>111</v>
      </c>
      <c r="D17" s="518"/>
      <c r="E17" s="518"/>
      <c r="F17" s="518"/>
      <c r="G17" s="518"/>
      <c r="H17" s="519"/>
      <c r="I17" s="606" t="s">
        <v>727</v>
      </c>
      <c r="J17" s="664"/>
      <c r="K17" s="664"/>
      <c r="L17" s="664"/>
      <c r="M17" s="664"/>
      <c r="N17" s="664"/>
      <c r="O17" s="664"/>
      <c r="P17" s="664"/>
      <c r="Q17" s="664"/>
      <c r="R17" s="664"/>
      <c r="S17" s="664"/>
      <c r="T17" s="664"/>
      <c r="U17" s="664"/>
      <c r="V17" s="664"/>
      <c r="W17" s="664"/>
      <c r="X17" s="664"/>
      <c r="Y17" s="664"/>
      <c r="Z17" s="664"/>
      <c r="AA17" s="664"/>
      <c r="AB17" s="664"/>
      <c r="AC17" s="664"/>
      <c r="AD17" s="664"/>
      <c r="AE17" s="664"/>
      <c r="AF17" s="664"/>
      <c r="AG17" s="664"/>
      <c r="AH17" s="664"/>
      <c r="AI17" s="664"/>
      <c r="AJ17" s="664"/>
      <c r="AK17" s="665"/>
      <c r="AL17" s="16"/>
    </row>
    <row r="18" spans="2:38" ht="16.5" customHeight="1" thickBot="1" x14ac:dyDescent="0.3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6"/>
    </row>
    <row r="19" spans="2:38" ht="22.5" customHeight="1" x14ac:dyDescent="0.3">
      <c r="B19" s="14"/>
      <c r="C19" s="532" t="s">
        <v>20</v>
      </c>
      <c r="D19" s="533"/>
      <c r="E19" s="533"/>
      <c r="F19" s="533"/>
      <c r="G19" s="533"/>
      <c r="H19" s="534"/>
      <c r="I19" s="666" t="s">
        <v>716</v>
      </c>
      <c r="J19" s="667"/>
      <c r="K19" s="667"/>
      <c r="L19" s="668"/>
      <c r="M19" s="544" t="s">
        <v>22</v>
      </c>
      <c r="N19" s="545"/>
      <c r="O19" s="545"/>
      <c r="P19" s="545"/>
      <c r="Q19" s="545"/>
      <c r="R19" s="545"/>
      <c r="S19" s="545"/>
      <c r="T19" s="545"/>
      <c r="U19" s="545"/>
      <c r="V19" s="545"/>
      <c r="W19" s="545"/>
      <c r="X19" s="545"/>
      <c r="Y19" s="545"/>
      <c r="Z19" s="545"/>
      <c r="AA19" s="545"/>
      <c r="AB19" s="545"/>
      <c r="AC19" s="545"/>
      <c r="AD19" s="545"/>
      <c r="AE19" s="546"/>
      <c r="AF19" s="544" t="s">
        <v>23</v>
      </c>
      <c r="AG19" s="545"/>
      <c r="AH19" s="545"/>
      <c r="AI19" s="545"/>
      <c r="AJ19" s="545"/>
      <c r="AK19" s="546"/>
      <c r="AL19" s="16"/>
    </row>
    <row r="20" spans="2:38" ht="30.75" customHeight="1" thickBot="1" x14ac:dyDescent="0.35">
      <c r="B20" s="14"/>
      <c r="C20" s="535"/>
      <c r="D20" s="536"/>
      <c r="E20" s="536"/>
      <c r="F20" s="536"/>
      <c r="G20" s="536"/>
      <c r="H20" s="537"/>
      <c r="I20" s="669"/>
      <c r="J20" s="670"/>
      <c r="K20" s="670"/>
      <c r="L20" s="671"/>
      <c r="M20" s="672" t="s">
        <v>74</v>
      </c>
      <c r="N20" s="673"/>
      <c r="O20" s="673"/>
      <c r="P20" s="673"/>
      <c r="Q20" s="673"/>
      <c r="R20" s="673"/>
      <c r="S20" s="673"/>
      <c r="T20" s="673"/>
      <c r="U20" s="673"/>
      <c r="V20" s="673"/>
      <c r="W20" s="673"/>
      <c r="X20" s="673"/>
      <c r="Y20" s="673"/>
      <c r="Z20" s="673"/>
      <c r="AA20" s="673"/>
      <c r="AB20" s="673"/>
      <c r="AC20" s="673"/>
      <c r="AD20" s="673"/>
      <c r="AE20" s="674"/>
      <c r="AF20" s="652" t="s">
        <v>25</v>
      </c>
      <c r="AG20" s="673"/>
      <c r="AH20" s="673"/>
      <c r="AI20" s="673"/>
      <c r="AJ20" s="673"/>
      <c r="AK20" s="674"/>
      <c r="AL20" s="16"/>
    </row>
    <row r="21" spans="2:38" ht="15" thickBot="1" x14ac:dyDescent="0.3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6"/>
    </row>
    <row r="22" spans="2:38" ht="31.5" customHeight="1" x14ac:dyDescent="0.3">
      <c r="B22" s="14"/>
      <c r="C22" s="544" t="s">
        <v>26</v>
      </c>
      <c r="D22" s="545"/>
      <c r="E22" s="545"/>
      <c r="F22" s="545"/>
      <c r="G22" s="545"/>
      <c r="H22" s="545"/>
      <c r="I22" s="546"/>
      <c r="J22" s="544" t="s">
        <v>27</v>
      </c>
      <c r="K22" s="545"/>
      <c r="L22" s="545"/>
      <c r="M22" s="545"/>
      <c r="N22" s="545"/>
      <c r="O22" s="545"/>
      <c r="P22" s="545"/>
      <c r="Q22" s="545"/>
      <c r="R22" s="545"/>
      <c r="S22" s="545"/>
      <c r="T22" s="545"/>
      <c r="U22" s="545"/>
      <c r="V22" s="545"/>
      <c r="W22" s="545"/>
      <c r="X22" s="545"/>
      <c r="Y22" s="545"/>
      <c r="Z22" s="545"/>
      <c r="AA22" s="545"/>
      <c r="AB22" s="546"/>
      <c r="AC22" s="544" t="s">
        <v>28</v>
      </c>
      <c r="AD22" s="545"/>
      <c r="AE22" s="545"/>
      <c r="AF22" s="545"/>
      <c r="AG22" s="545"/>
      <c r="AH22" s="545"/>
      <c r="AI22" s="545"/>
      <c r="AJ22" s="545"/>
      <c r="AK22" s="546"/>
      <c r="AL22" s="16"/>
    </row>
    <row r="23" spans="2:38" ht="33" customHeight="1" thickBot="1" x14ac:dyDescent="0.35">
      <c r="B23" s="14"/>
      <c r="C23" s="675" t="s">
        <v>717</v>
      </c>
      <c r="D23" s="676"/>
      <c r="E23" s="676"/>
      <c r="F23" s="676"/>
      <c r="G23" s="676"/>
      <c r="H23" s="676"/>
      <c r="I23" s="677"/>
      <c r="J23" s="675" t="s">
        <v>30</v>
      </c>
      <c r="K23" s="676"/>
      <c r="L23" s="676"/>
      <c r="M23" s="676"/>
      <c r="N23" s="676"/>
      <c r="O23" s="676"/>
      <c r="P23" s="676"/>
      <c r="Q23" s="676"/>
      <c r="R23" s="676"/>
      <c r="S23" s="676"/>
      <c r="T23" s="676"/>
      <c r="U23" s="676"/>
      <c r="V23" s="676"/>
      <c r="W23" s="676"/>
      <c r="X23" s="676"/>
      <c r="Y23" s="676"/>
      <c r="Z23" s="676"/>
      <c r="AA23" s="676"/>
      <c r="AB23" s="677"/>
      <c r="AC23" s="678" t="s">
        <v>86</v>
      </c>
      <c r="AD23" s="594"/>
      <c r="AE23" s="594"/>
      <c r="AF23" s="594"/>
      <c r="AG23" s="594"/>
      <c r="AH23" s="594"/>
      <c r="AI23" s="594"/>
      <c r="AJ23" s="594"/>
      <c r="AK23" s="595"/>
      <c r="AL23" s="16"/>
    </row>
    <row r="24" spans="2:38" ht="15" thickBot="1" x14ac:dyDescent="0.3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6"/>
    </row>
    <row r="25" spans="2:38" ht="50.25" customHeight="1" thickBot="1" x14ac:dyDescent="0.35">
      <c r="B25" s="14"/>
      <c r="C25" s="517" t="s">
        <v>32</v>
      </c>
      <c r="D25" s="518"/>
      <c r="E25" s="518"/>
      <c r="F25" s="518"/>
      <c r="G25" s="518"/>
      <c r="H25" s="519"/>
      <c r="I25" s="679" t="s">
        <v>728</v>
      </c>
      <c r="J25" s="680"/>
      <c r="K25" s="680"/>
      <c r="L25" s="680"/>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1"/>
      <c r="AL25" s="16"/>
    </row>
    <row r="26" spans="2:38" ht="15" thickBot="1" x14ac:dyDescent="0.3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6"/>
    </row>
    <row r="27" spans="2:38" ht="39.75" customHeight="1" thickBot="1" x14ac:dyDescent="0.35">
      <c r="B27" s="14"/>
      <c r="C27" s="517" t="s">
        <v>34</v>
      </c>
      <c r="D27" s="518"/>
      <c r="E27" s="518"/>
      <c r="F27" s="518"/>
      <c r="G27" s="518"/>
      <c r="H27" s="519"/>
      <c r="I27" s="649" t="s">
        <v>77</v>
      </c>
      <c r="J27" s="606"/>
      <c r="K27" s="682" t="s">
        <v>36</v>
      </c>
      <c r="L27" s="683"/>
      <c r="M27" s="683"/>
      <c r="N27" s="683"/>
      <c r="O27" s="683"/>
      <c r="P27" s="683"/>
      <c r="Q27" s="683"/>
      <c r="R27" s="683"/>
      <c r="S27" s="683"/>
      <c r="T27" s="683"/>
      <c r="U27" s="683"/>
      <c r="V27" s="683"/>
      <c r="W27" s="683"/>
      <c r="X27" s="683"/>
      <c r="Y27" s="683"/>
      <c r="Z27" s="684"/>
      <c r="AA27" s="685" t="s">
        <v>37</v>
      </c>
      <c r="AB27" s="608"/>
      <c r="AC27" s="608"/>
      <c r="AD27" s="331" t="s">
        <v>87</v>
      </c>
      <c r="AE27" s="19" t="s">
        <v>38</v>
      </c>
      <c r="AF27" s="19"/>
      <c r="AG27" s="607" t="s">
        <v>39</v>
      </c>
      <c r="AH27" s="609"/>
      <c r="AI27" s="332"/>
      <c r="AJ27" s="333"/>
      <c r="AK27" s="20"/>
      <c r="AL27" s="16"/>
    </row>
    <row r="28" spans="2:38" ht="15" thickBot="1" x14ac:dyDescent="0.3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6"/>
    </row>
    <row r="29" spans="2:38" s="22" customFormat="1" x14ac:dyDescent="0.3">
      <c r="B29" s="21"/>
      <c r="C29" s="501" t="s">
        <v>41</v>
      </c>
      <c r="D29" s="502"/>
      <c r="E29" s="502"/>
      <c r="F29" s="502"/>
      <c r="G29" s="502"/>
      <c r="H29" s="502"/>
      <c r="I29" s="502"/>
      <c r="J29" s="502"/>
      <c r="K29" s="502"/>
      <c r="L29" s="502"/>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3"/>
      <c r="AL29" s="16"/>
    </row>
    <row r="30" spans="2:38" s="22" customFormat="1" ht="15" thickBot="1" x14ac:dyDescent="0.35">
      <c r="B30" s="21"/>
      <c r="C30" s="504"/>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6"/>
      <c r="AL30" s="16"/>
    </row>
    <row r="31" spans="2:38" s="22" customFormat="1" x14ac:dyDescent="0.3">
      <c r="B31" s="21"/>
      <c r="C31" s="501" t="s">
        <v>42</v>
      </c>
      <c r="D31" s="502"/>
      <c r="E31" s="502"/>
      <c r="F31" s="502"/>
      <c r="G31" s="503"/>
      <c r="H31" s="694" t="s">
        <v>729</v>
      </c>
      <c r="I31" s="694" t="s">
        <v>730</v>
      </c>
      <c r="J31" s="696" t="s">
        <v>45</v>
      </c>
      <c r="K31" s="698" t="s">
        <v>46</v>
      </c>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3"/>
      <c r="AL31" s="16"/>
    </row>
    <row r="32" spans="2:38" s="22" customFormat="1" ht="31.5" customHeight="1" thickBot="1" x14ac:dyDescent="0.35">
      <c r="B32" s="21"/>
      <c r="C32" s="504"/>
      <c r="D32" s="505"/>
      <c r="E32" s="505"/>
      <c r="F32" s="505"/>
      <c r="G32" s="506"/>
      <c r="H32" s="695"/>
      <c r="I32" s="695"/>
      <c r="J32" s="697"/>
      <c r="K32" s="699"/>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6"/>
      <c r="AL32" s="16"/>
    </row>
    <row r="33" spans="2:50" s="22" customFormat="1" ht="15" customHeight="1" x14ac:dyDescent="0.3">
      <c r="B33" s="21"/>
      <c r="C33" s="596" t="s">
        <v>720</v>
      </c>
      <c r="D33" s="597"/>
      <c r="E33" s="597"/>
      <c r="F33" s="597"/>
      <c r="G33" s="598"/>
      <c r="H33" s="25"/>
      <c r="I33" s="25"/>
      <c r="J33" s="24"/>
      <c r="K33" s="468"/>
      <c r="L33" s="469"/>
      <c r="M33" s="469"/>
      <c r="N33" s="469"/>
      <c r="O33" s="469"/>
      <c r="P33" s="469"/>
      <c r="Q33" s="469"/>
      <c r="R33" s="469"/>
      <c r="S33" s="469"/>
      <c r="T33" s="469"/>
      <c r="U33" s="469"/>
      <c r="V33" s="469"/>
      <c r="W33" s="469"/>
      <c r="X33" s="469"/>
      <c r="Y33" s="469"/>
      <c r="Z33" s="469"/>
      <c r="AA33" s="469"/>
      <c r="AB33" s="469"/>
      <c r="AC33" s="469"/>
      <c r="AD33" s="469"/>
      <c r="AE33" s="469"/>
      <c r="AF33" s="469"/>
      <c r="AG33" s="469"/>
      <c r="AH33" s="469"/>
      <c r="AI33" s="469"/>
      <c r="AJ33" s="469"/>
      <c r="AK33" s="470"/>
      <c r="AL33" s="16"/>
    </row>
    <row r="34" spans="2:50" s="22" customFormat="1" ht="15" customHeight="1" x14ac:dyDescent="0.3">
      <c r="B34" s="21"/>
      <c r="C34" s="700" t="s">
        <v>721</v>
      </c>
      <c r="D34" s="701"/>
      <c r="E34" s="701"/>
      <c r="F34" s="701"/>
      <c r="G34" s="702"/>
      <c r="H34" s="25"/>
      <c r="I34" s="23"/>
      <c r="J34" s="24"/>
      <c r="K34" s="686"/>
      <c r="L34" s="687"/>
      <c r="M34" s="687"/>
      <c r="N34" s="687"/>
      <c r="O34" s="687"/>
      <c r="P34" s="687"/>
      <c r="Q34" s="687"/>
      <c r="R34" s="687"/>
      <c r="S34" s="687"/>
      <c r="T34" s="687"/>
      <c r="U34" s="687"/>
      <c r="V34" s="687"/>
      <c r="W34" s="687"/>
      <c r="X34" s="687"/>
      <c r="Y34" s="687"/>
      <c r="Z34" s="687"/>
      <c r="AA34" s="687"/>
      <c r="AB34" s="687"/>
      <c r="AC34" s="687"/>
      <c r="AD34" s="687"/>
      <c r="AE34" s="687"/>
      <c r="AF34" s="687"/>
      <c r="AG34" s="687"/>
      <c r="AH34" s="687"/>
      <c r="AI34" s="687"/>
      <c r="AJ34" s="687"/>
      <c r="AK34" s="703"/>
      <c r="AL34" s="686"/>
      <c r="AM34" s="687"/>
      <c r="AN34" s="687"/>
      <c r="AO34" s="687"/>
      <c r="AP34" s="687"/>
      <c r="AQ34" s="687"/>
      <c r="AR34" s="687"/>
      <c r="AS34" s="687"/>
      <c r="AT34" s="687"/>
      <c r="AU34" s="687"/>
      <c r="AV34" s="687"/>
      <c r="AW34" s="687"/>
      <c r="AX34" s="687"/>
    </row>
    <row r="35" spans="2:50" s="22" customFormat="1" ht="15" customHeight="1" x14ac:dyDescent="0.3">
      <c r="B35" s="21"/>
      <c r="C35" s="688" t="s">
        <v>128</v>
      </c>
      <c r="D35" s="689"/>
      <c r="E35" s="689"/>
      <c r="F35" s="689"/>
      <c r="G35" s="690"/>
      <c r="H35" s="25"/>
      <c r="I35" s="28"/>
      <c r="J35" s="29"/>
      <c r="K35" s="691"/>
      <c r="L35" s="692"/>
      <c r="M35" s="692"/>
      <c r="N35" s="692"/>
      <c r="O35" s="692"/>
      <c r="P35" s="692"/>
      <c r="Q35" s="692"/>
      <c r="R35" s="692"/>
      <c r="S35" s="692"/>
      <c r="T35" s="692"/>
      <c r="U35" s="692"/>
      <c r="V35" s="692"/>
      <c r="W35" s="692"/>
      <c r="X35" s="692"/>
      <c r="Y35" s="692"/>
      <c r="Z35" s="692"/>
      <c r="AA35" s="692"/>
      <c r="AB35" s="692"/>
      <c r="AC35" s="692"/>
      <c r="AD35" s="692"/>
      <c r="AE35" s="692"/>
      <c r="AF35" s="692"/>
      <c r="AG35" s="692"/>
      <c r="AH35" s="692"/>
      <c r="AI35" s="692"/>
      <c r="AJ35" s="692"/>
      <c r="AK35" s="693"/>
      <c r="AL35" s="16"/>
    </row>
    <row r="36" spans="2:50" s="22" customFormat="1" ht="15" customHeight="1" thickBot="1" x14ac:dyDescent="0.35">
      <c r="B36" s="21"/>
      <c r="C36" s="596" t="s">
        <v>129</v>
      </c>
      <c r="D36" s="597"/>
      <c r="E36" s="597"/>
      <c r="F36" s="597"/>
      <c r="G36" s="598"/>
      <c r="H36" s="25"/>
      <c r="I36" s="25"/>
      <c r="J36" s="24"/>
      <c r="K36" s="468"/>
      <c r="L36" s="469"/>
      <c r="M36" s="469"/>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70"/>
      <c r="AL36" s="16"/>
    </row>
    <row r="37" spans="2:50" s="22" customFormat="1" ht="15.75" customHeight="1" thickBot="1" x14ac:dyDescent="0.35">
      <c r="B37" s="21"/>
      <c r="C37" s="599" t="s">
        <v>51</v>
      </c>
      <c r="D37" s="600"/>
      <c r="E37" s="600"/>
      <c r="F37" s="600"/>
      <c r="G37" s="601"/>
      <c r="H37" s="245" t="s">
        <v>51</v>
      </c>
      <c r="I37" s="32"/>
      <c r="J37" s="34"/>
      <c r="K37" s="474"/>
      <c r="L37" s="475"/>
      <c r="M37" s="475"/>
      <c r="N37" s="475"/>
      <c r="O37" s="475"/>
      <c r="P37" s="475"/>
      <c r="Q37" s="475"/>
      <c r="R37" s="475"/>
      <c r="S37" s="475"/>
      <c r="T37" s="475"/>
      <c r="U37" s="475"/>
      <c r="V37" s="475"/>
      <c r="W37" s="475"/>
      <c r="X37" s="475"/>
      <c r="Y37" s="475"/>
      <c r="Z37" s="475"/>
      <c r="AA37" s="475"/>
      <c r="AB37" s="475"/>
      <c r="AC37" s="475"/>
      <c r="AD37" s="475"/>
      <c r="AE37" s="475"/>
      <c r="AF37" s="475"/>
      <c r="AG37" s="475"/>
      <c r="AH37" s="475"/>
      <c r="AI37" s="475"/>
      <c r="AJ37" s="475"/>
      <c r="AK37" s="476"/>
      <c r="AL37" s="16"/>
    </row>
    <row r="38" spans="2:50" s="22" customFormat="1" ht="5.25" customHeight="1" x14ac:dyDescent="0.3">
      <c r="B38" s="21"/>
      <c r="C38" s="15"/>
      <c r="D38" s="15"/>
      <c r="E38" s="15"/>
      <c r="F38" s="15"/>
      <c r="G38" s="15"/>
      <c r="H38" s="35"/>
      <c r="I38" s="35"/>
      <c r="J38" s="36"/>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6"/>
    </row>
    <row r="39" spans="2:50" s="22" customFormat="1" ht="15" thickBot="1" x14ac:dyDescent="0.35">
      <c r="B39" s="21"/>
      <c r="C39" s="15"/>
      <c r="D39" s="15"/>
      <c r="E39" s="15"/>
      <c r="F39" s="15"/>
      <c r="G39" s="15"/>
      <c r="H39" s="35"/>
      <c r="I39" s="35"/>
      <c r="J39" s="36"/>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6"/>
    </row>
    <row r="40" spans="2:50" s="22" customFormat="1" ht="14.25" customHeight="1" x14ac:dyDescent="0.3">
      <c r="B40" s="21"/>
      <c r="C40" s="477" t="s">
        <v>52</v>
      </c>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A40" s="478"/>
      <c r="AB40" s="478"/>
      <c r="AC40" s="478"/>
      <c r="AD40" s="478"/>
      <c r="AE40" s="478"/>
      <c r="AF40" s="478"/>
      <c r="AG40" s="478"/>
      <c r="AH40" s="478"/>
      <c r="AI40" s="478"/>
      <c r="AJ40" s="478"/>
      <c r="AK40" s="479"/>
      <c r="AL40" s="16"/>
    </row>
    <row r="41" spans="2:50" ht="15" customHeight="1" thickBot="1" x14ac:dyDescent="0.35">
      <c r="B41" s="14"/>
      <c r="C41" s="704"/>
      <c r="D41" s="705"/>
      <c r="E41" s="705"/>
      <c r="F41" s="705"/>
      <c r="G41" s="705"/>
      <c r="H41" s="705"/>
      <c r="I41" s="705"/>
      <c r="J41" s="705"/>
      <c r="K41" s="705"/>
      <c r="L41" s="705"/>
      <c r="M41" s="705"/>
      <c r="N41" s="705"/>
      <c r="O41" s="705"/>
      <c r="P41" s="705"/>
      <c r="Q41" s="705"/>
      <c r="R41" s="705"/>
      <c r="S41" s="705"/>
      <c r="T41" s="705"/>
      <c r="U41" s="705"/>
      <c r="V41" s="705"/>
      <c r="W41" s="705"/>
      <c r="X41" s="705"/>
      <c r="Y41" s="705"/>
      <c r="Z41" s="705"/>
      <c r="AA41" s="705"/>
      <c r="AB41" s="705"/>
      <c r="AC41" s="705"/>
      <c r="AD41" s="705"/>
      <c r="AE41" s="705"/>
      <c r="AF41" s="705"/>
      <c r="AG41" s="705"/>
      <c r="AH41" s="705"/>
      <c r="AI41" s="705"/>
      <c r="AJ41" s="705"/>
      <c r="AK41" s="706"/>
      <c r="AL41" s="16"/>
    </row>
    <row r="42" spans="2:50" ht="14.25" customHeight="1" x14ac:dyDescent="0.3">
      <c r="B42" s="14"/>
      <c r="C42" s="483" t="s">
        <v>53</v>
      </c>
      <c r="D42" s="484"/>
      <c r="E42" s="484"/>
      <c r="F42" s="484"/>
      <c r="G42" s="484"/>
      <c r="H42" s="484"/>
      <c r="I42" s="484"/>
      <c r="J42" s="484"/>
      <c r="K42" s="484"/>
      <c r="L42" s="484"/>
      <c r="M42" s="484"/>
      <c r="N42" s="484"/>
      <c r="O42" s="484"/>
      <c r="P42" s="484"/>
      <c r="Q42" s="484"/>
      <c r="R42" s="484"/>
      <c r="S42" s="484"/>
      <c r="T42" s="484"/>
      <c r="U42" s="484"/>
      <c r="V42" s="484"/>
      <c r="W42" s="484"/>
      <c r="X42" s="484"/>
      <c r="Y42" s="484"/>
      <c r="Z42" s="484"/>
      <c r="AA42" s="484"/>
      <c r="AB42" s="484"/>
      <c r="AC42" s="484"/>
      <c r="AD42" s="484"/>
      <c r="AE42" s="484"/>
      <c r="AF42" s="484"/>
      <c r="AG42" s="484"/>
      <c r="AH42" s="484"/>
      <c r="AI42" s="484"/>
      <c r="AJ42" s="484"/>
      <c r="AK42" s="485"/>
      <c r="AL42" s="16"/>
    </row>
    <row r="43" spans="2:50" x14ac:dyDescent="0.3">
      <c r="B43" s="14"/>
      <c r="C43" s="486"/>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7"/>
      <c r="AB43" s="487"/>
      <c r="AC43" s="487"/>
      <c r="AD43" s="487"/>
      <c r="AE43" s="487"/>
      <c r="AF43" s="487"/>
      <c r="AG43" s="487"/>
      <c r="AH43" s="487"/>
      <c r="AI43" s="487"/>
      <c r="AJ43" s="487"/>
      <c r="AK43" s="488"/>
      <c r="AL43" s="16"/>
    </row>
    <row r="44" spans="2:50" x14ac:dyDescent="0.3">
      <c r="B44" s="14"/>
      <c r="C44" s="486"/>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8"/>
      <c r="AL44" s="16"/>
    </row>
    <row r="45" spans="2:50" x14ac:dyDescent="0.3">
      <c r="B45" s="14"/>
      <c r="C45" s="486"/>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8"/>
      <c r="AL45" s="16"/>
    </row>
    <row r="46" spans="2:50" x14ac:dyDescent="0.3">
      <c r="B46" s="14"/>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8"/>
      <c r="AL46" s="16"/>
    </row>
    <row r="47" spans="2:50" x14ac:dyDescent="0.3">
      <c r="B47" s="14"/>
      <c r="C47" s="486"/>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8"/>
      <c r="AL47" s="16"/>
    </row>
    <row r="48" spans="2:50" x14ac:dyDescent="0.3">
      <c r="B48" s="14"/>
      <c r="C48" s="486"/>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8"/>
      <c r="AL48" s="16"/>
    </row>
    <row r="49" spans="2:38" x14ac:dyDescent="0.3">
      <c r="B49" s="14"/>
      <c r="C49" s="486"/>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8"/>
      <c r="AL49" s="16"/>
    </row>
    <row r="50" spans="2:38" x14ac:dyDescent="0.3">
      <c r="B50" s="14"/>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8"/>
      <c r="AL50" s="16"/>
    </row>
    <row r="51" spans="2:38" x14ac:dyDescent="0.3">
      <c r="B51" s="14"/>
      <c r="C51" s="486"/>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8"/>
      <c r="AL51" s="16"/>
    </row>
    <row r="52" spans="2:38" x14ac:dyDescent="0.3">
      <c r="B52" s="14"/>
      <c r="C52" s="486"/>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8"/>
      <c r="AL52" s="16"/>
    </row>
    <row r="53" spans="2:38" x14ac:dyDescent="0.3">
      <c r="B53" s="14"/>
      <c r="C53" s="486"/>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8"/>
      <c r="AL53" s="16"/>
    </row>
    <row r="54" spans="2:38" ht="15" thickBot="1" x14ac:dyDescent="0.35">
      <c r="B54" s="14"/>
      <c r="C54" s="489"/>
      <c r="D54" s="490"/>
      <c r="E54" s="490"/>
      <c r="F54" s="490"/>
      <c r="G54" s="490"/>
      <c r="H54" s="490"/>
      <c r="I54" s="490"/>
      <c r="J54" s="490"/>
      <c r="K54" s="490"/>
      <c r="L54" s="490"/>
      <c r="M54" s="490"/>
      <c r="N54" s="490"/>
      <c r="O54" s="490"/>
      <c r="P54" s="490"/>
      <c r="Q54" s="490"/>
      <c r="R54" s="490"/>
      <c r="S54" s="490"/>
      <c r="T54" s="490"/>
      <c r="U54" s="490"/>
      <c r="V54" s="490"/>
      <c r="W54" s="490"/>
      <c r="X54" s="490"/>
      <c r="Y54" s="490"/>
      <c r="Z54" s="490"/>
      <c r="AA54" s="490"/>
      <c r="AB54" s="490"/>
      <c r="AC54" s="490"/>
      <c r="AD54" s="490"/>
      <c r="AE54" s="490"/>
      <c r="AF54" s="490"/>
      <c r="AG54" s="490"/>
      <c r="AH54" s="490"/>
      <c r="AI54" s="490"/>
      <c r="AJ54" s="490"/>
      <c r="AK54" s="491"/>
      <c r="AL54" s="16"/>
    </row>
    <row r="55" spans="2:38" ht="15" thickBot="1" x14ac:dyDescent="0.35">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42"/>
    </row>
    <row r="56" spans="2:38" ht="14.25" customHeight="1" x14ac:dyDescent="0.3">
      <c r="B56" s="43"/>
      <c r="C56" s="450" t="s">
        <v>42</v>
      </c>
      <c r="D56" s="451"/>
      <c r="E56" s="451"/>
      <c r="F56" s="451"/>
      <c r="G56" s="452"/>
      <c r="H56" s="450" t="s">
        <v>54</v>
      </c>
      <c r="I56" s="452"/>
      <c r="J56" s="450" t="s">
        <v>55</v>
      </c>
      <c r="K56" s="451"/>
      <c r="L56" s="451"/>
      <c r="M56" s="451"/>
      <c r="N56" s="450" t="s">
        <v>56</v>
      </c>
      <c r="O56" s="451"/>
      <c r="P56" s="451"/>
      <c r="Q56" s="451"/>
      <c r="R56" s="451"/>
      <c r="S56" s="451"/>
      <c r="T56" s="451"/>
      <c r="U56" s="451"/>
      <c r="V56" s="451"/>
      <c r="W56" s="451"/>
      <c r="X56" s="451"/>
      <c r="Y56" s="452"/>
      <c r="Z56" s="450" t="s">
        <v>57</v>
      </c>
      <c r="AA56" s="451"/>
      <c r="AB56" s="451"/>
      <c r="AC56" s="451"/>
      <c r="AD56" s="451"/>
      <c r="AE56" s="451"/>
      <c r="AF56" s="451"/>
      <c r="AG56" s="451"/>
      <c r="AH56" s="451"/>
      <c r="AI56" s="451"/>
      <c r="AJ56" s="451"/>
      <c r="AK56" s="452"/>
      <c r="AL56" s="44"/>
    </row>
    <row r="57" spans="2:38" ht="14.25" customHeight="1" x14ac:dyDescent="0.3">
      <c r="B57" s="45"/>
      <c r="C57" s="453"/>
      <c r="D57" s="454"/>
      <c r="E57" s="454"/>
      <c r="F57" s="454"/>
      <c r="G57" s="455"/>
      <c r="H57" s="453"/>
      <c r="I57" s="455"/>
      <c r="J57" s="453"/>
      <c r="K57" s="454"/>
      <c r="L57" s="454"/>
      <c r="M57" s="454"/>
      <c r="N57" s="453"/>
      <c r="O57" s="454"/>
      <c r="P57" s="454"/>
      <c r="Q57" s="454"/>
      <c r="R57" s="454"/>
      <c r="S57" s="454"/>
      <c r="T57" s="454"/>
      <c r="U57" s="454"/>
      <c r="V57" s="454"/>
      <c r="W57" s="454"/>
      <c r="X57" s="454"/>
      <c r="Y57" s="455"/>
      <c r="Z57" s="453"/>
      <c r="AA57" s="454"/>
      <c r="AB57" s="454"/>
      <c r="AC57" s="454"/>
      <c r="AD57" s="454"/>
      <c r="AE57" s="454"/>
      <c r="AF57" s="454"/>
      <c r="AG57" s="454"/>
      <c r="AH57" s="454"/>
      <c r="AI57" s="454"/>
      <c r="AJ57" s="454"/>
      <c r="AK57" s="455"/>
      <c r="AL57" s="44"/>
    </row>
    <row r="58" spans="2:38" ht="15" customHeight="1" thickBot="1" x14ac:dyDescent="0.35">
      <c r="B58" s="45"/>
      <c r="C58" s="456"/>
      <c r="D58" s="457"/>
      <c r="E58" s="457"/>
      <c r="F58" s="457"/>
      <c r="G58" s="458"/>
      <c r="H58" s="456"/>
      <c r="I58" s="458"/>
      <c r="J58" s="456"/>
      <c r="K58" s="457"/>
      <c r="L58" s="457"/>
      <c r="M58" s="457"/>
      <c r="N58" s="456"/>
      <c r="O58" s="457"/>
      <c r="P58" s="457"/>
      <c r="Q58" s="457"/>
      <c r="R58" s="457"/>
      <c r="S58" s="457"/>
      <c r="T58" s="457"/>
      <c r="U58" s="457"/>
      <c r="V58" s="457"/>
      <c r="W58" s="457"/>
      <c r="X58" s="457"/>
      <c r="Y58" s="458"/>
      <c r="Z58" s="456"/>
      <c r="AA58" s="457"/>
      <c r="AB58" s="457"/>
      <c r="AC58" s="457"/>
      <c r="AD58" s="457"/>
      <c r="AE58" s="457"/>
      <c r="AF58" s="457"/>
      <c r="AG58" s="457"/>
      <c r="AH58" s="457"/>
      <c r="AI58" s="457"/>
      <c r="AJ58" s="457"/>
      <c r="AK58" s="458"/>
      <c r="AL58" s="44"/>
    </row>
    <row r="59" spans="2:38" ht="15" customHeight="1" x14ac:dyDescent="0.3">
      <c r="B59" s="43"/>
      <c r="C59" s="596" t="s">
        <v>722</v>
      </c>
      <c r="D59" s="597"/>
      <c r="E59" s="597"/>
      <c r="F59" s="597"/>
      <c r="G59" s="598"/>
      <c r="H59" s="707" t="s">
        <v>77</v>
      </c>
      <c r="I59" s="707"/>
      <c r="J59" s="708"/>
      <c r="K59" s="709"/>
      <c r="L59" s="709"/>
      <c r="M59" s="710"/>
      <c r="N59" s="732"/>
      <c r="O59" s="733"/>
      <c r="P59" s="733"/>
      <c r="Q59" s="733"/>
      <c r="R59" s="733"/>
      <c r="S59" s="733"/>
      <c r="T59" s="733"/>
      <c r="U59" s="733"/>
      <c r="V59" s="733"/>
      <c r="W59" s="733"/>
      <c r="X59" s="733"/>
      <c r="Y59" s="734"/>
      <c r="Z59" s="712"/>
      <c r="AA59" s="713"/>
      <c r="AB59" s="713"/>
      <c r="AC59" s="713"/>
      <c r="AD59" s="713"/>
      <c r="AE59" s="713"/>
      <c r="AF59" s="713"/>
      <c r="AG59" s="713"/>
      <c r="AH59" s="713"/>
      <c r="AI59" s="713"/>
      <c r="AJ59" s="713"/>
      <c r="AK59" s="714"/>
      <c r="AL59" s="46"/>
    </row>
    <row r="60" spans="2:38" ht="21.75" customHeight="1" x14ac:dyDescent="0.3">
      <c r="B60" s="43"/>
      <c r="C60" s="596" t="s">
        <v>721</v>
      </c>
      <c r="D60" s="597"/>
      <c r="E60" s="597"/>
      <c r="F60" s="597"/>
      <c r="G60" s="598"/>
      <c r="H60" s="707" t="s">
        <v>77</v>
      </c>
      <c r="I60" s="707"/>
      <c r="J60" s="448"/>
      <c r="K60" s="448"/>
      <c r="L60" s="448"/>
      <c r="M60" s="448"/>
      <c r="N60" s="448"/>
      <c r="O60" s="448"/>
      <c r="P60" s="448"/>
      <c r="Q60" s="448"/>
      <c r="R60" s="448"/>
      <c r="S60" s="448"/>
      <c r="T60" s="448"/>
      <c r="U60" s="448"/>
      <c r="V60" s="448"/>
      <c r="W60" s="448"/>
      <c r="X60" s="448"/>
      <c r="Y60" s="448"/>
      <c r="Z60" s="717"/>
      <c r="AA60" s="717"/>
      <c r="AB60" s="717"/>
      <c r="AC60" s="717"/>
      <c r="AD60" s="717"/>
      <c r="AE60" s="717"/>
      <c r="AF60" s="717"/>
      <c r="AG60" s="717"/>
      <c r="AH60" s="717"/>
      <c r="AI60" s="717"/>
      <c r="AJ60" s="717"/>
      <c r="AK60" s="717"/>
      <c r="AL60" s="46"/>
    </row>
    <row r="61" spans="2:38" ht="15.75" customHeight="1" x14ac:dyDescent="0.3">
      <c r="B61" s="43"/>
      <c r="C61" s="596" t="s">
        <v>128</v>
      </c>
      <c r="D61" s="597"/>
      <c r="E61" s="597"/>
      <c r="F61" s="597"/>
      <c r="G61" s="598"/>
      <c r="H61" s="707" t="s">
        <v>77</v>
      </c>
      <c r="I61" s="707"/>
      <c r="J61" s="715"/>
      <c r="K61" s="716"/>
      <c r="L61" s="716"/>
      <c r="M61" s="716"/>
      <c r="N61" s="448"/>
      <c r="O61" s="448"/>
      <c r="P61" s="448"/>
      <c r="Q61" s="448"/>
      <c r="R61" s="448"/>
      <c r="S61" s="448"/>
      <c r="T61" s="448"/>
      <c r="U61" s="448"/>
      <c r="V61" s="448"/>
      <c r="W61" s="448"/>
      <c r="X61" s="448"/>
      <c r="Y61" s="448"/>
      <c r="Z61" s="717"/>
      <c r="AA61" s="717"/>
      <c r="AB61" s="717"/>
      <c r="AC61" s="717"/>
      <c r="AD61" s="717"/>
      <c r="AE61" s="717"/>
      <c r="AF61" s="717"/>
      <c r="AG61" s="717"/>
      <c r="AH61" s="717"/>
      <c r="AI61" s="717"/>
      <c r="AJ61" s="717"/>
      <c r="AK61" s="717"/>
      <c r="AL61" s="46"/>
    </row>
    <row r="62" spans="2:38" ht="15" thickBot="1" x14ac:dyDescent="0.35">
      <c r="B62" s="296"/>
      <c r="C62" s="718" t="s">
        <v>129</v>
      </c>
      <c r="D62" s="719"/>
      <c r="E62" s="719"/>
      <c r="F62" s="719"/>
      <c r="G62" s="720"/>
      <c r="H62" s="731" t="s">
        <v>77</v>
      </c>
      <c r="I62" s="721"/>
      <c r="J62" s="442"/>
      <c r="K62" s="442"/>
      <c r="L62" s="442"/>
      <c r="M62" s="442"/>
      <c r="N62" s="442"/>
      <c r="O62" s="442"/>
      <c r="P62" s="442"/>
      <c r="Q62" s="442"/>
      <c r="R62" s="442"/>
      <c r="S62" s="442"/>
      <c r="T62" s="442"/>
      <c r="U62" s="442"/>
      <c r="V62" s="442"/>
      <c r="W62" s="442"/>
      <c r="X62" s="442"/>
      <c r="Y62" s="442"/>
      <c r="Z62" s="721"/>
      <c r="AA62" s="721"/>
      <c r="AB62" s="721"/>
      <c r="AC62" s="721"/>
      <c r="AD62" s="721"/>
      <c r="AE62" s="721"/>
      <c r="AF62" s="721"/>
      <c r="AG62" s="721"/>
      <c r="AH62" s="721"/>
      <c r="AI62" s="721"/>
      <c r="AJ62" s="721"/>
      <c r="AK62" s="721"/>
      <c r="AL62" s="295"/>
    </row>
    <row r="63" spans="2:38" x14ac:dyDescent="0.3">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row>
    <row r="101" ht="6" customHeight="1" x14ac:dyDescent="0.3"/>
  </sheetData>
  <mergeCells count="84">
    <mergeCell ref="C6:H7"/>
    <mergeCell ref="I6:AK7"/>
    <mergeCell ref="B2:G4"/>
    <mergeCell ref="H2:AL2"/>
    <mergeCell ref="H3:AA3"/>
    <mergeCell ref="AB3:AL3"/>
    <mergeCell ref="H4:AL4"/>
    <mergeCell ref="C9:H10"/>
    <mergeCell ref="I9:AC10"/>
    <mergeCell ref="AD9:AG9"/>
    <mergeCell ref="AH9:AK9"/>
    <mergeCell ref="AD10:AG10"/>
    <mergeCell ref="AH10:AK10"/>
    <mergeCell ref="C12:H13"/>
    <mergeCell ref="I12:AE13"/>
    <mergeCell ref="AF12:AK12"/>
    <mergeCell ref="AF13:AK13"/>
    <mergeCell ref="C15:H15"/>
    <mergeCell ref="I15:AK15"/>
    <mergeCell ref="C17:H17"/>
    <mergeCell ref="I17:AK17"/>
    <mergeCell ref="C19:H20"/>
    <mergeCell ref="I19:L20"/>
    <mergeCell ref="M19:AE19"/>
    <mergeCell ref="AF19:AK19"/>
    <mergeCell ref="M20:AE20"/>
    <mergeCell ref="AF20:AK20"/>
    <mergeCell ref="C22:I22"/>
    <mergeCell ref="J22:AB22"/>
    <mergeCell ref="AC22:AK22"/>
    <mergeCell ref="C23:I23"/>
    <mergeCell ref="J23:AB23"/>
    <mergeCell ref="AC23:AK23"/>
    <mergeCell ref="C25:H25"/>
    <mergeCell ref="I25:AK25"/>
    <mergeCell ref="C27:H27"/>
    <mergeCell ref="I27:J27"/>
    <mergeCell ref="K27:Z27"/>
    <mergeCell ref="AA27:AC27"/>
    <mergeCell ref="AG27:AH27"/>
    <mergeCell ref="AL34:AX34"/>
    <mergeCell ref="C35:G35"/>
    <mergeCell ref="K35:AK35"/>
    <mergeCell ref="C29:AK30"/>
    <mergeCell ref="C31:G32"/>
    <mergeCell ref="H31:H32"/>
    <mergeCell ref="I31:I32"/>
    <mergeCell ref="J31:J32"/>
    <mergeCell ref="K31:AK32"/>
    <mergeCell ref="C42:AK54"/>
    <mergeCell ref="C33:G33"/>
    <mergeCell ref="K33:AK33"/>
    <mergeCell ref="C34:G34"/>
    <mergeCell ref="K34:AK34"/>
    <mergeCell ref="C36:G36"/>
    <mergeCell ref="K36:AK36"/>
    <mergeCell ref="C37:G37"/>
    <mergeCell ref="K37:AK37"/>
    <mergeCell ref="C40:AK41"/>
    <mergeCell ref="C59:G59"/>
    <mergeCell ref="H59:I59"/>
    <mergeCell ref="J59:M59"/>
    <mergeCell ref="N59:Y59"/>
    <mergeCell ref="Z59:AK59"/>
    <mergeCell ref="C56:G58"/>
    <mergeCell ref="H56:I58"/>
    <mergeCell ref="J56:M58"/>
    <mergeCell ref="N56:Y58"/>
    <mergeCell ref="Z56:AK58"/>
    <mergeCell ref="C61:G61"/>
    <mergeCell ref="H61:I61"/>
    <mergeCell ref="J61:M61"/>
    <mergeCell ref="N61:Y61"/>
    <mergeCell ref="Z61:AK61"/>
    <mergeCell ref="C60:G60"/>
    <mergeCell ref="H60:I60"/>
    <mergeCell ref="J60:M60"/>
    <mergeCell ref="N60:Y60"/>
    <mergeCell ref="Z60:AK60"/>
    <mergeCell ref="C62:G62"/>
    <mergeCell ref="H62:I62"/>
    <mergeCell ref="J62:M62"/>
    <mergeCell ref="N62:Y62"/>
    <mergeCell ref="Z62:AK62"/>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4DD9F090486EC40AE19B4D155EA74C5" ma:contentTypeVersion="11" ma:contentTypeDescription="Crear nuevo documento." ma:contentTypeScope="" ma:versionID="1b97903753e68fbc58b21bb1f1986f45">
  <xsd:schema xmlns:xsd="http://www.w3.org/2001/XMLSchema" xmlns:xs="http://www.w3.org/2001/XMLSchema" xmlns:p="http://schemas.microsoft.com/office/2006/metadata/properties" xmlns:ns3="1d5d787f-d619-4ed2-ae72-20f7b97ca2d2" xmlns:ns4="7a094bdd-a36f-422c-aad8-60d4e7e2607b" targetNamespace="http://schemas.microsoft.com/office/2006/metadata/properties" ma:root="true" ma:fieldsID="66330a04e7a48938427ad73132140b8b" ns3:_="" ns4:_="">
    <xsd:import namespace="1d5d787f-d619-4ed2-ae72-20f7b97ca2d2"/>
    <xsd:import namespace="7a094bdd-a36f-422c-aad8-60d4e7e2607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5d787f-d619-4ed2-ae72-20f7b97ca2d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094bdd-a36f-422c-aad8-60d4e7e2607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79CB8B-A814-45E3-B746-4DFF5F6DA50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DE0B1E4-E0F3-4D8D-8651-23ECFF9B08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5d787f-d619-4ed2-ae72-20f7b97ca2d2"/>
    <ds:schemaRef ds:uri="7a094bdd-a36f-422c-aad8-60d4e7e260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E4323A-21D8-4DD6-AB5E-B3DCC59A10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66</vt:i4>
      </vt:variant>
      <vt:variant>
        <vt:lpstr>Rangos con nombre</vt:lpstr>
      </vt:variant>
      <vt:variant>
        <vt:i4>109</vt:i4>
      </vt:variant>
    </vt:vector>
  </HeadingPairs>
  <TitlesOfParts>
    <vt:vector size="175" baseType="lpstr">
      <vt:lpstr>CONSOLIDADO</vt:lpstr>
      <vt:lpstr>CONSOLIDADO (2)</vt:lpstr>
      <vt:lpstr>APIC-IND-001-10</vt:lpstr>
      <vt:lpstr>APIC-IND-001-15</vt:lpstr>
      <vt:lpstr>APIC-IND-001-30</vt:lpstr>
      <vt:lpstr>APIC-IND-002</vt:lpstr>
      <vt:lpstr> APIC -IND-003</vt:lpstr>
      <vt:lpstr>APIC-IND-004</vt:lpstr>
      <vt:lpstr> APIC-IND-005 </vt:lpstr>
      <vt:lpstr> APIC-IND-006 </vt:lpstr>
      <vt:lpstr>CEM-IND-001</vt:lpstr>
      <vt:lpstr>CEM-IND-002</vt:lpstr>
      <vt:lpstr>CEM-IND-003 </vt:lpstr>
      <vt:lpstr>EGTI-IND-001</vt:lpstr>
      <vt:lpstr>EGTI-IND-002</vt:lpstr>
      <vt:lpstr>GAM-IND-001</vt:lpstr>
      <vt:lpstr>GAM-IND-002</vt:lpstr>
      <vt:lpstr>GAM-IND-003</vt:lpstr>
      <vt:lpstr>GAM-IND-004</vt:lpstr>
      <vt:lpstr>GCON-IND-001</vt:lpstr>
      <vt:lpstr>GCON-IND-002</vt:lpstr>
      <vt:lpstr>GJUR-IND-001</vt:lpstr>
      <vt:lpstr>GJUR-IND-002</vt:lpstr>
      <vt:lpstr>GREF-IND-001</vt:lpstr>
      <vt:lpstr>GSIT-IND-001</vt:lpstr>
      <vt:lpstr>IMVI-IND-001</vt:lpstr>
      <vt:lpstr>IMVI-IND-002</vt:lpstr>
      <vt:lpstr>IMVI-IND-003</vt:lpstr>
      <vt:lpstr>PIV-IND-001</vt:lpstr>
      <vt:lpstr>PIV-IND-002</vt:lpstr>
      <vt:lpstr>PIV-IND-003</vt:lpstr>
      <vt:lpstr>PIV-IND-004</vt:lpstr>
      <vt:lpstr>PIV-IND-005</vt:lpstr>
      <vt:lpstr>PIV-IND-006</vt:lpstr>
      <vt:lpstr>PIV-IND-007</vt:lpstr>
      <vt:lpstr>GEFI-IND-002</vt:lpstr>
      <vt:lpstr>GEFI-IND-003</vt:lpstr>
      <vt:lpstr>GEFI-IND-004</vt:lpstr>
      <vt:lpstr>GEFI-IND-005</vt:lpstr>
      <vt:lpstr>GTHU-IND-001</vt:lpstr>
      <vt:lpstr>GTHU-IND-002</vt:lpstr>
      <vt:lpstr>GTHU-IND-003</vt:lpstr>
      <vt:lpstr>GTHU-IND-004</vt:lpstr>
      <vt:lpstr>GTHU-IND-005</vt:lpstr>
      <vt:lpstr>GTHU-IND-006</vt:lpstr>
      <vt:lpstr>GTHU-IND-007</vt:lpstr>
      <vt:lpstr>GTHU-IND-008</vt:lpstr>
      <vt:lpstr>GTHU-IND-009</vt:lpstr>
      <vt:lpstr>CODI-IND-001</vt:lpstr>
      <vt:lpstr>PPMQ-IND-001</vt:lpstr>
      <vt:lpstr>PPMQ-IND-002</vt:lpstr>
      <vt:lpstr>PPMQ-IND-003</vt:lpstr>
      <vt:lpstr>PPMQ-IND-004</vt:lpstr>
      <vt:lpstr>PPMQ-IND-005</vt:lpstr>
      <vt:lpstr>PPMQ-IND-006</vt:lpstr>
      <vt:lpstr>GLAB-IND-001</vt:lpstr>
      <vt:lpstr>GLAB-IND-002</vt:lpstr>
      <vt:lpstr>GLAB-IND-003</vt:lpstr>
      <vt:lpstr>GLAB-IND-004</vt:lpstr>
      <vt:lpstr>GDOC-IND-001</vt:lpstr>
      <vt:lpstr>GDOC-IND-002</vt:lpstr>
      <vt:lpstr>DESI-IND-001</vt:lpstr>
      <vt:lpstr>DESI-IND-002</vt:lpstr>
      <vt:lpstr>DESI-IND-004</vt:lpstr>
      <vt:lpstr>DESI-IND-005</vt:lpstr>
      <vt:lpstr>DESI-IND-006</vt:lpstr>
      <vt:lpstr>' APIC -IND-003'!Área_de_impresión</vt:lpstr>
      <vt:lpstr>' APIC-IND-005 '!Área_de_impresión</vt:lpstr>
      <vt:lpstr>' APIC-IND-006 '!Área_de_impresión</vt:lpstr>
      <vt:lpstr>'APIC-IND-001-10'!Área_de_impresión</vt:lpstr>
      <vt:lpstr>'APIC-IND-001-15'!Área_de_impresión</vt:lpstr>
      <vt:lpstr>'APIC-IND-001-30'!Área_de_impresión</vt:lpstr>
      <vt:lpstr>'APIC-IND-002'!Área_de_impresión</vt:lpstr>
      <vt:lpstr>'APIC-IND-004'!Área_de_impresión</vt:lpstr>
      <vt:lpstr>'CEM-IND-001'!Área_de_impresión</vt:lpstr>
      <vt:lpstr>'CEM-IND-002'!Área_de_impresión</vt:lpstr>
      <vt:lpstr>'CEM-IND-003 '!Área_de_impresión</vt:lpstr>
      <vt:lpstr>'CODI-IND-001'!Área_de_impresión</vt:lpstr>
      <vt:lpstr>'DESI-IND-001'!Área_de_impresión</vt:lpstr>
      <vt:lpstr>'DESI-IND-002'!Área_de_impresión</vt:lpstr>
      <vt:lpstr>'DESI-IND-004'!Área_de_impresión</vt:lpstr>
      <vt:lpstr>'DESI-IND-005'!Área_de_impresión</vt:lpstr>
      <vt:lpstr>'DESI-IND-006'!Área_de_impresión</vt:lpstr>
      <vt:lpstr>'EGTI-IND-001'!Área_de_impresión</vt:lpstr>
      <vt:lpstr>'EGTI-IND-002'!Área_de_impresión</vt:lpstr>
      <vt:lpstr>'GAM-IND-001'!Área_de_impresión</vt:lpstr>
      <vt:lpstr>'GCON-IND-001'!Área_de_impresión</vt:lpstr>
      <vt:lpstr>'GCON-IND-002'!Área_de_impresión</vt:lpstr>
      <vt:lpstr>'GDOC-IND-002'!Área_de_impresión</vt:lpstr>
      <vt:lpstr>'GEFI-IND-002'!Área_de_impresión</vt:lpstr>
      <vt:lpstr>'GEFI-IND-003'!Área_de_impresión</vt:lpstr>
      <vt:lpstr>'GEFI-IND-004'!Área_de_impresión</vt:lpstr>
      <vt:lpstr>'GEFI-IND-005'!Área_de_impresión</vt:lpstr>
      <vt:lpstr>'GJUR-IND-001'!Área_de_impresión</vt:lpstr>
      <vt:lpstr>'GJUR-IND-002'!Área_de_impresión</vt:lpstr>
      <vt:lpstr>'GLAB-IND-001'!Área_de_impresión</vt:lpstr>
      <vt:lpstr>'GLAB-IND-002'!Área_de_impresión</vt:lpstr>
      <vt:lpstr>'GLAB-IND-003'!Área_de_impresión</vt:lpstr>
      <vt:lpstr>'GLAB-IND-004'!Área_de_impresión</vt:lpstr>
      <vt:lpstr>'GREF-IND-001'!Área_de_impresión</vt:lpstr>
      <vt:lpstr>'GSIT-IND-001'!Área_de_impresión</vt:lpstr>
      <vt:lpstr>'GTHU-IND-001'!Área_de_impresión</vt:lpstr>
      <vt:lpstr>'GTHU-IND-002'!Área_de_impresión</vt:lpstr>
      <vt:lpstr>'GTHU-IND-003'!Área_de_impresión</vt:lpstr>
      <vt:lpstr>'GTHU-IND-004'!Área_de_impresión</vt:lpstr>
      <vt:lpstr>'GTHU-IND-005'!Área_de_impresión</vt:lpstr>
      <vt:lpstr>'GTHU-IND-006'!Área_de_impresión</vt:lpstr>
      <vt:lpstr>'GTHU-IND-007'!Área_de_impresión</vt:lpstr>
      <vt:lpstr>'GTHU-IND-008'!Área_de_impresión</vt:lpstr>
      <vt:lpstr>'GTHU-IND-009'!Área_de_impresión</vt:lpstr>
      <vt:lpstr>'IMVI-IND-001'!Área_de_impresión</vt:lpstr>
      <vt:lpstr>'IMVI-IND-002'!Área_de_impresión</vt:lpstr>
      <vt:lpstr>'IMVI-IND-003'!Área_de_impresión</vt:lpstr>
      <vt:lpstr>'PIV-IND-001'!Área_de_impresión</vt:lpstr>
      <vt:lpstr>'PIV-IND-002'!Área_de_impresión</vt:lpstr>
      <vt:lpstr>'PIV-IND-003'!Área_de_impresión</vt:lpstr>
      <vt:lpstr>'PIV-IND-004'!Área_de_impresión</vt:lpstr>
      <vt:lpstr>'PIV-IND-005'!Área_de_impresión</vt:lpstr>
      <vt:lpstr>'PIV-IND-006'!Área_de_impresión</vt:lpstr>
      <vt:lpstr>'PIV-IND-007'!Área_de_impresión</vt:lpstr>
      <vt:lpstr>'PPMQ-IND-005'!Área_de_impresión</vt:lpstr>
      <vt:lpstr>' APIC -IND-003'!Títulos_a_imprimir</vt:lpstr>
      <vt:lpstr>' APIC-IND-005 '!Títulos_a_imprimir</vt:lpstr>
      <vt:lpstr>' APIC-IND-006 '!Títulos_a_imprimir</vt:lpstr>
      <vt:lpstr>'APIC-IND-001-10'!Títulos_a_imprimir</vt:lpstr>
      <vt:lpstr>'APIC-IND-001-15'!Títulos_a_imprimir</vt:lpstr>
      <vt:lpstr>'APIC-IND-001-30'!Títulos_a_imprimir</vt:lpstr>
      <vt:lpstr>'APIC-IND-002'!Títulos_a_imprimir</vt:lpstr>
      <vt:lpstr>'APIC-IND-004'!Títulos_a_imprimir</vt:lpstr>
      <vt:lpstr>'CEM-IND-001'!Títulos_a_imprimir</vt:lpstr>
      <vt:lpstr>'CEM-IND-002'!Títulos_a_imprimir</vt:lpstr>
      <vt:lpstr>'CEM-IND-003 '!Títulos_a_imprimir</vt:lpstr>
      <vt:lpstr>'CODI-IND-001'!Títulos_a_imprimir</vt:lpstr>
      <vt:lpstr>'DESI-IND-001'!Títulos_a_imprimir</vt:lpstr>
      <vt:lpstr>'DESI-IND-002'!Títulos_a_imprimir</vt:lpstr>
      <vt:lpstr>'DESI-IND-004'!Títulos_a_imprimir</vt:lpstr>
      <vt:lpstr>'DESI-IND-005'!Títulos_a_imprimir</vt:lpstr>
      <vt:lpstr>'DESI-IND-006'!Títulos_a_imprimir</vt:lpstr>
      <vt:lpstr>'EGTI-IND-001'!Títulos_a_imprimir</vt:lpstr>
      <vt:lpstr>'EGTI-IND-002'!Títulos_a_imprimir</vt:lpstr>
      <vt:lpstr>'GAM-IND-001'!Títulos_a_imprimir</vt:lpstr>
      <vt:lpstr>'GCON-IND-001'!Títulos_a_imprimir</vt:lpstr>
      <vt:lpstr>'GCON-IND-002'!Títulos_a_imprimir</vt:lpstr>
      <vt:lpstr>'GDOC-IND-002'!Títulos_a_imprimir</vt:lpstr>
      <vt:lpstr>'GEFI-IND-002'!Títulos_a_imprimir</vt:lpstr>
      <vt:lpstr>'GEFI-IND-003'!Títulos_a_imprimir</vt:lpstr>
      <vt:lpstr>'GEFI-IND-004'!Títulos_a_imprimir</vt:lpstr>
      <vt:lpstr>'GEFI-IND-005'!Títulos_a_imprimir</vt:lpstr>
      <vt:lpstr>'GJUR-IND-001'!Títulos_a_imprimir</vt:lpstr>
      <vt:lpstr>'GJUR-IND-002'!Títulos_a_imprimir</vt:lpstr>
      <vt:lpstr>'GLAB-IND-001'!Títulos_a_imprimir</vt:lpstr>
      <vt:lpstr>'GLAB-IND-002'!Títulos_a_imprimir</vt:lpstr>
      <vt:lpstr>'GLAB-IND-003'!Títulos_a_imprimir</vt:lpstr>
      <vt:lpstr>'GLAB-IND-004'!Títulos_a_imprimir</vt:lpstr>
      <vt:lpstr>'GREF-IND-001'!Títulos_a_imprimir</vt:lpstr>
      <vt:lpstr>'GSIT-IND-001'!Títulos_a_imprimir</vt:lpstr>
      <vt:lpstr>'GTHU-IND-001'!Títulos_a_imprimir</vt:lpstr>
      <vt:lpstr>'GTHU-IND-002'!Títulos_a_imprimir</vt:lpstr>
      <vt:lpstr>'GTHU-IND-003'!Títulos_a_imprimir</vt:lpstr>
      <vt:lpstr>'GTHU-IND-004'!Títulos_a_imprimir</vt:lpstr>
      <vt:lpstr>'GTHU-IND-005'!Títulos_a_imprimir</vt:lpstr>
      <vt:lpstr>'GTHU-IND-006'!Títulos_a_imprimir</vt:lpstr>
      <vt:lpstr>'GTHU-IND-007'!Títulos_a_imprimir</vt:lpstr>
      <vt:lpstr>'GTHU-IND-008'!Títulos_a_imprimir</vt:lpstr>
      <vt:lpstr>'GTHU-IND-009'!Títulos_a_imprimir</vt:lpstr>
      <vt:lpstr>'IMVI-IND-001'!Títulos_a_imprimir</vt:lpstr>
      <vt:lpstr>'IMVI-IND-002'!Títulos_a_imprimir</vt:lpstr>
      <vt:lpstr>'IMVI-IND-003'!Títulos_a_imprimir</vt:lpstr>
      <vt:lpstr>'PIV-IND-001'!Títulos_a_imprimir</vt:lpstr>
      <vt:lpstr>'PIV-IND-002'!Títulos_a_imprimir</vt:lpstr>
      <vt:lpstr>'PIV-IND-003'!Títulos_a_imprimir</vt:lpstr>
      <vt:lpstr>'PIV-IND-004'!Títulos_a_imprimir</vt:lpstr>
      <vt:lpstr>'PIV-IND-005'!Títulos_a_imprimir</vt:lpstr>
      <vt:lpstr>'PIV-IND-006'!Títulos_a_imprimir</vt:lpstr>
      <vt:lpstr>'PIV-IND-007'!Títulos_a_imprimir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Ines Salcedo Rojas</dc:creator>
  <cp:lastModifiedBy>Clara Ines Salcedo Rojas</cp:lastModifiedBy>
  <cp:lastPrinted>2020-01-28T13:25:32Z</cp:lastPrinted>
  <dcterms:created xsi:type="dcterms:W3CDTF">2020-01-21T16:32:51Z</dcterms:created>
  <dcterms:modified xsi:type="dcterms:W3CDTF">2020-01-31T15:31:49Z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0x010100C4DD9F090486EC40AE19B4D155EA74C5</vt:lpwstr>
  </property>
</Properties>
</file>