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zambrano\Desktop\"/>
    </mc:Choice>
  </mc:AlternateContent>
  <bookViews>
    <workbookView xWindow="0" yWindow="0" windowWidth="16815" windowHeight="7455" tabRatio="540"/>
  </bookViews>
  <sheets>
    <sheet name="PLAN DE ACCION " sheetId="4" r:id="rId1"/>
    <sheet name="PES" sheetId="5" r:id="rId2"/>
    <sheet name="SIG" sheetId="6" r:id="rId3"/>
    <sheet name="COM" sheetId="7" r:id="rId4"/>
    <sheet name="PRO" sheetId="23" r:id="rId5"/>
    <sheet name="ODM" sheetId="24" r:id="rId6"/>
    <sheet name="PDV" sheetId="8" r:id="rId7"/>
    <sheet name="AII" sheetId="9" r:id="rId8"/>
    <sheet name="IMV" sheetId="10" r:id="rId9"/>
    <sheet name="SAP" sheetId="11" r:id="rId10"/>
    <sheet name="GAM" sheetId="12" r:id="rId11"/>
    <sheet name="CON" sheetId="22" r:id="rId12"/>
    <sheet name="ABI" sheetId="21" r:id="rId13"/>
    <sheet name="FIN" sheetId="20" r:id="rId14"/>
    <sheet name="ACI" sheetId="19" r:id="rId15"/>
    <sheet name="SIT" sheetId="18" r:id="rId16"/>
    <sheet name="JUR" sheetId="13" r:id="rId17"/>
    <sheet name="THU" sheetId="17" r:id="rId18"/>
    <sheet name=" (2)" sheetId="15" r:id="rId19"/>
    <sheet name="CDI" sheetId="14" r:id="rId20"/>
    <sheet name="CMG" sheetId="16" r:id="rId21"/>
  </sheets>
  <definedNames>
    <definedName name="_xlnm.Print_Area" localSheetId="0">'PLAN DE ACCION '!$A$1:$AH$46</definedName>
  </definedNames>
  <calcPr calcId="152511"/>
</workbook>
</file>

<file path=xl/calcChain.xml><?xml version="1.0" encoding="utf-8"?>
<calcChain xmlns="http://schemas.openxmlformats.org/spreadsheetml/2006/main">
  <c r="AG636" i="4" l="1"/>
  <c r="AF636" i="4"/>
  <c r="AG635" i="4"/>
  <c r="AF635" i="4"/>
  <c r="AG634" i="4"/>
  <c r="AF634" i="4"/>
  <c r="AG629" i="4"/>
  <c r="AF629" i="4"/>
  <c r="AG628" i="4"/>
  <c r="AF628" i="4"/>
  <c r="AG622" i="4"/>
  <c r="AF622" i="4"/>
  <c r="AG621" i="4"/>
  <c r="AF621" i="4"/>
  <c r="AG620" i="4"/>
  <c r="AF620" i="4"/>
  <c r="AG615" i="4"/>
  <c r="AF615" i="4"/>
  <c r="AG614" i="4"/>
  <c r="AF614" i="4"/>
  <c r="AG613" i="4"/>
  <c r="AF613" i="4"/>
  <c r="AG612" i="4"/>
  <c r="AF612" i="4"/>
  <c r="AG611" i="4"/>
  <c r="AF611" i="4"/>
  <c r="AG605" i="4"/>
  <c r="AF605" i="4"/>
  <c r="AG604" i="4"/>
  <c r="AF604" i="4"/>
  <c r="AG586" i="4"/>
  <c r="AF586" i="4"/>
  <c r="AG585" i="4"/>
  <c r="AF585" i="4"/>
  <c r="AG580" i="4"/>
  <c r="AG579" i="4"/>
  <c r="AF579" i="4"/>
  <c r="AG561" i="4"/>
  <c r="AF561" i="4"/>
  <c r="AG560" i="4"/>
  <c r="AF560" i="4"/>
  <c r="AG559" i="4"/>
  <c r="AF559" i="4"/>
  <c r="AG558" i="4"/>
  <c r="AF558" i="4"/>
  <c r="AG557" i="4"/>
  <c r="AF557" i="4"/>
  <c r="AG556" i="4"/>
  <c r="AF556" i="4"/>
  <c r="AG555" i="4"/>
  <c r="AF555" i="4"/>
  <c r="AG550" i="4"/>
  <c r="AF550" i="4"/>
  <c r="AG549" i="4"/>
  <c r="AF549" i="4"/>
  <c r="AG548" i="4"/>
  <c r="AF548" i="4"/>
  <c r="AG547" i="4"/>
  <c r="AF547" i="4"/>
  <c r="AG542" i="4"/>
  <c r="AF542" i="4"/>
  <c r="AG541" i="4"/>
  <c r="AF541" i="4"/>
  <c r="AG540" i="4"/>
  <c r="AF540" i="4"/>
  <c r="AG539" i="4"/>
  <c r="AF539" i="4"/>
  <c r="AG538" i="4"/>
  <c r="AF538" i="4"/>
  <c r="AG510" i="4"/>
  <c r="AG505" i="4"/>
  <c r="AG504" i="4"/>
  <c r="AG486" i="4"/>
  <c r="AF486" i="4"/>
  <c r="AG485" i="4"/>
  <c r="AF485" i="4"/>
  <c r="AG484" i="4"/>
  <c r="AF484" i="4"/>
  <c r="AF483" i="4"/>
  <c r="AG478" i="4"/>
  <c r="AF478" i="4"/>
  <c r="AG477" i="4"/>
  <c r="AF477" i="4"/>
  <c r="AG476" i="4"/>
  <c r="AF476" i="4"/>
  <c r="AG475" i="4"/>
  <c r="AF475" i="4"/>
  <c r="AG474" i="4"/>
  <c r="AF474" i="4"/>
  <c r="AG473" i="4"/>
  <c r="AF473" i="4"/>
  <c r="AG472" i="4"/>
  <c r="AF472" i="4"/>
  <c r="AG467" i="4"/>
  <c r="AF467" i="4"/>
  <c r="AG466" i="4"/>
  <c r="AF466" i="4"/>
  <c r="AG465" i="4"/>
  <c r="AF465" i="4"/>
  <c r="AG464" i="4"/>
  <c r="AF464" i="4"/>
  <c r="AG463" i="4"/>
  <c r="AF463" i="4"/>
  <c r="AG462" i="4"/>
  <c r="AF462" i="4"/>
  <c r="AG461" i="4"/>
  <c r="AF461" i="4"/>
  <c r="AG460" i="4"/>
  <c r="AF460" i="4"/>
  <c r="AG459" i="4"/>
  <c r="AF459" i="4"/>
  <c r="AG441" i="4"/>
  <c r="AF441" i="4"/>
  <c r="AG440" i="4"/>
  <c r="AF440" i="4"/>
  <c r="AG439" i="4"/>
  <c r="AF439" i="4"/>
  <c r="AG438" i="4"/>
  <c r="AF438" i="4"/>
  <c r="AG437" i="4"/>
  <c r="AF437" i="4"/>
  <c r="AG436" i="4"/>
  <c r="AF436" i="4"/>
  <c r="AG431" i="4"/>
  <c r="AF431" i="4"/>
  <c r="AG430" i="4"/>
  <c r="AF430" i="4"/>
  <c r="AG412" i="4"/>
  <c r="AF412" i="4"/>
  <c r="AG411" i="4"/>
  <c r="AF411" i="4"/>
  <c r="AG406" i="4"/>
  <c r="AF406" i="4"/>
  <c r="AG405" i="4"/>
  <c r="AF405" i="4"/>
  <c r="AG404" i="4"/>
  <c r="AF404" i="4"/>
  <c r="AG403" i="4"/>
  <c r="AF403" i="4"/>
  <c r="AG385" i="4"/>
  <c r="AF385" i="4"/>
  <c r="AG384" i="4"/>
  <c r="AF384" i="4"/>
  <c r="AG378" i="4"/>
  <c r="AF378" i="4"/>
  <c r="AG377" i="4"/>
  <c r="AF377" i="4"/>
  <c r="AG376" i="4"/>
  <c r="AF376" i="4"/>
  <c r="AG375" i="4"/>
  <c r="AF375" i="4"/>
  <c r="AG361" i="4"/>
  <c r="AF361" i="4"/>
  <c r="AG360" i="4"/>
  <c r="AF360" i="4"/>
  <c r="AG359" i="4"/>
  <c r="AF359" i="4"/>
  <c r="AG358" i="4"/>
  <c r="AF358" i="4"/>
  <c r="AG357" i="4"/>
  <c r="AF357" i="4"/>
  <c r="AG339" i="4"/>
  <c r="AG338" i="4"/>
  <c r="AG337" i="4"/>
  <c r="AG332" i="4"/>
  <c r="AF332" i="4"/>
  <c r="AG331" i="4"/>
  <c r="AF331" i="4"/>
  <c r="AG330" i="4"/>
  <c r="AF330" i="4"/>
  <c r="AF325" i="4"/>
  <c r="AG320" i="4"/>
  <c r="AF320" i="4"/>
  <c r="AG319" i="4"/>
  <c r="AF319" i="4"/>
  <c r="AG318" i="4"/>
  <c r="AF318" i="4"/>
  <c r="AG317" i="4"/>
  <c r="AF317" i="4"/>
  <c r="AG299" i="4"/>
  <c r="AG298" i="4"/>
  <c r="AG297" i="4"/>
  <c r="AG292" i="4"/>
  <c r="AF292" i="4"/>
  <c r="AG287" i="4"/>
  <c r="AF287" i="4"/>
  <c r="AG286" i="4"/>
  <c r="AF286" i="4"/>
  <c r="AG285" i="4"/>
  <c r="AF285" i="4"/>
  <c r="AG267" i="4"/>
  <c r="AF267" i="4"/>
  <c r="AG266" i="4"/>
  <c r="AF266" i="4"/>
  <c r="AG265" i="4"/>
  <c r="AF265" i="4"/>
  <c r="AG264" i="4"/>
  <c r="AF264" i="4"/>
  <c r="AG263" i="4"/>
  <c r="AF263" i="4"/>
  <c r="AG239" i="4"/>
  <c r="AG238" i="4"/>
  <c r="AG233" i="4"/>
  <c r="AF233" i="4"/>
  <c r="AG232" i="4"/>
  <c r="AF232" i="4"/>
  <c r="AG231" i="4"/>
  <c r="AF231" i="4"/>
  <c r="AG213" i="4"/>
  <c r="AG212" i="4"/>
  <c r="AG211" i="4"/>
  <c r="E207" i="4"/>
  <c r="AG206" i="4"/>
  <c r="AG205" i="4"/>
  <c r="AG204" i="4"/>
  <c r="AG202" i="4"/>
  <c r="AG201" i="4"/>
  <c r="AG199" i="4"/>
  <c r="AG181" i="4"/>
  <c r="AF181" i="4"/>
  <c r="AG180" i="4"/>
  <c r="AF180" i="4"/>
  <c r="AG174" i="4"/>
  <c r="AF174" i="4"/>
  <c r="AG173" i="4"/>
  <c r="AF173" i="4"/>
  <c r="AG167" i="4"/>
  <c r="AF167" i="4"/>
  <c r="AG166" i="4"/>
  <c r="AF166" i="4"/>
  <c r="AG165" i="4"/>
  <c r="AF165" i="4"/>
  <c r="AG164" i="4"/>
  <c r="AF164" i="4"/>
  <c r="AG163" i="4"/>
  <c r="AF163" i="4"/>
  <c r="AG162" i="4"/>
  <c r="AF162" i="4"/>
  <c r="AG144" i="4"/>
  <c r="AF144" i="4"/>
  <c r="AG143" i="4"/>
  <c r="AF143" i="4"/>
  <c r="AG137" i="4"/>
  <c r="AF137" i="4"/>
  <c r="AG136" i="4"/>
  <c r="AF136" i="4"/>
  <c r="AG135" i="4"/>
  <c r="AF135" i="4"/>
  <c r="AG134" i="4"/>
  <c r="AF134" i="4"/>
  <c r="AG128" i="4"/>
  <c r="AF128" i="4"/>
  <c r="AG127" i="4"/>
  <c r="AF127" i="4"/>
  <c r="AG126" i="4"/>
  <c r="AF126" i="4"/>
  <c r="AG125" i="4"/>
  <c r="AD125" i="4"/>
  <c r="AB125" i="4"/>
  <c r="Z125" i="4"/>
  <c r="X125" i="4"/>
  <c r="V125" i="4"/>
  <c r="T125" i="4"/>
  <c r="R125" i="4"/>
  <c r="P125" i="4"/>
  <c r="N125" i="4"/>
  <c r="L125" i="4"/>
  <c r="J125" i="4"/>
  <c r="H125" i="4"/>
  <c r="AF125" i="4" s="1"/>
  <c r="AG124" i="4"/>
  <c r="AF124" i="4"/>
  <c r="AG123" i="4"/>
  <c r="AD123" i="4"/>
  <c r="AB123" i="4"/>
  <c r="Z123" i="4"/>
  <c r="X123" i="4"/>
  <c r="V123" i="4"/>
  <c r="T123" i="4"/>
  <c r="R123" i="4"/>
  <c r="P123" i="4"/>
  <c r="N123" i="4"/>
  <c r="L123" i="4"/>
  <c r="J123" i="4"/>
  <c r="H123" i="4"/>
  <c r="AF123" i="4" s="1"/>
  <c r="AF99" i="4"/>
  <c r="AF98" i="4"/>
  <c r="AF97" i="4"/>
  <c r="AF96" i="4"/>
  <c r="AF95" i="4"/>
  <c r="AF94" i="4"/>
  <c r="AF93" i="4"/>
  <c r="AF88" i="4"/>
  <c r="AF87" i="4"/>
  <c r="AF86" i="4"/>
  <c r="AG66" i="4"/>
  <c r="AF66" i="4"/>
  <c r="AG65" i="4"/>
  <c r="AF65" i="4"/>
  <c r="AG64" i="4"/>
  <c r="AF64" i="4"/>
  <c r="AG63" i="4"/>
  <c r="AF63" i="4"/>
  <c r="AG43" i="4"/>
  <c r="AF43" i="4"/>
  <c r="AG37" i="4"/>
  <c r="AF37" i="4"/>
  <c r="AG31" i="4"/>
  <c r="AF31" i="4"/>
  <c r="AG26" i="4"/>
  <c r="AF26" i="4"/>
  <c r="AG25" i="4"/>
  <c r="AF25" i="4"/>
  <c r="AF20" i="4"/>
  <c r="AF19" i="4"/>
  <c r="AG18" i="4"/>
  <c r="AF18" i="4"/>
  <c r="AG37" i="24"/>
  <c r="AF37" i="24"/>
  <c r="AG36" i="24"/>
  <c r="AF36" i="24"/>
  <c r="AG30" i="24"/>
  <c r="AF30" i="24"/>
  <c r="AG29" i="24"/>
  <c r="AF29" i="24"/>
  <c r="AG23" i="24"/>
  <c r="AF23" i="24"/>
  <c r="AG22" i="24"/>
  <c r="AF22" i="24"/>
  <c r="AG21" i="24"/>
  <c r="AF21" i="24"/>
  <c r="AG20" i="24"/>
  <c r="AF20" i="24"/>
  <c r="AG19" i="24"/>
  <c r="AF19" i="24"/>
  <c r="AG18" i="24"/>
  <c r="AF18" i="24"/>
  <c r="AG39" i="23"/>
  <c r="AF39" i="23"/>
  <c r="AG38" i="23"/>
  <c r="AF38" i="23"/>
  <c r="AG32" i="23"/>
  <c r="AF32" i="23"/>
  <c r="AG31" i="23"/>
  <c r="AF31" i="23"/>
  <c r="AG30" i="23"/>
  <c r="AF30" i="23"/>
  <c r="AG29" i="23"/>
  <c r="AF29" i="23"/>
  <c r="AG23" i="23"/>
  <c r="AF23" i="23"/>
  <c r="AG22" i="23"/>
  <c r="AF22" i="23"/>
  <c r="AG21" i="23"/>
  <c r="AF21" i="23"/>
  <c r="AG20" i="23"/>
  <c r="AD20" i="23"/>
  <c r="AB20" i="23"/>
  <c r="Z20" i="23"/>
  <c r="X20" i="23"/>
  <c r="V20" i="23"/>
  <c r="T20" i="23"/>
  <c r="R20" i="23"/>
  <c r="P20" i="23"/>
  <c r="N20" i="23"/>
  <c r="L20" i="23"/>
  <c r="J20" i="23"/>
  <c r="H20" i="23"/>
  <c r="AF20" i="23" s="1"/>
  <c r="AG19" i="23"/>
  <c r="AF19" i="23"/>
  <c r="AG18" i="23"/>
  <c r="AD18" i="23"/>
  <c r="AB18" i="23"/>
  <c r="Z18" i="23"/>
  <c r="X18" i="23"/>
  <c r="V18" i="23"/>
  <c r="T18" i="23"/>
  <c r="R18" i="23"/>
  <c r="P18" i="23"/>
  <c r="N18" i="23"/>
  <c r="L18" i="23"/>
  <c r="J18" i="23"/>
  <c r="H18" i="23"/>
  <c r="AF18" i="23" s="1"/>
  <c r="AG21" i="6" l="1"/>
  <c r="AF21" i="6"/>
  <c r="AG20" i="6"/>
  <c r="AF20" i="6"/>
  <c r="AG19" i="6"/>
  <c r="AF19" i="6"/>
  <c r="AG18" i="6"/>
  <c r="AF18" i="6"/>
  <c r="AG25" i="14" l="1"/>
  <c r="AF25" i="14"/>
  <c r="AG24" i="14"/>
  <c r="AF24" i="14"/>
  <c r="AG19" i="14"/>
  <c r="AG18" i="14"/>
  <c r="AF18" i="14"/>
  <c r="AG22" i="22" l="1"/>
  <c r="AF22" i="22"/>
  <c r="AG21" i="22"/>
  <c r="AF21" i="22"/>
  <c r="AG20" i="22"/>
  <c r="AF20" i="22"/>
  <c r="AG19" i="22"/>
  <c r="AF19" i="22"/>
  <c r="AG18" i="22"/>
  <c r="AF18" i="22"/>
  <c r="AG24" i="21" l="1"/>
  <c r="AF24" i="21"/>
  <c r="AG23" i="21"/>
  <c r="AF23" i="21"/>
  <c r="AG17" i="21"/>
  <c r="AF17" i="21"/>
  <c r="AG16" i="21"/>
  <c r="AF16" i="21"/>
  <c r="AG15" i="21"/>
  <c r="AF15" i="21"/>
  <c r="AG14" i="21"/>
  <c r="AF14" i="21"/>
  <c r="AG27" i="20" l="1"/>
  <c r="AF27" i="20"/>
  <c r="AG26" i="20"/>
  <c r="AF26" i="20"/>
  <c r="AG21" i="20"/>
  <c r="AF21" i="20"/>
  <c r="AG20" i="20"/>
  <c r="AF20" i="20"/>
  <c r="AG19" i="20"/>
  <c r="AF19" i="20"/>
  <c r="AG18" i="20"/>
  <c r="AF18" i="20"/>
  <c r="AG30" i="19" l="1"/>
  <c r="AF30" i="19"/>
  <c r="AG29" i="19"/>
  <c r="AF29" i="19"/>
  <c r="AG28" i="19"/>
  <c r="AF28" i="19"/>
  <c r="AG27" i="19"/>
  <c r="AF27" i="19"/>
  <c r="AG26" i="19"/>
  <c r="AF26" i="19"/>
  <c r="AG25" i="19"/>
  <c r="AF25" i="19"/>
  <c r="AG19" i="19"/>
  <c r="AF19" i="19"/>
  <c r="AG18" i="19"/>
  <c r="AF18" i="19"/>
  <c r="AG45" i="18" l="1"/>
  <c r="AF45" i="18"/>
  <c r="AG44" i="18"/>
  <c r="AF44" i="18"/>
  <c r="AG43" i="18"/>
  <c r="AF43" i="18"/>
  <c r="AF42" i="18"/>
  <c r="AG37" i="18"/>
  <c r="AF37" i="18"/>
  <c r="AG36" i="18"/>
  <c r="AF36" i="18"/>
  <c r="AG35" i="18"/>
  <c r="AF35" i="18"/>
  <c r="AG34" i="18"/>
  <c r="AF34" i="18"/>
  <c r="AG33" i="18"/>
  <c r="AF33" i="18"/>
  <c r="AG32" i="18"/>
  <c r="AF32" i="18"/>
  <c r="AG31" i="18"/>
  <c r="AF31" i="18"/>
  <c r="AG26" i="18"/>
  <c r="AF26" i="18"/>
  <c r="AG25" i="18"/>
  <c r="AF25" i="18"/>
  <c r="AG24" i="18"/>
  <c r="AF24" i="18"/>
  <c r="AG23" i="18"/>
  <c r="AF23" i="18"/>
  <c r="AG22" i="18"/>
  <c r="AF22" i="18"/>
  <c r="AG21" i="18"/>
  <c r="AF21" i="18"/>
  <c r="AG20" i="18"/>
  <c r="AF20" i="18"/>
  <c r="AG19" i="18"/>
  <c r="AF19" i="18"/>
  <c r="AG18" i="18"/>
  <c r="AF18" i="18"/>
  <c r="AG41" i="17" l="1"/>
  <c r="AF41" i="17"/>
  <c r="AG40" i="17"/>
  <c r="AF40" i="17"/>
  <c r="AG39" i="17"/>
  <c r="AF39" i="17"/>
  <c r="AG38" i="17"/>
  <c r="AF38" i="17"/>
  <c r="AG37" i="17"/>
  <c r="AF37" i="17"/>
  <c r="AG36" i="17"/>
  <c r="AF36" i="17"/>
  <c r="AG35" i="17"/>
  <c r="AF35" i="17"/>
  <c r="AG30" i="17"/>
  <c r="AF30" i="17"/>
  <c r="AG29" i="17"/>
  <c r="AF29" i="17"/>
  <c r="AG28" i="17"/>
  <c r="AF28" i="17"/>
  <c r="AG27" i="17"/>
  <c r="AF27" i="17"/>
  <c r="AG22" i="17"/>
  <c r="AF22" i="17"/>
  <c r="AG21" i="17"/>
  <c r="AF21" i="17"/>
  <c r="AG20" i="17"/>
  <c r="AF20" i="17"/>
  <c r="AG19" i="17"/>
  <c r="AF19" i="17"/>
  <c r="AG18" i="17"/>
  <c r="AF18" i="17"/>
  <c r="AG51" i="16" l="1"/>
  <c r="AF51" i="16"/>
  <c r="AG50" i="16"/>
  <c r="AF50" i="16"/>
  <c r="AG49" i="16"/>
  <c r="AF49" i="16"/>
  <c r="AG44" i="16"/>
  <c r="AF44" i="16"/>
  <c r="AG43" i="16"/>
  <c r="AF43" i="16"/>
  <c r="AG37" i="16"/>
  <c r="AF37" i="16"/>
  <c r="AG36" i="16"/>
  <c r="AF36" i="16"/>
  <c r="AG35" i="16"/>
  <c r="AF35" i="16"/>
  <c r="AG30" i="16"/>
  <c r="AF30" i="16"/>
  <c r="AG29" i="16"/>
  <c r="AF29" i="16"/>
  <c r="AG28" i="16"/>
  <c r="AF28" i="16"/>
  <c r="AG27" i="16"/>
  <c r="AF27" i="16"/>
  <c r="AG26" i="16"/>
  <c r="AF26" i="16"/>
  <c r="AG20" i="16"/>
  <c r="AF20" i="16"/>
  <c r="AG19" i="16"/>
  <c r="AF19" i="16"/>
  <c r="AG27" i="15" l="1"/>
  <c r="AG26" i="15"/>
  <c r="B36" i="13" l="1"/>
  <c r="AG24" i="13"/>
  <c r="AG19" i="13"/>
  <c r="AG18" i="13"/>
  <c r="AG40" i="12" l="1"/>
  <c r="AG39" i="12"/>
  <c r="AG38" i="12"/>
  <c r="AG33" i="12"/>
  <c r="AF33" i="12"/>
  <c r="AG32" i="12"/>
  <c r="AF32" i="12"/>
  <c r="AG31" i="12"/>
  <c r="AF31" i="12"/>
  <c r="AF26" i="12"/>
  <c r="AG21" i="12"/>
  <c r="AF21" i="12"/>
  <c r="AG20" i="12"/>
  <c r="AF20" i="12"/>
  <c r="AG19" i="12"/>
  <c r="AF19" i="12"/>
  <c r="AG18" i="12"/>
  <c r="AF18" i="12"/>
  <c r="AG32" i="11"/>
  <c r="AG31" i="11"/>
  <c r="AG30" i="11"/>
  <c r="AG25" i="11"/>
  <c r="AF25" i="11"/>
  <c r="AG20" i="11"/>
  <c r="AF20" i="11"/>
  <c r="AG19" i="11"/>
  <c r="AF19" i="11"/>
  <c r="AG18" i="11"/>
  <c r="AF18" i="11"/>
  <c r="AG22" i="10" l="1"/>
  <c r="AF22" i="10"/>
  <c r="AG21" i="10"/>
  <c r="AF21" i="10"/>
  <c r="AG20" i="10"/>
  <c r="AF20" i="10"/>
  <c r="AG19" i="10"/>
  <c r="AF19" i="10"/>
  <c r="AG18" i="10"/>
  <c r="AF18" i="10"/>
  <c r="AG26" i="9" l="1"/>
  <c r="AG25" i="9"/>
  <c r="AG20" i="9"/>
  <c r="AF20" i="9"/>
  <c r="AG19" i="9"/>
  <c r="AF19" i="9"/>
  <c r="AG18" i="9"/>
  <c r="AF18" i="9"/>
  <c r="E33" i="8" l="1"/>
  <c r="AG32" i="8"/>
  <c r="AG31" i="8"/>
  <c r="AG30" i="8"/>
  <c r="E26" i="8"/>
  <c r="AG25" i="8"/>
  <c r="AG24" i="8"/>
  <c r="AG23" i="8"/>
  <c r="AG21" i="8"/>
  <c r="AG20" i="8"/>
  <c r="AG18" i="8"/>
  <c r="AF33" i="7" l="1"/>
  <c r="AF32" i="7"/>
  <c r="AF31" i="7"/>
  <c r="AF30" i="7"/>
  <c r="AF29" i="7"/>
  <c r="AF28" i="7"/>
  <c r="AF27" i="7"/>
  <c r="AF22" i="7"/>
  <c r="AF21" i="7"/>
  <c r="AF20" i="7"/>
  <c r="AG44" i="5" l="1"/>
  <c r="AF44" i="5"/>
  <c r="AG38" i="5"/>
  <c r="AF38" i="5"/>
  <c r="AG32" i="5"/>
  <c r="AF32" i="5"/>
  <c r="AG27" i="5"/>
  <c r="AF27" i="5"/>
  <c r="AG26" i="5"/>
  <c r="AF26" i="5"/>
  <c r="AF20" i="5"/>
  <c r="AF19" i="5"/>
  <c r="AG18" i="5"/>
  <c r="AF18" i="5"/>
</calcChain>
</file>

<file path=xl/sharedStrings.xml><?xml version="1.0" encoding="utf-8"?>
<sst xmlns="http://schemas.openxmlformats.org/spreadsheetml/2006/main" count="7189" uniqueCount="728">
  <si>
    <t>Nombre del Proceso:</t>
  </si>
  <si>
    <t>Responsable(s) del Proceso: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</si>
  <si>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</si>
  <si>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</si>
  <si>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</si>
  <si>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</si>
  <si>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</si>
  <si>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</si>
  <si>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</si>
  <si>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</si>
  <si>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</si>
  <si>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</si>
  <si>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</si>
  <si>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</si>
  <si>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Macroproceso:</t>
  </si>
  <si>
    <t xml:space="preserve">Programa:  </t>
  </si>
  <si>
    <t xml:space="preserve">Estrategia: </t>
  </si>
  <si>
    <t>ACCIÓN ESTRATÉGICA:</t>
  </si>
  <si>
    <t>PROG</t>
  </si>
  <si>
    <t>EJEC</t>
  </si>
  <si>
    <t>PLAN ESTRATÉGICO</t>
  </si>
  <si>
    <t>PLAN DE DESARROLLO DISTRITAL</t>
  </si>
  <si>
    <t>AVANCE (MES/AÑO)</t>
  </si>
  <si>
    <t xml:space="preserve">Objetivo: </t>
  </si>
  <si>
    <t>AÑO</t>
  </si>
  <si>
    <t>CÓDIGO: PES-FM-002</t>
  </si>
  <si>
    <t>Meta</t>
  </si>
  <si>
    <t>Producto o  Resultado</t>
  </si>
  <si>
    <t># de la Actividad</t>
  </si>
  <si>
    <t xml:space="preserve">100% correspondiente a la Sumatoria de las ponderaciones </t>
  </si>
  <si>
    <t>% de Ponderación de la Acción Estratégica</t>
  </si>
  <si>
    <t>Ponderación de la Actividad</t>
  </si>
  <si>
    <t>100% correspondiente a la Sumatoria de las ponderaciones de cada una de las acciones estratégicas del Plan de Acción del proceso</t>
  </si>
  <si>
    <t>FORMULACIÓN, SEGUIMIENTO, REFORMULACIÓN Y EVALUACIÓN DEL PLAN DE ACCIÓN</t>
  </si>
  <si>
    <t>Actividades y/o proyectos</t>
  </si>
  <si>
    <t>Meta Plan de Desarrollo:</t>
  </si>
  <si>
    <t>Meta Unidad:</t>
  </si>
  <si>
    <t>Pilar-Eje Transaversal:</t>
  </si>
  <si>
    <t>VERSIÓN: 7.0</t>
  </si>
  <si>
    <t>FECHA DE APLICACIÓN:  SEPTIEMBRE DE 2016</t>
  </si>
  <si>
    <t>Planeación Estratégica</t>
  </si>
  <si>
    <t>Gestión Estratégica</t>
  </si>
  <si>
    <t xml:space="preserve">Jefe Oficina Asesora de Planeación </t>
  </si>
  <si>
    <t>2.1</t>
  </si>
  <si>
    <t>2.2</t>
  </si>
  <si>
    <t>1.1</t>
  </si>
  <si>
    <t>1.2</t>
  </si>
  <si>
    <t>3.1</t>
  </si>
  <si>
    <t>1.3</t>
  </si>
  <si>
    <t>Identificar, clasificar y estandarizar la totalidad de indicadores formulados por los procesos de la entidad.</t>
  </si>
  <si>
    <t xml:space="preserve">Establecer y aplicar estrategias y acciones para mejorar la cultura del reporte de la entidad. </t>
  </si>
  <si>
    <t>Fortalecimiento de los mecanismos de medición institucional</t>
  </si>
  <si>
    <t>Mejoramiento de la Plataforma Estrategica Institucional</t>
  </si>
  <si>
    <t>Fortalecer la transparencia, probidad y acceso a la información en la entidad.</t>
  </si>
  <si>
    <t>Formular y Ejecutar un Plan de trabajo para aumentar el Indice de Transparencia.</t>
  </si>
  <si>
    <t>Formular e implementar un Plan para aumentar el Indice de Gobierno en Linea.</t>
  </si>
  <si>
    <t>3.3</t>
  </si>
  <si>
    <t>4.1</t>
  </si>
  <si>
    <t>Generación de alertas periodicas en el avance de la meta fisica y presupuestal de los proyectos de inversión</t>
  </si>
  <si>
    <t>Realizar boletines tecnicos de alerta mensual sobre los resultados en presupuesto de inversión</t>
  </si>
  <si>
    <t>4.2</t>
  </si>
  <si>
    <t>Adelantar mesas de trabajo para la formulación del anteproyecto de presupuesto 2019</t>
  </si>
  <si>
    <t>Seguimiento a los avances de los proyectos de inversión</t>
  </si>
  <si>
    <t>5.1</t>
  </si>
  <si>
    <t>5.2</t>
  </si>
  <si>
    <t>Fortalecimiento del proceso de Planeación Estrategica</t>
  </si>
  <si>
    <t>Formular y adoptar metodologia para la gestión de proyectos institucionales</t>
  </si>
  <si>
    <t>Actualizar la documentación del proceso</t>
  </si>
  <si>
    <t>Formular y ejecutar un plan de asesorias</t>
  </si>
  <si>
    <t>5.3</t>
  </si>
  <si>
    <t>Identificar las necesidades para la elaboración de un sistema de información para la formulación, reformulación y reporte de la plataforma estrategica.</t>
  </si>
  <si>
    <t xml:space="preserve">Realizar y publicar informes ejecutivos de los resultados de los indicadores de gestión más relevantes para la entidad. </t>
  </si>
  <si>
    <t xml:space="preserve">Realizar una propuesta de Reformulación de plataforma estrategica institucional en conjunto con la Alta Dirección. </t>
  </si>
  <si>
    <t>Una bateria de indicadores</t>
  </si>
  <si>
    <t xml:space="preserve">Documento donde se identifique la totalidad de indicadores, se clasifiquen y estandaricen por importancia </t>
  </si>
  <si>
    <t>Tres informes ejecutivfos de resultados de los indicadores</t>
  </si>
  <si>
    <t xml:space="preserve">Informe con los resultados de los indicadores que resalta la gestión de la entidad para ser publicado en los ditintos canales de comunicación de la entidad. </t>
  </si>
  <si>
    <t xml:space="preserve">Un informe con estrategias documentadas. </t>
  </si>
  <si>
    <t>Informe donde se relacionen las estrategias y resultados alcanzados en la implementación de la cultura del reporte.</t>
  </si>
  <si>
    <t xml:space="preserve">Un informe que contenga plan de trabajo y resultados del mejoramiento del Indice de transparencia </t>
  </si>
  <si>
    <t>Un informe que relacione las acciones establecidas y los resultados para aumentar el indice de transparencia</t>
  </si>
  <si>
    <t xml:space="preserve">Un informe que contenga plan de trabajo y resultados del mejoramiento del Indice de Gobierno en Línea </t>
  </si>
  <si>
    <t>Un informe que relacione las acciones establecidas y los resultados para aumentar el indice de Gobierno en Línea</t>
  </si>
  <si>
    <t>Propuesta de modificación de la plataforma estrategica (misión, visión, objetivos institucionales y estrategias)</t>
  </si>
  <si>
    <t>Una propuesta de reformulación de la plataforma estrategica</t>
  </si>
  <si>
    <t>Un documento donde se identifique las necesidades y pasos para la formulación, reformulacion y reporte de los diferentes componentes de la plataforma estrategica</t>
  </si>
  <si>
    <t>Un documento donde se identifique las necesidades</t>
  </si>
  <si>
    <t xml:space="preserve">Un boletin mensual </t>
  </si>
  <si>
    <t>Un anteproyecto de presupuesto</t>
  </si>
  <si>
    <t>Documento de proyecto de presupuesto 2019</t>
  </si>
  <si>
    <t>Una metodologia para la gestión de proyectos</t>
  </si>
  <si>
    <t>Metodologia para la gestión de proyectos</t>
  </si>
  <si>
    <t>Un informe de plan de asesorias</t>
  </si>
  <si>
    <t>Un informe que contenga la porgramación y reusltados de la implementación de las asesorias a los proceso de la entidad</t>
  </si>
  <si>
    <t xml:space="preserve">100% de la información documentada y actualizada </t>
  </si>
  <si>
    <t xml:space="preserve">Información documentada actualizada conforme a las necssidades del proceso. </t>
  </si>
  <si>
    <t>Gobierno legítimo, fortalecimiento local y eficiencia.</t>
  </si>
  <si>
    <t>Transparencia, gestión pública y servicio a la ciudadanía.</t>
  </si>
  <si>
    <t>Aumentar al 88% el índice de satisfacción ciudadana.</t>
  </si>
  <si>
    <t>Mantener el 80% de satisfacción de los ciudadanos y partes interesadas.</t>
  </si>
  <si>
    <t>Mejorar la gestión y que hacer institucional de la Entidad a través de la implementación de acciones que promuevan la transparencia, el fortalecimiento del servicio al ciudadano y partes interesadas, así como la eficiencia de los procesos y procedimientos.</t>
  </si>
  <si>
    <t>Fortalecer el seguimiento y la medición a los procesos.</t>
  </si>
  <si>
    <t>Pilar-Eje Transversal:</t>
  </si>
  <si>
    <t xml:space="preserve">Comunicación  Interna </t>
  </si>
  <si>
    <t>Ponderacion de la Actividad</t>
  </si>
  <si>
    <t xml:space="preserve">AVANCE </t>
  </si>
  <si>
    <t>ENERO</t>
  </si>
  <si>
    <t>Diseñar y publicar la revista virtual Mi Calle</t>
  </si>
  <si>
    <t>11 revistas virtuales  publicadas</t>
  </si>
  <si>
    <t xml:space="preserve">1  Revista Virtual Mi Calle  publicada  </t>
  </si>
  <si>
    <t>Generar  y socializar campañas internas  de la UMV</t>
  </si>
  <si>
    <t>2 campaña internas mensuales</t>
  </si>
  <si>
    <t>2 Informes semestrales sobre las campañas internas  socializadas</t>
  </si>
  <si>
    <t xml:space="preserve"> actualizar y socializar   la  informaciòn de la intranet umv </t>
  </si>
  <si>
    <t>1 programaciòn  semanal  de la intranet umv</t>
  </si>
  <si>
    <t xml:space="preserve">40 actualizaciones para  la intranet </t>
  </si>
  <si>
    <t>1.4</t>
  </si>
  <si>
    <t xml:space="preserve">Realizar encuentros entorno  a la   comunicación  organizacional </t>
  </si>
  <si>
    <t xml:space="preserve">3  encuentros entorno  a la comunicaciòn  organizacional  </t>
  </si>
  <si>
    <t xml:space="preserve">Un    informe sobre los encuentros realizados  </t>
  </si>
  <si>
    <t>1.5</t>
  </si>
  <si>
    <t>Realizar video clips sobre  la gestiòn administrativa  y / o operativa  de la UMV</t>
  </si>
  <si>
    <t>5 video clips semanales sobre la gestión  administrativa  y /o perativa  de la UMV</t>
  </si>
  <si>
    <t xml:space="preserve">  1 compilaciòn en  dvd sobre los  video-clips  de  la gestiòn administrativa  y /o operativa  de la UMV   </t>
  </si>
  <si>
    <t xml:space="preserve">Comunicación Externa </t>
  </si>
  <si>
    <t xml:space="preserve">ENERO </t>
  </si>
  <si>
    <t xml:space="preserve">Diseñar y emitir 3 programas mensuales de radio "Obremos en la Via". </t>
  </si>
  <si>
    <t xml:space="preserve">36 programas de radio en el año </t>
  </si>
  <si>
    <t>Informe de los resultados a partir del programa Obremos en la Via.</t>
  </si>
  <si>
    <t>Fortalecer las redes sociales de la UMV</t>
  </si>
  <si>
    <t>Incrementar en un 1% los seguidores y las visualizaciones en redes sociales (twitter) con respecto a la medición del periodo anterior.</t>
  </si>
  <si>
    <t>1  estadistica trimestral   que registre màs   100  seguidores   en la red de  Twitter</t>
  </si>
  <si>
    <t>2.3</t>
  </si>
  <si>
    <t>Realizar actividades con medios de comunicación</t>
  </si>
  <si>
    <t>2 Ruedas de prensa al año, con invitación al Alcalde de Bogotá y medios de comunicación</t>
  </si>
  <si>
    <t>1 Convocatoria de Medios de Comunicación en una rueda de prensa cada 6 meses</t>
  </si>
  <si>
    <t>2.4</t>
  </si>
  <si>
    <t>Elaborar y socializar   boletines de prensa con medios.</t>
  </si>
  <si>
    <t>Generar 12 boletines de prensa, fotonoticias o abecé al mes</t>
  </si>
  <si>
    <t>3 insumos para periodistas de medios de comunicación por semana</t>
  </si>
  <si>
    <t>2.5</t>
  </si>
  <si>
    <t xml:space="preserve">Generar y socializar campañas externas de la UMV socializando con medios de comunicación. </t>
  </si>
  <si>
    <t xml:space="preserve">2 campañas externas de la UMV </t>
  </si>
  <si>
    <t>un Informe de las campañas realizadas</t>
  </si>
  <si>
    <t>2.6</t>
  </si>
  <si>
    <t>Realización de comunicados de prensa oficiales de la UMV</t>
  </si>
  <si>
    <t>Realización y socialización de 4 boletines de prensa al mes</t>
  </si>
  <si>
    <t>1 Comunicado de prensa semanal</t>
  </si>
  <si>
    <t>2.7</t>
  </si>
  <si>
    <t>establecer estrategias comunicativas redes</t>
  </si>
  <si>
    <t xml:space="preserve">1 sinergia mensual de la gestiòn de la entidadl  </t>
  </si>
  <si>
    <t xml:space="preserve">12 sinergias  en la red de  twitter </t>
  </si>
  <si>
    <t>ACCIÓN ESTRATÉGICA</t>
  </si>
  <si>
    <t>MEJORAMIENTO PARA LA GESTIÓN DEL PROCESO</t>
  </si>
  <si>
    <t>Producto o  Resultado</t>
  </si>
  <si>
    <t>Actualizar y/o verificar de la informacion documentada del proceso por parte del Equipo Operativo SIG con el acompañamiento del Equipo Tecnico SIG, y diligenciar su formato de Listado Maestro de Informacion Documentada del Proceso.</t>
  </si>
  <si>
    <t>100% de la informacion documentada del proceso vigente</t>
  </si>
  <si>
    <t>Informacion Documentada del Proceso actualizada y aprobada (con Formato de Aprobacion Documental) y Listado de Maestro Informacion Documentada al dia.</t>
  </si>
  <si>
    <t>Gestión Técnica de Mejoramiento de la  Malla Vial Local</t>
  </si>
  <si>
    <t xml:space="preserve">Planificación del Desarrollo Vial Local </t>
  </si>
  <si>
    <t xml:space="preserve">Subdirectora Técnica de Mejoramiento de la Malla Vial Local </t>
  </si>
  <si>
    <t>Democracia Urbana</t>
  </si>
  <si>
    <t>Mejorar las condiciones de movilidad y seguridad vial de la malla vial local a través de los programas de mantenimiento y/o rehabilitación de la Entidad, así como  la atención de situaciones imprevistas que impidan la movilidad en el Distrito Capital.</t>
  </si>
  <si>
    <t>Mejor Movilidad para Todos</t>
  </si>
  <si>
    <t>Alcanzar el 50 % de Malla Vial en buen estado</t>
  </si>
  <si>
    <t>Optimizar los mecanismos para priorizar las vías y desarrollar nuevas tecnologías dentro del proceso de planificación.</t>
  </si>
  <si>
    <t>1.083 km-carril de Conservación y Rehabilitación de la Infraestructura Vial Local (por donde no circulan rutas de Transmilenio zonal)</t>
  </si>
  <si>
    <t xml:space="preserve">GESTIÓN ESTRATÉGICA </t>
  </si>
  <si>
    <t xml:space="preserve">COMUNICACIONES </t>
  </si>
  <si>
    <t xml:space="preserve">MARTHA PATRICIA AGUILAR COPETE </t>
  </si>
  <si>
    <t>Transparencia, gestión pública  y servicio a la ciudadanía.</t>
  </si>
  <si>
    <t>MEJORAR LA GESTIÓN Y QUE HACER INSTITUCIONAL DE LA ENTIDAD A TRAVES DE LA IMPLEMENTACIÓN DE ACCIONES QUE PROMUEVAN  LA TRANSPARENCIA, EL FORTALECIMIENTO DEL SERVICIO AL CIUDADANO Y PARTES INTERESADAS , ASÌ COMO LA EFICIENCIA DE LOS PROCESOS Y PROCEDIMIENTOS.</t>
  </si>
  <si>
    <t xml:space="preserve">Gobierno legítimo, fortalecimiento local  y eficiencia </t>
  </si>
  <si>
    <t xml:space="preserve">Aumentar al 88% el índice de la satisfacción ciudadana </t>
  </si>
  <si>
    <r>
      <t xml:space="preserve">FORTALECIMIENTO DE LAS COMUNICACIONES Y </t>
    </r>
    <r>
      <rPr>
        <b/>
        <sz val="12"/>
        <color rgb="FFFF0000"/>
        <rFont val="Arial"/>
        <family val="2"/>
      </rPr>
      <t>POSICIONAMIENTO</t>
    </r>
    <r>
      <rPr>
        <b/>
        <sz val="12"/>
        <color indexed="8"/>
        <rFont val="Arial"/>
        <family val="2"/>
      </rPr>
      <t xml:space="preserve"> DE LA ENTIDAD  A NIVEL DISTRITAL </t>
    </r>
  </si>
  <si>
    <t>Mantener el 80% de satisfacción de los ciudadanos y partes interesadas</t>
  </si>
  <si>
    <t>3.2</t>
  </si>
  <si>
    <t>Mejorar los mecanismos de diagnostico, diseño y priorización de la malla vial local incluyendo nuevas tecnologias.</t>
  </si>
  <si>
    <t xml:space="preserve">Diagnosticar  la malla vial para seleccionar las vías posibles de intervención en los diferentes Programas que adelante la Entidad </t>
  </si>
  <si>
    <t>Diagnosticar a través del aplicativo Collector For Arcgis, 6000 segmentos viales por elemento (PK_ID) en la vigencia 2018.</t>
  </si>
  <si>
    <t xml:space="preserve"> Información mensual actualizada (Listado) de los segmentos viales diagnosticados </t>
  </si>
  <si>
    <r>
      <t xml:space="preserve">Adelantar un proceso licitatorio con el objeto de contratar el servicio de laboratorio de suelos para apoyar a la </t>
    </r>
    <r>
      <rPr>
        <b/>
        <sz val="12"/>
        <color indexed="8"/>
        <rFont val="Arial"/>
        <family val="2"/>
      </rPr>
      <t>SMVL</t>
    </r>
    <r>
      <rPr>
        <sz val="12"/>
        <color indexed="8"/>
        <rFont val="Arial"/>
        <family val="2"/>
      </rPr>
      <t xml:space="preserve"> en la elaboración de estudios y diseños de pavimentos.</t>
    </r>
  </si>
  <si>
    <t>Contratar el servicio de laboratorio de suelos con un laboratorio externo a la UAERMV.</t>
  </si>
  <si>
    <t xml:space="preserve">Contrato Suscrito </t>
  </si>
  <si>
    <t>Programar la exploración geotécnica para los segmentos viales con diagnostico inicial de Cambio de Carpeta (CC) y Rehabilitación (RH)</t>
  </si>
  <si>
    <t>Programar exploraciones geotecnica para 90 km-carril que corresponde al 30% de la meta de intervención de la UAERMV para la vigencia 2018,</t>
  </si>
  <si>
    <t xml:space="preserve">Listado de programación de  exploraciones geotécnicas (apíques) </t>
  </si>
  <si>
    <r>
      <t xml:space="preserve">Programar  y realizar, los diseños de estructura de pavimento, de los segmentos viales priorizados con diagnóstico de Cambio de Carpeta </t>
    </r>
    <r>
      <rPr>
        <b/>
        <sz val="12"/>
        <color indexed="8"/>
        <rFont val="Arial"/>
        <family val="2"/>
      </rPr>
      <t>(CC)</t>
    </r>
    <r>
      <rPr>
        <sz val="12"/>
        <color indexed="8"/>
        <rFont val="Arial"/>
        <family val="2"/>
      </rPr>
      <t xml:space="preserve"> y Rehabilitación</t>
    </r>
    <r>
      <rPr>
        <b/>
        <sz val="12"/>
        <color indexed="8"/>
        <rFont val="Arial"/>
        <family val="2"/>
      </rPr>
      <t xml:space="preserve"> (RH)</t>
    </r>
    <r>
      <rPr>
        <sz val="12"/>
        <color indexed="8"/>
        <rFont val="Arial"/>
        <family val="2"/>
      </rPr>
      <t xml:space="preserve"> correspondiente a la vigencia 2018.</t>
    </r>
  </si>
  <si>
    <t>Realizar y entregar a la SPI 90 km-carril que corresponde al 30% de la meta de intervención de la UAERMV para la vigencia 2018,</t>
  </si>
  <si>
    <t xml:space="preserve"> Memorando de entrega de Diseños de estructura de pavimento para los segmentos viales con diagnostico de cambio de carpeta y rehabilitaciónpriorizados para la vigencia 2018,</t>
  </si>
  <si>
    <t>Planificar la priorización de los segmentos viales mediante la implementación de una metodología utilizando herramientas administrativas y tecnologicas, como complemento al Procedimiento de Evaluación de Vías (PEV) de la UAERMV.</t>
  </si>
  <si>
    <t>Priorizar 300 Kilometros carril de malla vial, en las cinco zonas definidas por la UAERMV.</t>
  </si>
  <si>
    <t>Memorandos de Entrega con los listados de segmentos viales priorizados para intervenir por la UAERMV en la vigencia 2018.</t>
  </si>
  <si>
    <t>Coordinar con las Alcaldías  Locales del D.C.  Las intervenciones programadas en la malla vial del distrito.</t>
  </si>
  <si>
    <t>Llevar a cabo 38 mesas de trabajo y reuniones de coordinación interinstitucional y planificación de las intervenciones con las alcaldías locales.</t>
  </si>
  <si>
    <t>Documentos y evidencias de las mesas de trabajo.</t>
  </si>
  <si>
    <t>Desarrollar el proyecto de investigación para caracterizar mecanica y dinamicamente mezclas asfalticas a partir del RAP.</t>
  </si>
  <si>
    <t>Caracterizar mecanica y dinamicamente mezclas asfalticas a partir del RAP.</t>
  </si>
  <si>
    <t>Informe de avances del proyecto de investigación.</t>
  </si>
  <si>
    <t>Realizar el seguimiento de las vías ejecutadas por la UAERMV mediante actividades de Cambio de Carpeta (CC) y Rehabilitación (RH), con metodos directos o indirectos que evaluen la condición superficial y estructural.</t>
  </si>
  <si>
    <t>Realizar 600 vísitas de seguimiento a segmentos viales cuya intervención fue Cambio de Carpeta y Rehabilitación.</t>
  </si>
  <si>
    <t>Listados de vías con visitas de seguimiento.</t>
  </si>
  <si>
    <t>Mejoramiento para la gestión del proceso</t>
  </si>
  <si>
    <t>Actualizar y/o verificar la información documentada del proceso con el acompañamiento del Equipo Técnico SIG.</t>
  </si>
  <si>
    <t>100% de la información documentada del proceso vigente</t>
  </si>
  <si>
    <t>Información Documentada del Proceso actualizada y aprobada (con Formato de Aprobación Documental).</t>
  </si>
  <si>
    <t>Revisar y/o Actualizar el Mapa de Riesgos (Gestión y Corrupción) del Proceso</t>
  </si>
  <si>
    <t>Un (1) Mapa de Riesgos del Proceso actualizado y aprobado</t>
  </si>
  <si>
    <t>Mapa de Riesgos actualizado y aprobado (con Memorando del Responsable del Proceso)</t>
  </si>
  <si>
    <t>Realizar las actividades para el Cumplimiento de acciones de atención del Riesgo del Mapa de Riesgos de Gestión y Corrupción del Proceso</t>
  </si>
  <si>
    <t>Cuatro (4) informes trimestrales de acciones para mitigar los riesgos</t>
  </si>
  <si>
    <t>Informe de las acciones que se ejecutaron para mitigar los Riesgos del Proceso</t>
  </si>
  <si>
    <t>Gestión Técnica de Producción e Intervención de la Malla Vial Local</t>
  </si>
  <si>
    <t>Apoyo Interinstitucional</t>
  </si>
  <si>
    <t>Subdirector Técnico de Producción e Intervención</t>
  </si>
  <si>
    <t>Fortalecer el proceso con miras a la atención oportuna de emergencias y a la realización de obras de bioingeniería y civiles.</t>
  </si>
  <si>
    <t>Realizar acciones de mejora en el proceso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</si>
  <si>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</si>
  <si>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</si>
  <si>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</si>
  <si>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</si>
  <si>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</si>
  <si>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</si>
  <si>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</si>
  <si>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</si>
  <si>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Realizar socialización en "Preparación y atención de respuesta institucional a emergencias. Tema 1:  Planeación general respuesta a emergencias.</t>
  </si>
  <si>
    <t>una socialización a los servidores públicos y contratistas de las subdirecciones</t>
  </si>
  <si>
    <t>Actas de reunión.</t>
  </si>
  <si>
    <t>Realizar socialización en "Preparación y atención de respuesta institucional a emergencias. Tema 2:  preparación para respuesta a emergencias.</t>
  </si>
  <si>
    <t>Realizar socialización en "Preparación y atención de respuesta institucional a emergencias. Tema 3:  gestión del riesgo de desastres, caracterización general del escesario de riesgo por movimientos en masa y atención de emergencias por eventos que dificulten la movilidad en bogotá.</t>
  </si>
  <si>
    <t>Garantizar una atención efectiva, eficiente y eficaz a las emergencias presentadas y realización de obras de bioingeniería y civiles</t>
  </si>
  <si>
    <t>Programar los grupos de atención de emergencias para atender las emergencias presentadas.</t>
  </si>
  <si>
    <t>Lograr el 100% de la atención eficiente y efectiva de la emergencia presentada.</t>
  </si>
  <si>
    <t>Programación trimestralde grupos de atención a emergencias.</t>
  </si>
  <si>
    <t>Cuantificar los recursos dispuestos por la Unidad en la situación imprevista que dificulte la movilidad.</t>
  </si>
  <si>
    <t>Diligenciar el forma informe de apoyo a emergencias presentadas.</t>
  </si>
  <si>
    <t>Intervención de la Malla Vial Local</t>
  </si>
  <si>
    <t>Optimizar la calidad de la intervención a través del fortalecimiento de la estructura del proceso.</t>
  </si>
  <si>
    <t>Mejoramiento de la Gestión y Operación del Proceso</t>
  </si>
  <si>
    <t>Realizar la programación, control y seguimiento de obra,  con base en las actividades de cada segmento vial</t>
  </si>
  <si>
    <t xml:space="preserve">Elaboración de la Programación,  control y seguimiento a la ejecución de los segmentos viales. </t>
  </si>
  <si>
    <t xml:space="preserve"> Archivo de Programación que incluye fechas de inicio y fin, porcentaje de avance, por zonas y tipos de intervención</t>
  </si>
  <si>
    <t xml:space="preserve">Realizar  seguimiento y control de calidad a las intervenciones realizadas por la Gerencia de Intervención </t>
  </si>
  <si>
    <t>Verificación minimo del 70% de las rehabilitaciones y cambios de carpeta ejecutadas.</t>
  </si>
  <si>
    <t>Informe de calidad y control de la obra</t>
  </si>
  <si>
    <t>Consolidar las cantidades de insumos utilizados por segmento vial ejecutado</t>
  </si>
  <si>
    <t>Consolidar el 100% de las cantidades de insumos utilizados por segmento vial ejecutado</t>
  </si>
  <si>
    <t xml:space="preserve"> Consolidado diario de cantidades de insumos utilizados por segmento vial ejecutado</t>
  </si>
  <si>
    <t>Realizar comité de intervención con el fin de hacer seguimiento a la programación, control y ejecución de las obras.</t>
  </si>
  <si>
    <t>Realizar doce (12) comites de intervención</t>
  </si>
  <si>
    <t>Formato de registro de asistencia o Acta de la reunión</t>
  </si>
  <si>
    <t xml:space="preserve">Realizar capacitación al personal de la Gerencia de intervención en temas relacionados con el mantenimiento o rehabilitación de la malla vial local o contratación pública o interventoría o supervisión. </t>
  </si>
  <si>
    <t>Realizar cuatro (4) capacitaciones</t>
  </si>
  <si>
    <t>Formato de registro de asistencia y presentación</t>
  </si>
  <si>
    <t>Gestión Social y Atención a Partes Interesadas</t>
  </si>
  <si>
    <t>Gerente Ambiental, Social y de Atención al Usuario</t>
  </si>
  <si>
    <t>Mejorar la gestión institucional a través de las relaciones comunidad - Unidad.</t>
  </si>
  <si>
    <t>Fortalecimiento de la atención a Partes Interesadas.</t>
  </si>
  <si>
    <t xml:space="preserve">Estrategia de relacionamiento. </t>
  </si>
  <si>
    <r>
      <rPr>
        <sz val="12"/>
        <rFont val="Arial"/>
        <family val="2"/>
      </rPr>
      <t>Diseñar una (1)</t>
    </r>
    <r>
      <rPr>
        <sz val="12"/>
        <color indexed="8"/>
        <rFont val="Arial"/>
        <family val="2"/>
      </rPr>
      <t xml:space="preserve"> Estrategia de relacionamiento con partes interesadas. </t>
    </r>
  </si>
  <si>
    <t xml:space="preserve"> Estrategia de relacionamiento que contiene: 
1. Documento con identificaciòn de Partes Interesadas
2.Informe de ejecuciòn de cinco (5) sesiones de dialogo con dos (2) Partes Interesadas
3.Documento con validaciòn y priorizaciòn de Partes Interesadas
4.Informe de captura de expectativas de las partes interesadas frente a la UAERMV y el sector Movilidad en términos de servicios y sostenibilidad.
5.Documento con estrategia de relacionamiento con las partes interesadas</t>
  </si>
  <si>
    <t>Modelo de Sostenibilidad .</t>
  </si>
  <si>
    <t>Diseñar un (1) Modelo de Sostenibilidad</t>
  </si>
  <si>
    <t xml:space="preserve">Modelo de sostenibilidad que contiene: 1. Diagnóstico gestión RS UAERMV.   
2. Anàlisis sectorial de RS.
3.Documento con la definición y caracterización de los asuntos materiales.
4.Documento de priorización de asuntos materiales.
5. Documento con la estrategia de divulgaciòn de RS.
6. Elaboraciòn y diseño del Modelo de Sostenibilidad.
</t>
  </si>
  <si>
    <t xml:space="preserve">  </t>
  </si>
  <si>
    <t>Aplicar las encuestas al 80% de los usuarios/beneficiarios que fueron socializados al iniciar las Intervenciones de rehabilitación y mantenimiento  en el formato SAP-FM-004, generando informe semestralmente.</t>
  </si>
  <si>
    <t>Dos Informes Encuestas de satisfacción de partes interesadas usuarios/beneficiarios</t>
  </si>
  <si>
    <t>Fortalecimiento de la Gestión Social en las intervenciones misionales.</t>
  </si>
  <si>
    <t xml:space="preserve">Implementar el procedimiento de Gestión Social en obra (SAP-PR-002)  </t>
  </si>
  <si>
    <t xml:space="preserve">Implentar el 100% del procedimiento SAP-PR-002 en las intervenciones misionales de rehabilitación y mantenimiento </t>
  </si>
  <si>
    <t>Soportes de gestion social para el complemento de las Hojas de Vida de los CIVs</t>
  </si>
  <si>
    <t>Realizar las actividades, que dentro de su competencia, se encuentren los temas ambientales de la entidad y los incluidos en el PIGA, programados para su implementación.</t>
  </si>
  <si>
    <t>Cuatro (4) informes de seguimiento del cumplimiento de las actividades programadas para la implementación SGA, SG-SST y del PIGA</t>
  </si>
  <si>
    <t>Actividades ambientales implementadas por el Proceso.</t>
  </si>
  <si>
    <t>GESTION TECNICA DE PRODUCCION E INTERVENCION DE LA MALLA VIAL LOCAL</t>
  </si>
  <si>
    <t>Gestión Ambiental</t>
  </si>
  <si>
    <t>Jose Fernando Franco Buitrago</t>
  </si>
  <si>
    <t>Mejorar las condiciones de movilidad y seguridad vial de la malla vial local a traves de los programas de mantenimiento y/o rehabilitaci¢n de la Entidad, as¡ como la atenci¢n de situaciones imprevistas que impidan la movilidad en el Distrito Capital</t>
  </si>
  <si>
    <t>Estructuración e implementación de Estrategias que mitiguen los impactos ambientales generados por las obras viales</t>
  </si>
  <si>
    <t>1,083 km-carril de conservaci¢n y rehabilitación de la infraestructura vial local (por donde no circulan rutas de Transmilenio zonal)</t>
  </si>
  <si>
    <t>FORTALECIMIENTO DEL PLAN INSTITUCIONAL DE GESTION AMBIENTAL - PIGA-PACA DE LA UAERMV</t>
  </si>
  <si>
    <t>Ejecutar las acciones formuladas en el Plan de Accion PIGA 2018</t>
  </si>
  <si>
    <t>Cumplir con las actividades 18 formuladas en el Plan de Acción PIGA 2018</t>
  </si>
  <si>
    <t>Plan de Accion PIGA implementado 100%</t>
  </si>
  <si>
    <t>Realizar seguimiento a los proyectos de inversión incluidos en el PACA (Plan de Acción Ambiental Cuatrianual) para la vigencia 2018</t>
  </si>
  <si>
    <t xml:space="preserve">Realizar dos seguimientos a la ejecución de los proyectos de inversión </t>
  </si>
  <si>
    <t>Dos Informes PACA (Plan de Acción Ambiental Cuatrianual)</t>
  </si>
  <si>
    <t>Desarrollar el Plan de Manejo Ambiental de la Sede de Producción</t>
  </si>
  <si>
    <t xml:space="preserve">
Cumplir con las medidas de manejo y mitigacion de las afectaciones ambientales generadas en la sede de produccion de la UAERMV, determinadas en del PMA</t>
  </si>
  <si>
    <t>Plan de Manejo Ambiental Sede de Producción</t>
  </si>
  <si>
    <t>Ejecución del cronograma de educación ambiental</t>
  </si>
  <si>
    <t>Realizar el 100% de las actividades de sensibilización, comunicación, divulgación, capacitación y socialización planteadas en el cronograma de educación ambiental</t>
  </si>
  <si>
    <t>Matriz de seguimiento a las actividades   de educación ambiental realizadas</t>
  </si>
  <si>
    <t>Garantizar que  el desarrollo de las intervenciones se realice cumpliendo los estándares de desempeño ambiental, mediante la prevención y el control de los impactos que las diferentes actividades de obra de Rehabilitación y mantenimiento vial generan.</t>
  </si>
  <si>
    <t xml:space="preserve">D esarrollar el 100% de las acciones tendientes a prevenir y controlar los impactos generados en las obras de Rehabilitación y mantenimiento vial (Cambios de carpeta).  .  </t>
  </si>
  <si>
    <t xml:space="preserve">Formato de Cierre Ambiental (Cumplimiento de Requisitos ambientales) aplicado al 100% de las obras de Rehabilitación y mantenimiento vial (Cambios de carpeta).  </t>
  </si>
  <si>
    <t>FORTALECIMIENTO DEL SISTEMA DE GESTIÓN DE SEGURIDAD Y SALUD EN EL TRABAJO SG-SST DE LA UAERMV</t>
  </si>
  <si>
    <t xml:space="preserve">Hacer seguimiento a las condiciones de seguridad de los diferentes frentes de obra </t>
  </si>
  <si>
    <t>Inspección y seguimiento de condiciones de seguridad de 80% de los frentes de obra a cargo de la UAERMV</t>
  </si>
  <si>
    <t>Registro de inspección general de Seguridad y salud en el trabajo</t>
  </si>
  <si>
    <t>Realizar sensibilización en Cultura de seguridad y salud en el trabajo  al personal que ejecuta las obras de rehabilitación y mantenimiento de la malla vial del distrito a cargo de la UAERMV</t>
  </si>
  <si>
    <t>Sensibilizar al 100% de los trabajadores de la UAERMV</t>
  </si>
  <si>
    <t>Registro de asistencia a charlas, capacitaciones y/o sensibilizaciones</t>
  </si>
  <si>
    <t>Controlar los riesgos (Fuente, medio o individuo) asociados las actividades  de los diferentes frentes de obra a cargo de la UAERMV</t>
  </si>
  <si>
    <t>Gestionar el control* (Fuente, medio o individuo) del 80%  de los riesgos identificados por el desarrollo de las actividades en los frentes de obra a cargo de la UAERMV. 
*GTC 45:2012</t>
  </si>
  <si>
    <t>Informes de gestión SST mensual</t>
  </si>
  <si>
    <t>4.3</t>
  </si>
  <si>
    <t xml:space="preserve">Gestión Jurídica y Contractual </t>
  </si>
  <si>
    <t xml:space="preserve">Jurídica </t>
  </si>
  <si>
    <t>Jefe Oficina Asesora Jurídica</t>
  </si>
  <si>
    <t>Implementar acciones encaminadas a prevenir el daño antijurídico a través de las acciones institucionales.</t>
  </si>
  <si>
    <t>Prevención del daño antijurídico</t>
  </si>
  <si>
    <t xml:space="preserve">Seguimieno a las respuesta de derechos de peticion </t>
  </si>
  <si>
    <t xml:space="preserve">Indices de seguimiento trimestrales </t>
  </si>
  <si>
    <t xml:space="preserve">Informe de indice de respuestas </t>
  </si>
  <si>
    <t>Actualizaciòn del Proceso de Expedicion de conceptos</t>
  </si>
  <si>
    <t>Un (1) proceso actualizado</t>
  </si>
  <si>
    <t>Fortalecimiento de la actividad normativa y conceptual</t>
  </si>
  <si>
    <t xml:space="preserve">Compilacion de concpetos expedidos por la OAJ </t>
  </si>
  <si>
    <t>Una (1) compilación</t>
  </si>
  <si>
    <t>Actualizar y/o verificar de la información documentada del proceso por parte del Equipo Operativo SIG con el acompañamiento del Equipo Técnico SIG, y diligenciar su formato de Listado Maestro de Información Documentada del Proceso.</t>
  </si>
  <si>
    <t>Información Documentada del Proceso actualizada y aprobada (con Formato de Aprobación Documental) y Listado de Maestro Información Documentada al día.</t>
  </si>
  <si>
    <t>Realizar las actividades para el cumplimiento de la "Matriz de Requisitos del SIG y del MECI"</t>
  </si>
  <si>
    <t>Cuatro (4) formatos de seguimiento del cumplimiento de la matriz de requisitos SIG-MECI con ejecución de actividades programadas</t>
  </si>
  <si>
    <t>Actividades documentadas</t>
  </si>
  <si>
    <t>3.4</t>
  </si>
  <si>
    <t>3.5</t>
  </si>
  <si>
    <t>Actividades del ambientales implementadas por el Proceso.</t>
  </si>
  <si>
    <t>3.6</t>
  </si>
  <si>
    <t>Realizar las actividades para cumplimiento de la Responsabilidad Social</t>
  </si>
  <si>
    <t>Cuatro (4) informes de seguimiento del cumplimiento de las actividades programadas para la implementación del sistema de Responsabilidad Social</t>
  </si>
  <si>
    <t>Actividades implementadas documentadas</t>
  </si>
  <si>
    <t xml:space="preserve">Gestión Administrativa </t>
  </si>
  <si>
    <t xml:space="preserve">Control Disciplinario Interno </t>
  </si>
  <si>
    <t xml:space="preserve">Secretario General </t>
  </si>
  <si>
    <t>Mejorar el proceso disciplinario.</t>
  </si>
  <si>
    <t>Fortalecimiento de canales de comunicación dentro del proceso</t>
  </si>
  <si>
    <t>Desarrollar reuniones con el Titular de la Acción Disciplinaria en 1a Instancia, con el fin de tratar temas relacionados con el Proceso</t>
  </si>
  <si>
    <t>Seis (6) mesas de trabajo</t>
  </si>
  <si>
    <t xml:space="preserve">Actas de reunión de mesas de trabajo </t>
  </si>
  <si>
    <t>Seis (6) flash preventivos</t>
  </si>
  <si>
    <t>Flash informativos publicados por correo institucional UMV y pantallas</t>
  </si>
  <si>
    <t>Seguimiento a los procesos y relación de las acciones particulares tomadas</t>
  </si>
  <si>
    <t>Impulsar los expedientes disciplinarios comenzando por la vigencia 2014 a 2015 para evitar posibles prescripciones</t>
  </si>
  <si>
    <t xml:space="preserve">Impulsar los procesos activos vigencia 2014 (7) y 2015 (7) para un total de 14 expedientes </t>
  </si>
  <si>
    <t>Proceso Terminado</t>
  </si>
  <si>
    <t>Mantener la base de datos de los procesos vigentes, que permita verificar el estado real de los mismos y así poder determinar que acciones se deben tomar en cada uno.</t>
  </si>
  <si>
    <t>100% de las acciones adelantadas en cada proceso ingresadas a la base de datos.</t>
  </si>
  <si>
    <t>Una base de datos actualizada</t>
  </si>
  <si>
    <t>Información Documentada del Proceso actualizada y aprobada (con Formato de Aprobación Documental) y Listado de Maestro Información Documentada al día con la OAP</t>
  </si>
  <si>
    <t>Informe a la OCI de las acciones que se ejecutaron para mitigar los Riesgos del Proceso</t>
  </si>
  <si>
    <t xml:space="preserve">Contratación </t>
  </si>
  <si>
    <t>Fortalecer el proceso de contratación  mediante acciones preventivas dentro de sus diferentes etapas.</t>
  </si>
  <si>
    <t>Fortalecimiento del proceso de contratación de la etapa previa</t>
  </si>
  <si>
    <t>Socializar nuevas directrices, normas y procedimientos internos.</t>
  </si>
  <si>
    <t xml:space="preserve">Personas relacionadas con el proceso de contratación 90% informadas de las nuevas directrices, normas y procesos internos. </t>
  </si>
  <si>
    <t>Socialización vía correo o en reuniones informativas</t>
  </si>
  <si>
    <t>Requerir a los directivos responsables de dar inicio a las solicitudes de contratación para que den cumplimiento a las fechas establecidas en el PAA.</t>
  </si>
  <si>
    <t>El 70% de los procesos contractuales se cumplan de acuerdo con los plazos establecidos en el PAA</t>
  </si>
  <si>
    <t>Memorando o correo electrónico haciendo los respectivos requerimientos.</t>
  </si>
  <si>
    <t>Realizar reuniones bimensuales con el equipo de trabajo para iniciar criterios en materia contractual.</t>
  </si>
  <si>
    <t>60% de los contratos con criterios unificados</t>
  </si>
  <si>
    <t>Listas de asistencia</t>
  </si>
  <si>
    <t>Realizar una capacitación sobre la etapa de planificación pre contractual (técnica, jurídica y financiera), evidenciando las necesidades para la construcción de los estudios del sector y estudios previos.</t>
  </si>
  <si>
    <t xml:space="preserve">Disminuir al menos un 10% la devolución de estudios del sector y estudios previos </t>
  </si>
  <si>
    <t>Correo informativos, Circulares, Memorandos</t>
  </si>
  <si>
    <t xml:space="preserve">Control, Seguimiento y Evaluación </t>
  </si>
  <si>
    <t xml:space="preserve">Control para el Mejoramiento Continuo de la Gestión </t>
  </si>
  <si>
    <t>Jefe Oficina de Control Interno</t>
  </si>
  <si>
    <t>Fortalecer el seguimiento, evaluación y control de los procesos  de la Entidad.</t>
  </si>
  <si>
    <t>Evaluación de la Gestión del Riesgo</t>
  </si>
  <si>
    <t>Hacer seguimiento a la ejecución de las acciones preventivas del Mapa de Riesgos  de todos los procesos.</t>
  </si>
  <si>
    <t>3 seguimientos al mapa de riesgos</t>
  </si>
  <si>
    <t>3 informes de seguimiento al mapa de riesgos</t>
  </si>
  <si>
    <t>Hacer seguimiento al Plan Anticorrupción y de Atención al Ciudadano.</t>
  </si>
  <si>
    <t>3 seguimientos al Plan Anticorrupción y de Atención al Ciudadano.</t>
  </si>
  <si>
    <t>3 informes de seguimiento al Plan Anticorrupción y de Atención al Ciudadano.</t>
  </si>
  <si>
    <t>Enfoque hacia la prevención</t>
  </si>
  <si>
    <t>Acompañar y asesorar la formulación de Planes de Mejoramiento.</t>
  </si>
  <si>
    <t xml:space="preserve">100% de los procesos auditados con  acompañamiento para la formulación del planes de mejoramiento. </t>
  </si>
  <si>
    <t xml:space="preserve">Un plan de mejoramiento formulado para cada una de las auditorias ejecutadas. </t>
  </si>
  <si>
    <t>Inspeccionar selectivamente los frentes de obra de la Entidad.</t>
  </si>
  <si>
    <t>10 inspecciones de obra mensuales a diferentes localidades, realizadas entre febrero y diciembre de la vigencia.</t>
  </si>
  <si>
    <t>Un informe mensual de visitas</t>
  </si>
  <si>
    <t>Realizar visitas de seguimiento a las sedes operativa y de producción de la Entidad</t>
  </si>
  <si>
    <t>6 visitas de seguimiento a las sedes operativa y de producción de la Entidad</t>
  </si>
  <si>
    <t>6 informes de visitas de seguimiento.</t>
  </si>
  <si>
    <t>Hacer seguimiento a los planes de mejoramiento de los procesos de la Entidad.</t>
  </si>
  <si>
    <t>4 informes de seguimiento a los planes de mejoramiento institcional y por proceso.</t>
  </si>
  <si>
    <t>4 informes de seguimiento a los planes de mejoramiento por proceso e institucional.</t>
  </si>
  <si>
    <t xml:space="preserve">Diseñar y ejecutar la campaña publicitaria para el fomento de la cultura del autocontrol y el MECI al interior de la Entidad. </t>
  </si>
  <si>
    <t>1 campaña publicitaria mensual  en medios de divulgación de la Entidad, a partir de febrero de la vigencia.</t>
  </si>
  <si>
    <t>1 campaña  mensual publicada en alguno de los medio de difusión de la Entidad (Revista Virtual Mi Calle, INTRANET, Pantallas de Tv, Correo Institucional.)</t>
  </si>
  <si>
    <t>Evaluación y Seguimiento</t>
  </si>
  <si>
    <t>Realizar auditorias de gestión, seguimiento y preauditorías a los procesos de la Entidad.</t>
  </si>
  <si>
    <t>17 informes definitivos de auditoria interna a cada proceso auditado.</t>
  </si>
  <si>
    <t>17 Informes de auditoria definitivo a cada proceso auditado acorde con el Plan Anual de Auditorias.</t>
  </si>
  <si>
    <t>Elaborar, consolidar y enviar informes a otras entidades en cumplimiento de la Ley.</t>
  </si>
  <si>
    <t>Presentar, remitir  y publicar el 100% de los informes, de manera oportuna, de acuerdo con el PAA.</t>
  </si>
  <si>
    <t>Informes presentados y publicados en la página web.</t>
  </si>
  <si>
    <t>Elaborar, consolidar y enviar informes a otros procesos o a la alta dirección.</t>
  </si>
  <si>
    <t>Presentar, remitir  y publicar el 100% de los informes de manera oportuna, de acuerdo con el PAA.</t>
  </si>
  <si>
    <t>Relación con entes externos</t>
  </si>
  <si>
    <t>Hacer acompañamiento y asesoría en la elaboración de respuestas a informes preliminares de auditoría de Contraloría de Bogotá.</t>
  </si>
  <si>
    <t>El 100% de los documentos de respuesta a auditoría preliminar se elaboran con acompañamiento y asesoría de la OCI.</t>
  </si>
  <si>
    <t xml:space="preserve">Acompañamiento y asesoría en la elaboración de cada una de las respuestas a los informes preliminares de la Contraloría  que se presenten en la vigencia. </t>
  </si>
  <si>
    <t xml:space="preserve">Hacer acompañamiento y asesoría en la elaboración del  plan de mejoramiento de contraloría, cierre de cada auditoría que se desarrolle en la vigencia. </t>
  </si>
  <si>
    <t>El 100% de los planes de mejoramiento insitutcional elaborados con acompañamiento y asesoría de la OCI y presentados en SIVICOF.</t>
  </si>
  <si>
    <t>Acompañamiento y asesoría en la formulación de cada uno de los planes de mejoramiento que se eleaboren en la vigencia, así como su presentación en SIVICOF.</t>
  </si>
  <si>
    <t>2 seguimientos al cumplimiento de requisitos SIG-MECI del proceso de control para el mejoramiento continuo de la gestión.</t>
  </si>
  <si>
    <t xml:space="preserve">2 matrices de seguimiento diligenciadas. </t>
  </si>
  <si>
    <t xml:space="preserve"> 2 informes de cumplimiento de acciones para mitigar los riesgos.</t>
  </si>
  <si>
    <t>2 Informe de cumpimiento de las acciones que se ejecutaron para mitigar los Riesgos del Proceso</t>
  </si>
  <si>
    <t>GESTIÓN ADMINISTRATIVA</t>
  </si>
  <si>
    <t>TALENTO HUMANO</t>
  </si>
  <si>
    <t>SECRETARIA GENERAL</t>
  </si>
  <si>
    <t>Gobierno legítimo, fortalecimiento local y eficiencia</t>
  </si>
  <si>
    <t>Mejorar la gestión y que-hacer institucional de la Entidad a través de la implementación de acciones que promuevan la transparencia, el fortalecimiento del servicio al ciudadano y partes interesadas, as¡ como la eficiencia de los procesos y procedimientos.</t>
  </si>
  <si>
    <t>Transparencia, gestión pública y servicio a la ciudadanía</t>
  </si>
  <si>
    <t>Mantener el 80% de satisfacción con los servicios prestados por las entidades del Sector Movilidad</t>
  </si>
  <si>
    <t>Dar cumplimiento a lo establecido en las normas para la administración del Talento Humano</t>
  </si>
  <si>
    <t>Aumentar al 88% el índice de satisfacción ciudadana</t>
  </si>
  <si>
    <t>IMPLEMENTACIÓN DE LA POLÍTICA DE SEGURIDAD Y SALUD EN EL TRABAJO</t>
  </si>
  <si>
    <t>Ejecutar el cronograma de actividades de Salud y Seguridad en el Trabajo para la vigencia 2018</t>
  </si>
  <si>
    <t>Continuar con la implementación del Sistema de Seguridad y Salud en el Trabajo</t>
  </si>
  <si>
    <t>Informe final de implementación del Sistema de Seguridad y Salud en el Trabajo</t>
  </si>
  <si>
    <t>Inspeccionar las zonas de trabajo, su entorno y aplicar los procedimientos seguros para trabajos de alto riesgo</t>
  </si>
  <si>
    <t>Disminuir al menos en un 50% el número de accidentes laborales de los trabajadores oficiales</t>
  </si>
  <si>
    <t>Informe de accidentalidad</t>
  </si>
  <si>
    <t>Realizar seguimiento a casos de enfermedades laborales existentes</t>
  </si>
  <si>
    <t>Seguimiento al 100% de las enfermedades laborales existentes</t>
  </si>
  <si>
    <t>Informe de seguimiento de enfermedades laborales</t>
  </si>
  <si>
    <t>Realizar mediciones de higiene ocupacional</t>
  </si>
  <si>
    <t>Realizar una (1) evaluación de las condiciones ambientales del sitio de trabajo</t>
  </si>
  <si>
    <t>Informe de evaluación de las condiciones laborales del sitio de trabajo que podrían generar riesgo</t>
  </si>
  <si>
    <t>Adecuar los puestos de trabajo del área administrativa para mitigar el riesgo biomecánico</t>
  </si>
  <si>
    <t>Mejorar en un 50% las condiciones biomecánicas de los colaboradores (Servidores públicos y contratistas) de la sede administrativa</t>
  </si>
  <si>
    <t>Informe de general de inspección de seguridad en riesgos biomecánicos</t>
  </si>
  <si>
    <t>CAPACITACIÓN Y BIENESTAR</t>
  </si>
  <si>
    <t>Elaborar y aprobar el Plan Institucional de Capacitación 2018</t>
  </si>
  <si>
    <t>Plan Institucional de Capacitación 2018 aprobado</t>
  </si>
  <si>
    <t>Plan Institucional de Capacitación 2018 adoptado mediante resolución</t>
  </si>
  <si>
    <t>Gestionar la ejecución del Plan Institucional de Capacitación 2018</t>
  </si>
  <si>
    <t>Realizar la gestión para ejecutar el Plan Institucional de Capacitación 2018</t>
  </si>
  <si>
    <t>Informe de gestión del Plan Institucional de Capacitación 2018</t>
  </si>
  <si>
    <t>Elaborar  y  aprobar el Plan Anual de Estímulos e Incentivos 2018</t>
  </si>
  <si>
    <t>Plan Anual de Estímulos e Incentivos 2018 aprobado</t>
  </si>
  <si>
    <t>Plan Anual de Estímulos e Incentivos 2018 adoptado mediante resolución</t>
  </si>
  <si>
    <t>Gestionar la ejecución del Plan Anual de Estímulos e Incentivos 2018</t>
  </si>
  <si>
    <t>Realizar la gestión para ejecutar el Plan Anual de Estímulos e Incentivos 2018</t>
  </si>
  <si>
    <t>Informe de gestión del Plan Anual de Estímulos e Incentivos 2018</t>
  </si>
  <si>
    <t>ADMINISTRACIÓN DE HISTORIAS LABORALES</t>
  </si>
  <si>
    <t>Reportar las novedades de los funcionarios públicos y trabajadores oficiales, de acuerdo a las disposiciones del Departamento Administrativo del Servicio Civil Distrital</t>
  </si>
  <si>
    <t>Reporte de novedades actualizado dentro de los cinco (5) primeros días de cada mes</t>
  </si>
  <si>
    <t>Soportes del reporte de novedades al SIDEAP</t>
  </si>
  <si>
    <t>Requerir a los funcionarios públicos, trabajadores oficiales la actualización de las hojas de vida y declaraciones de bienes y rentas en el SIDEAP, de acuerdo a las disposiciones del Departamento Administrativo del Servicio Civil Distrital</t>
  </si>
  <si>
    <t>100% de las Hojas de vida y Declaración de bienes y rentas actualizadas en el SIDEAP</t>
  </si>
  <si>
    <t>Hojas de vida y Declaraciones de bienes y rentas del SIDEAP actualizadas</t>
  </si>
  <si>
    <t>Apoyar la organización, parametrización y digitalización de las historias laborales</t>
  </si>
  <si>
    <t>30% de historias laborales organizadas, parametrizadas y digitalizadas</t>
  </si>
  <si>
    <t>Historias laborales organizadas, parametrizadas y digitalizadas</t>
  </si>
  <si>
    <t>Actualizar la ejecución del aplicativo para generar las certificaciones laborales y recibos de pago de nómina de forma automática</t>
  </si>
  <si>
    <t>Apropiación del 100% del aplicativo para generación de certificaciones laborales  y recibos de pago automáticamente</t>
  </si>
  <si>
    <t>Aplicativo para generación de certificaciones laborales y recibos de pago en funcionamiento</t>
  </si>
  <si>
    <t>Realizar el soporte y mantenimiento al programa de nómina (SIAP) para cumplir con los requerimientos de la resolución 5858 de 2016, respecto a seguridad social y parafiscales.</t>
  </si>
  <si>
    <t>Programa de nómina con soporte preventivo y mantenimiento permanente</t>
  </si>
  <si>
    <t>Programa de nómina en funcionamiento</t>
  </si>
  <si>
    <t>Realizar la alimentación y soporte de la información que se reporta al Min Hacienda por intermedio del Sistema de Certificación Electrónica de Tiempos Laborados - CETIL</t>
  </si>
  <si>
    <t>Solicitudes de información para expedición de bonos pensionales por aportes a Caja de Previsión del Distrito requeridas a la entidad, que son expedidas a través del CETIL</t>
  </si>
  <si>
    <t>Certificaciones e informes de expediciones de certificación de bonos pensionales</t>
  </si>
  <si>
    <t>Ingresar en la base de datos de PASIVOCOL  para la actualización de la información del pasivo pensional proyectado a 31 de diciembre de 2018</t>
  </si>
  <si>
    <t>100% de la información para el cálculo actuarial ingresada en el aplicativo PASIVOCOL</t>
  </si>
  <si>
    <t>Soportes de envió de la información al Min Hacienda</t>
  </si>
  <si>
    <t>GESTIÓN DE LA INFORMACIÓN</t>
  </si>
  <si>
    <t>SISTEMAS DE INFORMACIÓN Y TECNOLOGÍA</t>
  </si>
  <si>
    <t>GOBIERNO LEGÍTIMO, FORTALECIMIENTO LOCAL Y EFICIENCIA</t>
  </si>
  <si>
    <t>Integrar la gestión de la información normalizada, asertiva y oportuna, acorde con el plan estratégico y visión de entidad con el propósito de generar confianza para la toma de decisiones y soporte para las diferentes políticas del Distrito.</t>
  </si>
  <si>
    <t>Gobierno y ciudadanía digital</t>
  </si>
  <si>
    <t>Mantener el índice de desempeño integral en el nivel satisfactorio o sobresaliente</t>
  </si>
  <si>
    <t>Implementación de herramientas TIC con el fin de modernizar tecnológicamente la Entidad</t>
  </si>
  <si>
    <t>Fortalecer y modernizar en un 80% el recurso tecnológico y de sistemas de información de las entidades del sector movilidad</t>
  </si>
  <si>
    <t>MODERNIZACIÓN DE SOFTWARE Y HARDWARE</t>
  </si>
  <si>
    <t>Realizar la renovación de los equipos de cómputo de acuerdo a las necesidades de cada puesto de trabajo</t>
  </si>
  <si>
    <t>100% de los computadores a renovar de acuerdo al requerimiento</t>
  </si>
  <si>
    <t>Computadores renovados de acuerdo a las necesidades de cada puesto de trabajo</t>
  </si>
  <si>
    <t>Adquirir e implementar los programas de software para la prestación de los servicios de la unidad</t>
  </si>
  <si>
    <t>100% de licencias de software instaladas y en funcionamiento</t>
  </si>
  <si>
    <t xml:space="preserve">Software operando de acuerdo a las especificaciones y necesidades de los usuarios  </t>
  </si>
  <si>
    <t>Asegurar la contratación de almacenamiento en la nube para asegurar el soporte, backups y la gestión de los datos de los sistemas de información y aplicaciones de la UAERMV</t>
  </si>
  <si>
    <t xml:space="preserve">Disponer del 100 % del espacio de almacenamiento en la nube (backup -  cross conection) requerido para respaldar la generación de información y el back up de la unidad </t>
  </si>
  <si>
    <t>Sistema de almacenamiento en la nube arrendado en funcionamiento para el almacenamiento y preservación de la información de la unidad</t>
  </si>
  <si>
    <t>Realizar la adquisición de periféricos, elementos de tecnología, tóner y tintas para apoyar la gestión de las áreas de la UAERMV</t>
  </si>
  <si>
    <t xml:space="preserve">100% de periféricos y elementos de tecnología instalados y en funcionamiento </t>
  </si>
  <si>
    <t xml:space="preserve">Periféricos y elementos de tecnología instalados y en operación </t>
  </si>
  <si>
    <t xml:space="preserve">Levantar el requerimiento, desarrollo y puesta en funcionamiento del sistema de información Georeferenciado -GIS-, correspondiente a la fase II del proyecto </t>
  </si>
  <si>
    <t xml:space="preserve">80% del Sistema de información Georeferenciado -GIS- </t>
  </si>
  <si>
    <t>Sistema de información Georeferenciado -GIS- operando, de acuerdo al requerimiento definido por la Unidad</t>
  </si>
  <si>
    <t>Garantizar la prestación de los servicios de mantenimiento de la red de datos de la Unidad</t>
  </si>
  <si>
    <t>100% de la red de datos en funcionamiento</t>
  </si>
  <si>
    <t>Red de datos de la Unidad mantenida y en operación</t>
  </si>
  <si>
    <t xml:space="preserve">Asesorar en la adquisición e instalación de los elementos para el mantenimiento de la red eléctrica de la sede operativa y de producción UAERMV </t>
  </si>
  <si>
    <t>100% de la red de eléctrica en funcionamiento y actualizada de las sedes operativa y de producción, de acuerdo al asesoramiento del proceso SIT</t>
  </si>
  <si>
    <t>Red de eléctrica de la Unidad actualizada y en funcionamiento de las sedes operativa y de producción</t>
  </si>
  <si>
    <t xml:space="preserve">Realizar el levantamiento del requerimiento, diagnóstico y diseño del sistema de nómina de la UAERMV </t>
  </si>
  <si>
    <t>100% del diseño del nuevo sistema de nómina cumpliendo los requerimientos para el pago de las obligaciones laborales y parafiscales establecidas</t>
  </si>
  <si>
    <t>Diseño del Sistema de nómina de acuerdo al diagnóstico realizado</t>
  </si>
  <si>
    <t xml:space="preserve">Implementar las herramientas del paquete office 365 de acuerdo a las necesidades de la unidad </t>
  </si>
  <si>
    <t>Al menos 70% de las herramientas de software office 365 implementadas</t>
  </si>
  <si>
    <t xml:space="preserve">Herramientas del paquete de software implementadas y en función colaborativa  </t>
  </si>
  <si>
    <t>GASTOS OPERATIVOS ASOCIADOS AL PROCESO</t>
  </si>
  <si>
    <t>Contratar servicios profesionales para el soporte del funcionamiento del aplicativo Sí capital en sus módulos financiero y de Almacén</t>
  </si>
  <si>
    <t>100% de las funcionalidades de los módulos Financieros y de Almacén integrados y en operación</t>
  </si>
  <si>
    <t>Módulos financieros y de Almacén integrados y en operación</t>
  </si>
  <si>
    <t>Realizar la contratación de servicios profesionales y técnicos para apoyar la gestión de la infraestructura tecnológica y del sistema de seguridad de la información.</t>
  </si>
  <si>
    <t>Al menos 80%  de la infraestructura tecnológica en operación y con las políticas de seguridad de la información implementadas</t>
  </si>
  <si>
    <t>Infraestructura tecnológica y políticas de seguridad de la información implementadas</t>
  </si>
  <si>
    <t xml:space="preserve">Contratar servicios profesionales para el mantenimiento y soporte de la red de datos y de las bases de datos de la unidad </t>
  </si>
  <si>
    <t>100 % de la red de datos y bases de datos mantenidas y en operación</t>
  </si>
  <si>
    <t>Red de datos y base de datos en operación y debidamente soportados</t>
  </si>
  <si>
    <t xml:space="preserve">Contratar los servicios profesionales para la ejecución de la fase II de la implementación del Sistema de Gestión e la seguridad de la información (ISO 27001) </t>
  </si>
  <si>
    <t xml:space="preserve">100% de la fase II del sistema de seguridad de la información implementados </t>
  </si>
  <si>
    <t>Sistema de seguridad de la información implementado</t>
  </si>
  <si>
    <t>Realizar la contratación de servicios profesionales para la parametrización e implementación de las funcionalidades del sistema Orfeo -como gestor documental</t>
  </si>
  <si>
    <t>60% de las funcionales sistema Orfeo parametrizado e implementado</t>
  </si>
  <si>
    <t>Sistema Orfeo implementado y en funcionamiento como gestor documental</t>
  </si>
  <si>
    <t xml:space="preserve">Contratar la prestación de servicios profesionales para apoyar la implementación del uso y apropiación de las tecnologías en la UAERMV </t>
  </si>
  <si>
    <t>100% del uso y apropiación de nuevas tecnología por medio de capacitaciones y campañas</t>
  </si>
  <si>
    <t>Apropiación de las nuevas tecnologías en los funcionarios de la UAERMV</t>
  </si>
  <si>
    <t>Contratar los servicios profesionales para el apoyo de la implementación de las acciones de gobierno en línea y la gestión de las TICS (PLAN GEL) por Planeación</t>
  </si>
  <si>
    <t>Apoyar el 100% de los requerimientos de Planeación para implementar el Plan Gel</t>
  </si>
  <si>
    <t>Plan Gel implementado con el apoyo del proceso SIT</t>
  </si>
  <si>
    <t>DESARROLLO PROYECTOS TECNOLÓGICOS</t>
  </si>
  <si>
    <t xml:space="preserve">Diseñar e Implementar la Arquitectura Empresarial en los procesos no misionales en la UEARMV </t>
  </si>
  <si>
    <t>50% de la implementación de Arquitectura Empresarial para los procesos no misionales</t>
  </si>
  <si>
    <t>Diseño e implementación en un 50%  de Arquitectura integral para los procesos no misionales</t>
  </si>
  <si>
    <t>Implementar los acuerdos de servicio de mesa de ayuda de tecnología de la información -TI- de la UAERMV</t>
  </si>
  <si>
    <t>90% de los acuerdos de servicio de mesa de ayuda implementados</t>
  </si>
  <si>
    <t>Mesa de ayuda con acuerdos de servicio implementados</t>
  </si>
  <si>
    <t>Adecuar e implementar el módulo SISCO (CONTRATOS) de SI capital</t>
  </si>
  <si>
    <t>60% del módulo SISCO implementado</t>
  </si>
  <si>
    <t>Módulo SISCO implementado en un 60%</t>
  </si>
  <si>
    <t>Apoyar el desarrollo del sistema de seguimiento de planeación estratégica (PES)</t>
  </si>
  <si>
    <t>90% del sistema de seguimiento de planeación estratégica (PES) desarrollado y en funcionamiento</t>
  </si>
  <si>
    <t>Sistema de seguimiento de planeación estratégica (PES) desarrollado y en funcionamiento en un 90%</t>
  </si>
  <si>
    <t>GESTIÓN ATENCIÓN AL CIUDADANO</t>
  </si>
  <si>
    <t>ATENCIÓN AL CIUDADANO</t>
  </si>
  <si>
    <t>Fortalecer el servicio al ciudadano</t>
  </si>
  <si>
    <t>FORTALECIMIENTO DEL PROCESO</t>
  </si>
  <si>
    <t>Elaborar mensualmente un informe único del estado de las PQRSFD atendidas por la UAERMV recibidas por los distintos medios con destino a los órganos de control y las entidades que así lo requieran</t>
  </si>
  <si>
    <t>Informe mensual de las PQRSFD atendidas por la UAERMV</t>
  </si>
  <si>
    <t>Un (1) informe mensual de las PQRSFD atendidas por la UAERMV</t>
  </si>
  <si>
    <t xml:space="preserve">Realizar seguimiento a la aplicación del procedimiento ACI-PR-001 </t>
  </si>
  <si>
    <t>100% de los requerimientos recibidos en el ACI-FM-001 por los funcionarios y contratistas que se reportan en el informe mensual de las PQRSFD</t>
  </si>
  <si>
    <t>Reporte mensual de requerimientos recibidos en el formato ACI-FM-001</t>
  </si>
  <si>
    <t>SEGUIMIENTO Y MEJORAMIENTO PARA LA GESTIÓN DEL PROCESO</t>
  </si>
  <si>
    <t>Revisión y ajuste del procedimiento ACI-PR-001 V8</t>
  </si>
  <si>
    <t>Procedimiento revisado y ajustado</t>
  </si>
  <si>
    <t>Procedimiento ACI-PR-001 revisado y ajustado</t>
  </si>
  <si>
    <t>Actualización normativa interna de Defensor del Ciudadano</t>
  </si>
  <si>
    <t>Normativa interna de Defensor del Ciudadano actualizada</t>
  </si>
  <si>
    <t>Reglamento Defensor del Ciudadano</t>
  </si>
  <si>
    <t>Seguimiento semanal a las PQRSFD próximas a vencer su tiempo de respuesta e informar a la dependencia o proceso responsable de emitir respuesta</t>
  </si>
  <si>
    <t>Al menos 90% de las PQRSFD contestadas dentro de los términos establecidos</t>
  </si>
  <si>
    <t>PQRSFD atendidos dentro términos establecidos</t>
  </si>
  <si>
    <t>Diseño de encuesta de satisfacción de partes interesadas (ciudadanía) para aplicarse en los medios en que más interactúa la ciudadanía con la UAERMV</t>
  </si>
  <si>
    <t>Diseñar una (1) encuesta de satisfacción de partes interesadas (ciudadanía)</t>
  </si>
  <si>
    <t>Encuesta de satisfacción de partes interesadas (ciudadanía) aprobada</t>
  </si>
  <si>
    <t>Aplicación de encuesta de satisfacción de partes interesadas (ciudadanía) en los medios en que más interactúa la ciudadanía con la UAERMV</t>
  </si>
  <si>
    <t>Aplicar encuesta de satisfacción de partes interesadas (ciudadanía)</t>
  </si>
  <si>
    <t>Encuesta de satisfacción de partes interesadas (ciudadanía) aplicada a través de los medios en que más interactúa la ciudadanía con la UAERMV</t>
  </si>
  <si>
    <t>Análisis de resultados de la encuesta de satisfacción de partes interesadas (ciudadanía)</t>
  </si>
  <si>
    <t>Elaborar un (1) informe de análisis de resultados de la encuesta de satisfacción de partes interesadas (ciudadanía)</t>
  </si>
  <si>
    <t>Informe de análisis de resultados de la encuesta de satisfacción de partes interesadas (ciudadanía)</t>
  </si>
  <si>
    <t>GESTION FINANCIERA</t>
  </si>
  <si>
    <t>FINANCIERA</t>
  </si>
  <si>
    <t>Aumentar al 88% el Índice de satisfacción ciudadana con los servicios prestados por las entidades del sector movilidad</t>
  </si>
  <si>
    <t>Optimizar la gestión financiera de la Entidad</t>
  </si>
  <si>
    <t>Integración Sistema de información financiera</t>
  </si>
  <si>
    <t>Continuar con el  seguimiento a la implementación de las Normas Internacionales de Contabilidad (NISPC)</t>
  </si>
  <si>
    <t>90% de las normas NISPC implementadas</t>
  </si>
  <si>
    <t>Sistema Contable parametrizado con las normas contables NISPC</t>
  </si>
  <si>
    <t>Revisar la integración del Sistema Contable para la consolidación de la información financiera (Sí Capital (predis) -Hacienda)</t>
  </si>
  <si>
    <t>100% de integración de información contable de Sí capital con Hacienda</t>
  </si>
  <si>
    <t>Igualdad en la información contable en Sí capital y Hacienda</t>
  </si>
  <si>
    <t>Integración y puesta en marcha de los módulos Contabilidad -Almacén, que permitan la contabilización en tiempo real de los movimientos de Almacén</t>
  </si>
  <si>
    <t>100% de la integración de los módulos contable (Limay) y de Almacén (SAE/SAI)</t>
  </si>
  <si>
    <t>100% de la Contabilidad en tiempo real</t>
  </si>
  <si>
    <t>Presentar bimensualmente informe de avance en ejecución del PAC a los Gerentes de Proyectos de Inversión</t>
  </si>
  <si>
    <t>Reporte bimensual de la ejecución del PAC para fomentar el cumplimiento del PAC programado</t>
  </si>
  <si>
    <t>6 informes de ejecución del PAC</t>
  </si>
  <si>
    <t>Fortalecimiento y empoderamiento equipo Financiero</t>
  </si>
  <si>
    <t xml:space="preserve">Realizar mesas de trabajo para unificar criterios y verificar el engranaje de los sistemas </t>
  </si>
  <si>
    <t>Minimizar el riesgo de errores en la presentación de la información financiera</t>
  </si>
  <si>
    <t>Actas de compromiso de las mesas de trabajo</t>
  </si>
  <si>
    <t>Actualizar los procedimientos del proceso financiero</t>
  </si>
  <si>
    <t>80% de los procedimiento del proceso Financiero actualizados</t>
  </si>
  <si>
    <t>Procedimientos actualizados, aprobados y publicados por el SIG</t>
  </si>
  <si>
    <t>GESTION ADMINISTRATIVA</t>
  </si>
  <si>
    <t>ADMINISTRACIÓN DE BIENES E INFRAESTRUCTURA</t>
  </si>
  <si>
    <t>Adecuar la infraestructura física y organizacional de la UAERMV, con el fin que esta responda a la capacidad instalada con que cuenta la Entidad para el cumplimiento de su misionalidad.</t>
  </si>
  <si>
    <t>Modernización Institucional</t>
  </si>
  <si>
    <t>Lograr un alto índice de desarrollo institucional</t>
  </si>
  <si>
    <t>Establecer mecanismos que permitan ejercer el control adecuado del patrimonio de la Entidad</t>
  </si>
  <si>
    <t>Alcanzar el 75% del índice de desarrollo institucional</t>
  </si>
  <si>
    <t>Sistema de Información Articulado</t>
  </si>
  <si>
    <t xml:space="preserve">Contar con un sistema de administración de inventarios definido por la entidad actualizado y en operación </t>
  </si>
  <si>
    <t>Tener un sistema de inventarios actualizado y verídico</t>
  </si>
  <si>
    <t xml:space="preserve">Sistema de administración de inventarios actualizado y en operación </t>
  </si>
  <si>
    <t>Finalizar-continuar con la implementación de las Normas Internacionales de Contabilidad (NMNC) que afectan el manejo de Almacén</t>
  </si>
  <si>
    <t>Implementar el 100% de las normas del NMNC que afectan al funcionamiento del Almacén</t>
  </si>
  <si>
    <t>Un sistema de administración de inventarios con las Normas Internacionales de Contabilidad (NMNC) implementadas</t>
  </si>
  <si>
    <t>Tener un inventario que refleje la operación diaria de Almacén</t>
  </si>
  <si>
    <t>Inventario 100% actualizado a la operación diaria de Almacén</t>
  </si>
  <si>
    <t xml:space="preserve">Inventario actualizado de acuerdo a la normatividad legal </t>
  </si>
  <si>
    <t>Definir el procedimiento para la atención de los movimientos de Almacén con el sistema de administración de inventarios</t>
  </si>
  <si>
    <t>100% de los procedimientos aprobados y publicados por el Sistemas Integrado de Gestión</t>
  </si>
  <si>
    <t>Procedimientos para la atención de los movimientos de Almacén actualizados</t>
  </si>
  <si>
    <t>Realizar socialización de los diferentes formatos requeridos para la atención de los trámites de Almacén</t>
  </si>
  <si>
    <t>Reducir en un 50% los reprocesos de solicitudes y entrega de elementos</t>
  </si>
  <si>
    <t xml:space="preserve">Personal sensibilizado sobre la correcta utilización de los servicios </t>
  </si>
  <si>
    <t>Implementar la atención de solicitudes de Almacén por la Intranet para agilizar su atención</t>
  </si>
  <si>
    <t>Reducir en un 50% los tiempos de atención de las solicitudes de Almacén</t>
  </si>
  <si>
    <t>Atención de solicitudes por Intranet</t>
  </si>
  <si>
    <t>GESTIÓN JURÍDICA Y CONTRACTUAL</t>
  </si>
  <si>
    <t>CONTRATACIÓN</t>
  </si>
  <si>
    <t>SECRETARÍA GENERAL</t>
  </si>
  <si>
    <t>Mejorar la gestión y que-hacer institucional de la Entidad a través de la implementación de acciones que promuevan la transparencia, el fortalecimiento del servicio al ciudadano y partes interesadas, así como la eficiencia de los procesos y procedimientos.</t>
  </si>
  <si>
    <t>Aumentar al 88% el índica de satisfacción ciudadana</t>
  </si>
  <si>
    <t>Fortalecer el proceso de contratación mediante acciones preventivas dentro de sus diferentes etapas</t>
  </si>
  <si>
    <t>Mantener el 80% de satisfacción con los servicios prestados por las entidades del sector movilidad</t>
  </si>
  <si>
    <t>Definición del proceso de contratación y cierre de contratos</t>
  </si>
  <si>
    <t>Revisar y actualizar los procedimientos de contratación, los manuales de contratación y supervisión, como los formatos asociados al proceso</t>
  </si>
  <si>
    <t>100% del plan de acción para la revisión y actualización de los documentos de contratación</t>
  </si>
  <si>
    <t xml:space="preserve">Manuales y procedimientos del proceso de contratación actualizados </t>
  </si>
  <si>
    <t>Participar activamente en los comités de Pasivos exigibles</t>
  </si>
  <si>
    <t>Participar en los dos comités mensuales</t>
  </si>
  <si>
    <t xml:space="preserve">Revisión y gestión de los contratos que las áreas técnicas remitan al comité </t>
  </si>
  <si>
    <t xml:space="preserve">Establecer el procedimiento para el cierre de los contratos </t>
  </si>
  <si>
    <t>Un procedimiento definido para el cierre de contratos que indique los responsables y tiempos establecidos para el cierre del proceso</t>
  </si>
  <si>
    <t>Procedimiento de cierre de contratos actualizado y remitido para publicación en el SIG</t>
  </si>
  <si>
    <t>Conformar el inventario de contratos a cerrar</t>
  </si>
  <si>
    <t>100% de los contratos a cerrar conformen a el inventario</t>
  </si>
  <si>
    <t>Inventario de contratos a cerrar</t>
  </si>
  <si>
    <t xml:space="preserve">Definir el plan de contingencia para el cierre de los contratos que a la fecha del inventario ya deberían haber sido cerrados </t>
  </si>
  <si>
    <t>Contar con un plan de contingencia aprobado para mitad del año 2018</t>
  </si>
  <si>
    <t>Plan de contingencia aprobado para el cierre de los contratos</t>
  </si>
  <si>
    <t>Elaborar Flash bimensuales, que contribuyan a prevenir acciones que puedan generar investigaciones disciplinarias</t>
  </si>
  <si>
    <t>Sistema Integrado de gestión</t>
  </si>
  <si>
    <t>Desarrollar la Apropiación, Fortalecimiento y Consolidación Del SIG</t>
  </si>
  <si>
    <t>Formular e Implementar un Plan de asesoria y acompañamiento para identificar mejoras y el sostenimiento de los procesos</t>
  </si>
  <si>
    <t xml:space="preserve">Dos (2) Informes  de asesoria </t>
  </si>
  <si>
    <t>Informe que contenga los resultados de la implementación de las asesorias a los proceso de la entidad</t>
  </si>
  <si>
    <t xml:space="preserve">Acompañar la implementación de las brechas identificadas para los subsistemas </t>
  </si>
  <si>
    <t xml:space="preserve">Tres (3) informes de seguimiento </t>
  </si>
  <si>
    <t xml:space="preserve">Matrices de seguimiento del cumplimiento de las actividades </t>
  </si>
  <si>
    <t>Realizar la feria del SIG</t>
  </si>
  <si>
    <t>Un (1) Feria de SIG</t>
  </si>
  <si>
    <t>Feria realizada</t>
  </si>
  <si>
    <t>Formular un Plan de trabajo para aumentar FURAG</t>
  </si>
  <si>
    <t xml:space="preserve">Un (1) plan de trabajo </t>
  </si>
  <si>
    <t>Matriz de seguimiento del cumplimiento de las actividades .</t>
  </si>
  <si>
    <t>Gestión Técnica de Producción e intervención de la Malla Vial Local</t>
  </si>
  <si>
    <t>(AÑO DE VIGENCIA)</t>
  </si>
  <si>
    <t>Producción</t>
  </si>
  <si>
    <t>Gerente de Producción</t>
  </si>
  <si>
    <t>1,083 km-carril de conservación y rehabilitación de la infraestructura vial local (por donde no circulan rutas de Transmilenio zonal)</t>
  </si>
  <si>
    <t>Mejorar la Malla Vial Local priorizada a partir de los Presupuestos Participativos fortaleciendo la participación</t>
  </si>
  <si>
    <t>GOBIERNO LEGITIMO, FORTALECIMIENTO LOCAL Y EFICIENCIA</t>
  </si>
  <si>
    <t>Administrar haciendo buen uso de los recursos de la entidad, de manera transparente, coordinada y efectiva con practicas amigables con el medio ambiente asegurando continuamente el proceso de producción e intervención.</t>
  </si>
  <si>
    <t>Producir la mezcla asfáltica en caliente, en frío y concreto hidráulico.</t>
  </si>
  <si>
    <t>Cumplir mínimo con el 80% de las necesidades de mezcla asfáltica, concreto, fresado y materiales granulares suministradas por la Gerencia de Producción a las intervenciones de la UMV y clientes externos.</t>
  </si>
  <si>
    <t>80%  Mínimo de cumplimiento a los requerimientos programados de producción.</t>
  </si>
  <si>
    <t>80% de cumplimiento de los requerimientos de producción.</t>
  </si>
  <si>
    <t>Verificar las necesidades materiales e insumos de las intervenciones a realizar por la UAERMV para realizar la planificación de los recursos necesarios y el seguimiento de lo programado vs ejecutado.</t>
  </si>
  <si>
    <t>4 Verificaciones de las necesidades de la Gerencia de Intervención  y la planificación y seguimiento a la programación vs ejecución.</t>
  </si>
  <si>
    <t>4 Verificaciones.</t>
  </si>
  <si>
    <t>Realizar el control y seguimiento a los contratos que buscan cumplir con la programación de las necesidades de la entidad (materia prima, insumos, equipos, mantenimiento y personal para la producción).</t>
  </si>
  <si>
    <t>Seguimientos y supervisiones realizadas.</t>
  </si>
  <si>
    <t>Informes de seguimiento y  supervisión.</t>
  </si>
  <si>
    <t>Ejecutar el plan de mantenimiento en el proceso de  producción.</t>
  </si>
  <si>
    <t>1 Plan de Mantenimiento desarrollado en el proceso de producción.</t>
  </si>
  <si>
    <t>Plan de Mantenimiento ejecutado.</t>
  </si>
  <si>
    <t xml:space="preserve">Desarrollar los procesos compractuales para la adquisición de la planta eléctrica como equipo de respaldo para la continuidad de la producción. </t>
  </si>
  <si>
    <t>Procesos contractuales desarrollados para la adquisición de la planta eléctrica de la sede de producción.</t>
  </si>
  <si>
    <t>Procesos de contractuales desarrollados.</t>
  </si>
  <si>
    <t xml:space="preserve">Mantener el inventario de materia prima y material producido. </t>
  </si>
  <si>
    <t>Inventario actualizado de materia prima y material producido.</t>
  </si>
  <si>
    <t>Inventario de materia prima y material producido.</t>
  </si>
  <si>
    <t>Controlar la calidad de los insumos para la producción de la mezcla asfáltica y de las obras que se ejecuten directamente.</t>
  </si>
  <si>
    <t>Cumplir mínimo con el 80% del control de calidad realizado a los productos generados por la Gerencia de Producción, ensayos realizados por laboratorio.</t>
  </si>
  <si>
    <t>80%  Mínimo de cumplimiento del control de calidad realizado a los productos generados</t>
  </si>
  <si>
    <t>80% Mínimo de cumplimiento con el control de calidad realizado a los productos generados.</t>
  </si>
  <si>
    <t>Desarrollar el Plan de Inspección y Ensayos.</t>
  </si>
  <si>
    <t>Informe o resultados del Plan de Inspección y Ensayos.</t>
  </si>
  <si>
    <t>Implementar la norma NTC ISO / IEC 17025.</t>
  </si>
  <si>
    <t>Implementar la norma NTC ISO - IEC 17025.</t>
  </si>
  <si>
    <t>Informe de avance.</t>
  </si>
  <si>
    <t>Desarrollar los procesos de compra de equipos e insumos de laboratorio.</t>
  </si>
  <si>
    <t>Procesos de  compra de equipos e insumos de laboratorio.</t>
  </si>
  <si>
    <t>Procesos de compra realizado.</t>
  </si>
  <si>
    <t>ACCIÓN ESTRATÉGICA: 3</t>
  </si>
  <si>
    <t>Mejoramiento Para La Gestión Del Proceso</t>
  </si>
  <si>
    <t>Verificar y/o actualizar la información documentada del proceso.</t>
  </si>
  <si>
    <t>Revisar, actualizar y realizar el seguimiento del Mapa de Riesgos (Gestión y Corrupción) del Proceso</t>
  </si>
  <si>
    <t>1Un (1) Mapa de Riesgos del Proceso actualizado, aprobado y con seguimiento.</t>
  </si>
  <si>
    <t>Mapa de Riesgos actualizado, aprobado y con seguimiento.</t>
  </si>
  <si>
    <t>Operación de Maquinaria</t>
  </si>
  <si>
    <t xml:space="preserve"> Controlar la disponibilidad y operación de la maquinaria y del parque automotor de la entidad.</t>
  </si>
  <si>
    <t>Mantener en mínimo el 70% la disponibilidad de los vehículos, maquinarias y equipos de la entidad.</t>
  </si>
  <si>
    <t>70% mínimo de la disponibilidad los vehículos, maquinarias y equipos de la entidad.</t>
  </si>
  <si>
    <t>70% Mínimo de la disponibilidad.</t>
  </si>
  <si>
    <t>Verificar las necesidades de vehiculos, maquinaria y equipos para el desarrollo de las actividades de la UAERMV.</t>
  </si>
  <si>
    <t>4 Verificaciones de las necesidades de de vehiculos, maquinaria y equipos.</t>
  </si>
  <si>
    <t>Efectuar reuniones con el equipo de trabajo para la revisión de las necesidades de mantenimiento y la planificación y seguimiento para la disponibilidad de los vehículos, maquinaria y equipos de la entidad.</t>
  </si>
  <si>
    <t>4 Reuniones realizadas con el equipo de trabajo para la revisión de las necesidades de mantenimiento y la planificación y seguimiento para la disponibilidad de los vehículos, maquinaria y equipos de la entidad.</t>
  </si>
  <si>
    <t>4 Reuniones realizadas.</t>
  </si>
  <si>
    <t>Realizar el control y seguimiento a los contratos que buscan cumplir con la  disponibilidad de los vehículos, maquinaria y equipos de la entidad y de alquiler.</t>
  </si>
  <si>
    <t>Ejecutar el Plan Estratégico de Seguridad Vial - PESV.</t>
  </si>
  <si>
    <t>70% del PESV ejecutado.</t>
  </si>
  <si>
    <t>70% de Ejecución del PESV.</t>
  </si>
  <si>
    <t>Realizar monitoreo satelital de vehículos y maquinaria de la UAERMV en jornadas diurnas y nocturnas.</t>
  </si>
  <si>
    <t>Monitoreo realizado</t>
  </si>
  <si>
    <t>Fortalecer el mantenimiento preventivo y correctivo de los bienes, maquinaria, equipos, parque automotor y herramientas.</t>
  </si>
  <si>
    <t>Ejecutar el plan de mantenimiento para los vehículos, maquinaria y equipos de la entidad.</t>
  </si>
  <si>
    <t>1 Plan de mantenimiento ejecutado para los vehículos, maquinaria y equipos de la entidad.</t>
  </si>
  <si>
    <t>Plan de mantenimiento ejecutado.</t>
  </si>
  <si>
    <t>Desarrollar procesos compractuales de adquisición de vehiculos, maquinaria y equipos para la entidad.</t>
  </si>
  <si>
    <t>Procesos contractuales desarrollados de adquisición de vehiculos, maquinaria y equipos para la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</si>
</sst>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Arial"/>
      <family val="2"/>
    </font>
    <font>
      <sz val="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b/>
      <sz val="11"/>
      <color indexed="8"/>
      <name val="Arial"/>
      <family val="2"/>
    </font>
    <font>
      <u/>
      <sz val="7.7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</cellStyleXfs>
  <cellXfs count="763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9" fontId="4" fillId="3" borderId="19" xfId="1" applyNumberFormat="1" applyFont="1" applyFill="1" applyBorder="1" applyAlignment="1">
      <alignment horizontal="center" vertical="center" wrapText="1"/>
    </xf>
    <xf numFmtId="9" fontId="4" fillId="2" borderId="2" xfId="1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9" fontId="4" fillId="3" borderId="21" xfId="1" applyNumberFormat="1" applyFont="1" applyFill="1" applyBorder="1" applyAlignment="1">
      <alignment horizontal="center" vertical="center" wrapText="1"/>
    </xf>
    <xf numFmtId="9" fontId="4" fillId="2" borderId="5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9" fontId="5" fillId="2" borderId="0" xfId="0" applyNumberFormat="1" applyFont="1" applyFill="1" applyBorder="1" applyAlignment="1">
      <alignment horizontal="center" vertical="center" wrapText="1"/>
    </xf>
    <xf numFmtId="9" fontId="4" fillId="2" borderId="0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9" fontId="4" fillId="2" borderId="7" xfId="1" applyNumberFormat="1" applyFont="1" applyFill="1" applyBorder="1" applyAlignment="1">
      <alignment horizontal="center" vertical="center" wrapText="1"/>
    </xf>
    <xf numFmtId="9" fontId="4" fillId="3" borderId="17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9" fontId="4" fillId="0" borderId="16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9" fontId="4" fillId="0" borderId="18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9" fontId="4" fillId="2" borderId="20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9" fontId="4" fillId="2" borderId="41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9" fontId="4" fillId="2" borderId="42" xfId="1" applyNumberFormat="1" applyFont="1" applyFill="1" applyBorder="1" applyAlignment="1">
      <alignment horizontal="center" vertical="center" wrapText="1"/>
    </xf>
    <xf numFmtId="9" fontId="4" fillId="3" borderId="44" xfId="1" applyNumberFormat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9" fontId="4" fillId="2" borderId="16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9" fontId="4" fillId="0" borderId="46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9" fontId="4" fillId="2" borderId="45" xfId="1" applyNumberFormat="1" applyFont="1" applyFill="1" applyBorder="1" applyAlignment="1">
      <alignment horizontal="center" vertical="center" wrapText="1"/>
    </xf>
    <xf numFmtId="9" fontId="4" fillId="3" borderId="48" xfId="1" applyNumberFormat="1" applyFont="1" applyFill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0" fontId="5" fillId="0" borderId="49" xfId="0" applyFont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justify" vertical="center" wrapText="1"/>
    </xf>
    <xf numFmtId="9" fontId="5" fillId="0" borderId="16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9" fontId="4" fillId="2" borderId="49" xfId="1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horizontal="justify" vertical="center" wrapText="1"/>
    </xf>
    <xf numFmtId="9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9" fontId="4" fillId="2" borderId="58" xfId="1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justify" vertical="center" wrapText="1"/>
    </xf>
    <xf numFmtId="9" fontId="5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9" fontId="4" fillId="2" borderId="59" xfId="1" applyNumberFormat="1" applyFont="1" applyFill="1" applyBorder="1" applyAlignment="1">
      <alignment horizontal="center" vertical="center" wrapText="1"/>
    </xf>
    <xf numFmtId="0" fontId="5" fillId="0" borderId="3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16" fillId="0" borderId="0" xfId="0" applyFont="1" applyBorder="1" applyAlignment="1">
      <alignment horizontal="justify" vertical="center"/>
    </xf>
    <xf numFmtId="9" fontId="5" fillId="0" borderId="46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9" fontId="5" fillId="3" borderId="17" xfId="1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  <xf numFmtId="9" fontId="5" fillId="3" borderId="19" xfId="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justify" vertical="center" wrapText="1"/>
    </xf>
    <xf numFmtId="9" fontId="5" fillId="0" borderId="18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9" fontId="4" fillId="0" borderId="58" xfId="1" applyNumberFormat="1" applyFont="1" applyFill="1" applyBorder="1" applyAlignment="1">
      <alignment horizontal="center" vertical="center" wrapText="1"/>
    </xf>
    <xf numFmtId="9" fontId="4" fillId="0" borderId="19" xfId="1" applyNumberFormat="1" applyFont="1" applyFill="1" applyBorder="1" applyAlignment="1">
      <alignment horizontal="center" vertical="center" wrapText="1"/>
    </xf>
    <xf numFmtId="9" fontId="4" fillId="0" borderId="2" xfId="1" applyNumberFormat="1" applyFont="1" applyFill="1" applyBorder="1" applyAlignment="1">
      <alignment horizontal="center" vertical="center" wrapText="1"/>
    </xf>
    <xf numFmtId="9" fontId="4" fillId="0" borderId="45" xfId="1" applyNumberFormat="1" applyFont="1" applyFill="1" applyBorder="1" applyAlignment="1">
      <alignment horizontal="center" vertical="center" wrapText="1"/>
    </xf>
    <xf numFmtId="9" fontId="5" fillId="0" borderId="19" xfId="1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0" xfId="0" applyFont="1" applyBorder="1" applyAlignment="1">
      <alignment horizontal="justify" vertical="center" wrapText="1"/>
    </xf>
    <xf numFmtId="9" fontId="5" fillId="0" borderId="20" xfId="2" applyFont="1" applyBorder="1" applyAlignment="1">
      <alignment horizontal="center" vertical="center" wrapText="1"/>
    </xf>
    <xf numFmtId="9" fontId="5" fillId="3" borderId="21" xfId="1" applyNumberFormat="1" applyFont="1" applyFill="1" applyBorder="1" applyAlignment="1">
      <alignment horizontal="center" vertical="center" wrapText="1"/>
    </xf>
    <xf numFmtId="0" fontId="17" fillId="7" borderId="66" xfId="0" applyFont="1" applyFill="1" applyBorder="1" applyAlignment="1">
      <alignment horizontal="center" vertical="center" wrapText="1"/>
    </xf>
    <xf numFmtId="0" fontId="17" fillId="7" borderId="36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justify" vertical="center" wrapText="1"/>
    </xf>
    <xf numFmtId="9" fontId="16" fillId="0" borderId="16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5" borderId="40" xfId="0" applyFont="1" applyFill="1" applyBorder="1" applyAlignment="1">
      <alignment horizontal="center" vertical="center" wrapText="1"/>
    </xf>
    <xf numFmtId="9" fontId="16" fillId="0" borderId="60" xfId="0" applyNumberFormat="1" applyFont="1" applyBorder="1" applyAlignment="1">
      <alignment horizontal="center" vertical="center" wrapText="1"/>
    </xf>
    <xf numFmtId="9" fontId="16" fillId="0" borderId="7" xfId="0" applyNumberFormat="1" applyFont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5" fillId="0" borderId="68" xfId="0" applyFont="1" applyBorder="1" applyAlignment="1">
      <alignment vertical="center" wrapText="1"/>
    </xf>
    <xf numFmtId="0" fontId="5" fillId="0" borderId="69" xfId="0" applyFont="1" applyBorder="1" applyAlignment="1">
      <alignment horizontal="center" vertical="center" wrapText="1"/>
    </xf>
    <xf numFmtId="9" fontId="4" fillId="0" borderId="55" xfId="0" applyNumberFormat="1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9" fontId="4" fillId="2" borderId="54" xfId="1" applyNumberFormat="1" applyFont="1" applyFill="1" applyBorder="1" applyAlignment="1">
      <alignment horizontal="center" vertical="center" wrapText="1"/>
    </xf>
    <xf numFmtId="9" fontId="4" fillId="3" borderId="56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9" fontId="4" fillId="3" borderId="17" xfId="1" applyFont="1" applyFill="1" applyBorder="1" applyAlignment="1">
      <alignment horizontal="center" vertical="center" wrapText="1"/>
    </xf>
    <xf numFmtId="9" fontId="4" fillId="3" borderId="17" xfId="2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9" fontId="4" fillId="3" borderId="48" xfId="1" applyFont="1" applyFill="1" applyBorder="1" applyAlignment="1">
      <alignment horizontal="center" vertical="center" wrapText="1"/>
    </xf>
    <xf numFmtId="9" fontId="4" fillId="3" borderId="48" xfId="2" applyFont="1" applyFill="1" applyBorder="1" applyAlignment="1">
      <alignment horizontal="center" vertical="center" wrapText="1"/>
    </xf>
    <xf numFmtId="9" fontId="4" fillId="2" borderId="45" xfId="2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9" fontId="4" fillId="2" borderId="2" xfId="2" applyFont="1" applyFill="1" applyBorder="1" applyAlignment="1">
      <alignment horizontal="center" vertical="center" wrapText="1"/>
    </xf>
    <xf numFmtId="9" fontId="4" fillId="3" borderId="19" xfId="2" applyFont="1" applyFill="1" applyBorder="1" applyAlignment="1">
      <alignment horizontal="center" vertical="center" wrapText="1"/>
    </xf>
    <xf numFmtId="9" fontId="4" fillId="3" borderId="19" xfId="1" applyFont="1" applyFill="1" applyBorder="1" applyAlignment="1">
      <alignment horizontal="center" vertical="center" wrapText="1"/>
    </xf>
    <xf numFmtId="9" fontId="4" fillId="3" borderId="21" xfId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9" fontId="4" fillId="0" borderId="20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9" fontId="4" fillId="2" borderId="5" xfId="1" applyFont="1" applyFill="1" applyBorder="1" applyAlignment="1">
      <alignment horizontal="center" vertical="center" wrapText="1"/>
    </xf>
    <xf numFmtId="0" fontId="4" fillId="2" borderId="5" xfId="1" applyNumberFormat="1" applyFont="1" applyFill="1" applyBorder="1" applyAlignment="1">
      <alignment horizontal="center" vertical="center" wrapText="1"/>
    </xf>
    <xf numFmtId="0" fontId="4" fillId="3" borderId="21" xfId="1" applyNumberFormat="1" applyFont="1" applyFill="1" applyBorder="1" applyAlignment="1">
      <alignment horizontal="center" vertical="center" wrapText="1"/>
    </xf>
    <xf numFmtId="9" fontId="4" fillId="2" borderId="5" xfId="2" applyFont="1" applyFill="1" applyBorder="1" applyAlignment="1">
      <alignment horizontal="center" vertical="center" wrapText="1"/>
    </xf>
    <xf numFmtId="9" fontId="4" fillId="3" borderId="21" xfId="2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7" xfId="1" applyNumberFormat="1" applyFont="1" applyFill="1" applyBorder="1" applyAlignment="1">
      <alignment horizontal="center" vertical="center" wrapText="1"/>
    </xf>
    <xf numFmtId="0" fontId="4" fillId="3" borderId="17" xfId="1" applyNumberFormat="1" applyFont="1" applyFill="1" applyBorder="1" applyAlignment="1">
      <alignment horizontal="center" vertical="center" wrapText="1"/>
    </xf>
    <xf numFmtId="9" fontId="4" fillId="2" borderId="7" xfId="2" applyFont="1" applyFill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9" fontId="4" fillId="2" borderId="2" xfId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3" borderId="19" xfId="1" applyNumberFormat="1" applyFont="1" applyFill="1" applyBorder="1" applyAlignment="1">
      <alignment horizontal="center" vertical="center" wrapText="1"/>
    </xf>
    <xf numFmtId="9" fontId="4" fillId="2" borderId="0" xfId="0" applyNumberFormat="1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9" fontId="4" fillId="0" borderId="7" xfId="0" applyNumberFormat="1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59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9" fontId="4" fillId="0" borderId="7" xfId="0" applyNumberFormat="1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17" fillId="7" borderId="36" xfId="0" applyFont="1" applyFill="1" applyBorder="1" applyAlignment="1">
      <alignment horizontal="center" vertical="center" wrapText="1"/>
    </xf>
    <xf numFmtId="0" fontId="17" fillId="7" borderId="66" xfId="0" applyFont="1" applyFill="1" applyBorder="1" applyAlignment="1">
      <alignment horizontal="center" vertical="center" wrapText="1"/>
    </xf>
    <xf numFmtId="0" fontId="4" fillId="4" borderId="59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9" fontId="4" fillId="0" borderId="18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9" fontId="5" fillId="0" borderId="16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9" fontId="5" fillId="0" borderId="20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9" fontId="4" fillId="0" borderId="18" xfId="0" applyNumberFormat="1" applyFont="1" applyFill="1" applyBorder="1" applyAlignment="1">
      <alignment horizontal="center" vertical="center" wrapText="1"/>
    </xf>
    <xf numFmtId="9" fontId="4" fillId="2" borderId="18" xfId="1" applyFont="1" applyFill="1" applyBorder="1" applyAlignment="1">
      <alignment horizontal="center" vertical="center" wrapText="1"/>
    </xf>
    <xf numFmtId="9" fontId="4" fillId="3" borderId="18" xfId="1" applyNumberFormat="1" applyFont="1" applyFill="1" applyBorder="1" applyAlignment="1">
      <alignment horizontal="center" vertical="center" wrapText="1"/>
    </xf>
    <xf numFmtId="0" fontId="4" fillId="2" borderId="18" xfId="1" applyNumberFormat="1" applyFont="1" applyFill="1" applyBorder="1" applyAlignment="1">
      <alignment horizontal="center" vertical="center" wrapText="1"/>
    </xf>
    <xf numFmtId="0" fontId="4" fillId="3" borderId="18" xfId="1" applyNumberFormat="1" applyFont="1" applyFill="1" applyBorder="1" applyAlignment="1">
      <alignment horizontal="center" vertical="center" wrapText="1"/>
    </xf>
    <xf numFmtId="9" fontId="4" fillId="3" borderId="18" xfId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9" fontId="5" fillId="0" borderId="16" xfId="2" applyNumberFormat="1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9" fontId="4" fillId="0" borderId="7" xfId="2" applyFont="1" applyBorder="1" applyAlignment="1">
      <alignment horizontal="center" vertical="center" wrapText="1"/>
    </xf>
    <xf numFmtId="9" fontId="5" fillId="0" borderId="16" xfId="2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9" fontId="5" fillId="0" borderId="16" xfId="2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0" fontId="4" fillId="2" borderId="7" xfId="1" applyNumberFormat="1" applyFont="1" applyFill="1" applyBorder="1" applyAlignment="1">
      <alignment horizontal="center" vertical="center" wrapText="1"/>
    </xf>
    <xf numFmtId="10" fontId="16" fillId="3" borderId="17" xfId="0" applyNumberFormat="1" applyFont="1" applyFill="1" applyBorder="1" applyAlignment="1">
      <alignment horizontal="center" vertical="center" wrapText="1"/>
    </xf>
    <xf numFmtId="9" fontId="16" fillId="5" borderId="40" xfId="0" applyNumberFormat="1" applyFont="1" applyFill="1" applyBorder="1" applyAlignment="1">
      <alignment horizontal="center" vertical="center" wrapText="1"/>
    </xf>
    <xf numFmtId="9" fontId="17" fillId="5" borderId="17" xfId="0" applyNumberFormat="1" applyFont="1" applyFill="1" applyBorder="1" applyAlignment="1">
      <alignment horizontal="center" vertical="center" wrapText="1"/>
    </xf>
    <xf numFmtId="9" fontId="16" fillId="0" borderId="2" xfId="0" applyNumberFormat="1" applyFont="1" applyBorder="1" applyAlignment="1">
      <alignment horizontal="center" vertical="center" wrapText="1"/>
    </xf>
    <xf numFmtId="9" fontId="16" fillId="5" borderId="19" xfId="0" applyNumberFormat="1" applyFont="1" applyFill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5" borderId="67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9" fontId="17" fillId="5" borderId="19" xfId="0" applyNumberFormat="1" applyFont="1" applyFill="1" applyBorder="1" applyAlignment="1">
      <alignment horizontal="center" vertical="center" wrapText="1"/>
    </xf>
    <xf numFmtId="9" fontId="16" fillId="0" borderId="58" xfId="0" applyNumberFormat="1" applyFont="1" applyBorder="1" applyAlignment="1">
      <alignment horizontal="center" vertical="center" wrapText="1"/>
    </xf>
    <xf numFmtId="9" fontId="16" fillId="5" borderId="67" xfId="0" applyNumberFormat="1" applyFont="1" applyFill="1" applyBorder="1" applyAlignment="1">
      <alignment horizontal="center" vertical="center" wrapText="1"/>
    </xf>
    <xf numFmtId="9" fontId="16" fillId="5" borderId="67" xfId="3" applyNumberFormat="1" applyFont="1" applyFill="1" applyBorder="1" applyAlignment="1">
      <alignment horizontal="center" vertical="center" wrapText="1"/>
    </xf>
    <xf numFmtId="9" fontId="16" fillId="3" borderId="19" xfId="0" applyNumberFormat="1" applyFont="1" applyFill="1" applyBorder="1" applyAlignment="1">
      <alignment horizontal="center" vertical="center" wrapText="1"/>
    </xf>
    <xf numFmtId="9" fontId="17" fillId="5" borderId="19" xfId="2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9" fontId="16" fillId="0" borderId="59" xfId="0" applyNumberFormat="1" applyFont="1" applyBorder="1" applyAlignment="1">
      <alignment horizontal="center" vertical="center" wrapText="1"/>
    </xf>
    <xf numFmtId="9" fontId="16" fillId="5" borderId="6" xfId="0" applyNumberFormat="1" applyFont="1" applyFill="1" applyBorder="1" applyAlignment="1">
      <alignment horizontal="center" vertical="center" wrapText="1"/>
    </xf>
    <xf numFmtId="9" fontId="16" fillId="5" borderId="6" xfId="3" applyNumberFormat="1" applyFont="1" applyFill="1" applyBorder="1" applyAlignment="1">
      <alignment horizontal="center" vertical="center" wrapText="1"/>
    </xf>
    <xf numFmtId="9" fontId="16" fillId="0" borderId="5" xfId="0" applyNumberFormat="1" applyFont="1" applyBorder="1" applyAlignment="1">
      <alignment horizontal="center" vertical="center" wrapText="1"/>
    </xf>
    <xf numFmtId="9" fontId="17" fillId="5" borderId="21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165" fontId="11" fillId="2" borderId="7" xfId="1" applyNumberFormat="1" applyFont="1" applyFill="1" applyBorder="1" applyAlignment="1">
      <alignment horizontal="center" vertical="center" wrapText="1"/>
    </xf>
    <xf numFmtId="9" fontId="11" fillId="3" borderId="17" xfId="1" applyFont="1" applyFill="1" applyBorder="1" applyAlignment="1">
      <alignment horizontal="center" vertical="center" wrapText="1"/>
    </xf>
    <xf numFmtId="9" fontId="4" fillId="2" borderId="45" xfId="1" applyFont="1" applyFill="1" applyBorder="1" applyAlignment="1">
      <alignment horizontal="center" vertical="center" wrapText="1"/>
    </xf>
    <xf numFmtId="165" fontId="4" fillId="3" borderId="19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9" fontId="6" fillId="2" borderId="7" xfId="1" applyFont="1" applyFill="1" applyBorder="1" applyAlignment="1">
      <alignment horizontal="center" vertical="center" wrapText="1"/>
    </xf>
    <xf numFmtId="9" fontId="6" fillId="3" borderId="17" xfId="1" applyFont="1" applyFill="1" applyBorder="1" applyAlignment="1">
      <alignment horizontal="center" vertical="center" wrapText="1"/>
    </xf>
    <xf numFmtId="9" fontId="6" fillId="2" borderId="2" xfId="1" applyFont="1" applyFill="1" applyBorder="1" applyAlignment="1">
      <alignment horizontal="center" vertical="center" wrapText="1"/>
    </xf>
    <xf numFmtId="9" fontId="6" fillId="3" borderId="19" xfId="1" applyFont="1" applyFill="1" applyBorder="1" applyAlignment="1">
      <alignment horizontal="center" vertical="center" wrapText="1"/>
    </xf>
    <xf numFmtId="9" fontId="7" fillId="3" borderId="19" xfId="1" applyFont="1" applyFill="1" applyBorder="1" applyAlignment="1">
      <alignment horizontal="center" vertical="center" wrapText="1"/>
    </xf>
    <xf numFmtId="9" fontId="4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9" fontId="4" fillId="2" borderId="18" xfId="1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9" fontId="4" fillId="0" borderId="0" xfId="0" applyNumberFormat="1" applyFont="1" applyFill="1" applyBorder="1" applyAlignment="1">
      <alignment horizontal="center" vertical="center" wrapText="1"/>
    </xf>
    <xf numFmtId="9" fontId="4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left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67" xfId="0" applyFont="1" applyBorder="1" applyAlignment="1">
      <alignment horizontal="left" vertical="center" wrapText="1"/>
    </xf>
    <xf numFmtId="0" fontId="5" fillId="0" borderId="67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left" vertical="center" wrapText="1"/>
    </xf>
    <xf numFmtId="0" fontId="7" fillId="0" borderId="67" xfId="0" applyFont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5" fillId="0" borderId="31" xfId="0" applyFont="1" applyBorder="1" applyAlignment="1">
      <alignment vertical="center" wrapText="1"/>
    </xf>
    <xf numFmtId="0" fontId="5" fillId="0" borderId="40" xfId="0" applyFont="1" applyBorder="1" applyAlignment="1">
      <alignment horizontal="left" vertical="center" wrapText="1"/>
    </xf>
    <xf numFmtId="9" fontId="5" fillId="0" borderId="18" xfId="2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9" fontId="7" fillId="0" borderId="16" xfId="0" applyNumberFormat="1" applyFont="1" applyBorder="1" applyAlignment="1">
      <alignment horizontal="center" vertical="center" wrapText="1"/>
    </xf>
    <xf numFmtId="9" fontId="7" fillId="0" borderId="18" xfId="2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5" fillId="0" borderId="41" xfId="0" applyFont="1" applyBorder="1" applyAlignment="1">
      <alignment horizontal="center" vertical="center" wrapText="1"/>
    </xf>
    <xf numFmtId="0" fontId="7" fillId="0" borderId="41" xfId="0" applyFont="1" applyBorder="1" applyAlignment="1">
      <alignment vertical="center" wrapText="1"/>
    </xf>
    <xf numFmtId="9" fontId="7" fillId="0" borderId="41" xfId="2" applyFont="1" applyBorder="1" applyAlignment="1">
      <alignment horizontal="center" vertical="center" wrapText="1"/>
    </xf>
    <xf numFmtId="0" fontId="7" fillId="0" borderId="41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20" xfId="0" applyFont="1" applyBorder="1" applyAlignment="1">
      <alignment vertical="center" wrapText="1"/>
    </xf>
    <xf numFmtId="9" fontId="7" fillId="0" borderId="20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9" fontId="4" fillId="2" borderId="60" xfId="1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9" fontId="4" fillId="2" borderId="75" xfId="1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5" fillId="0" borderId="6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165" fontId="4" fillId="2" borderId="5" xfId="1" applyNumberFormat="1" applyFont="1" applyFill="1" applyBorder="1" applyAlignment="1">
      <alignment horizontal="center" vertical="center" wrapText="1"/>
    </xf>
    <xf numFmtId="165" fontId="4" fillId="3" borderId="21" xfId="1" applyNumberFormat="1" applyFont="1" applyFill="1" applyBorder="1" applyAlignment="1">
      <alignment horizontal="center" vertical="center" wrapText="1"/>
    </xf>
    <xf numFmtId="9" fontId="4" fillId="2" borderId="54" xfId="1" applyFont="1" applyFill="1" applyBorder="1" applyAlignment="1">
      <alignment horizontal="center" vertical="center" wrapText="1"/>
    </xf>
    <xf numFmtId="9" fontId="4" fillId="3" borderId="56" xfId="1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9" fontId="6" fillId="2" borderId="16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9" fontId="6" fillId="2" borderId="7" xfId="1" applyNumberFormat="1" applyFont="1" applyFill="1" applyBorder="1" applyAlignment="1">
      <alignment horizontal="center" vertical="center" wrapText="1"/>
    </xf>
    <xf numFmtId="9" fontId="6" fillId="3" borderId="17" xfId="1" applyNumberFormat="1" applyFont="1" applyFill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6" fillId="0" borderId="41" xfId="0" applyFont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9" fontId="6" fillId="2" borderId="41" xfId="0" applyNumberFormat="1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9" fontId="6" fillId="2" borderId="42" xfId="1" applyNumberFormat="1" applyFont="1" applyFill="1" applyBorder="1" applyAlignment="1">
      <alignment horizontal="center" vertical="center" wrapText="1"/>
    </xf>
    <xf numFmtId="9" fontId="6" fillId="3" borderId="44" xfId="1" applyNumberFormat="1" applyFont="1" applyFill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9" fontId="6" fillId="2" borderId="18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9" fontId="6" fillId="2" borderId="2" xfId="1" applyNumberFormat="1" applyFont="1" applyFill="1" applyBorder="1" applyAlignment="1">
      <alignment horizontal="center" vertical="center" wrapText="1"/>
    </xf>
    <xf numFmtId="9" fontId="6" fillId="3" borderId="19" xfId="1" applyNumberFormat="1" applyFont="1" applyFill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9" fontId="6" fillId="2" borderId="55" xfId="0" applyNumberFormat="1" applyFont="1" applyFill="1" applyBorder="1" applyAlignment="1">
      <alignment horizontal="center" vertical="center" wrapText="1"/>
    </xf>
    <xf numFmtId="9" fontId="6" fillId="2" borderId="54" xfId="1" applyNumberFormat="1" applyFont="1" applyFill="1" applyBorder="1" applyAlignment="1">
      <alignment horizontal="center" vertical="center" wrapText="1"/>
    </xf>
    <xf numFmtId="9" fontId="6" fillId="3" borderId="56" xfId="1" applyNumberFormat="1" applyFont="1" applyFill="1" applyBorder="1" applyAlignment="1">
      <alignment horizontal="center" vertical="center" wrapText="1"/>
    </xf>
    <xf numFmtId="9" fontId="6" fillId="3" borderId="21" xfId="1" applyNumberFormat="1" applyFont="1" applyFill="1" applyBorder="1" applyAlignment="1">
      <alignment horizontal="center" vertical="center" wrapText="1"/>
    </xf>
    <xf numFmtId="9" fontId="6" fillId="2" borderId="5" xfId="1" applyNumberFormat="1" applyFont="1" applyFill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justify" vertical="center" wrapText="1"/>
    </xf>
    <xf numFmtId="165" fontId="4" fillId="2" borderId="7" xfId="1" applyNumberFormat="1" applyFont="1" applyFill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justify" vertical="center" wrapText="1"/>
    </xf>
    <xf numFmtId="1" fontId="5" fillId="0" borderId="20" xfId="0" applyNumberFormat="1" applyFont="1" applyBorder="1" applyAlignment="1">
      <alignment horizontal="justify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9" fontId="6" fillId="0" borderId="16" xfId="2" applyFont="1" applyBorder="1" applyAlignment="1">
      <alignment horizontal="center" vertical="center" wrapText="1"/>
    </xf>
    <xf numFmtId="9" fontId="4" fillId="2" borderId="7" xfId="4" applyNumberFormat="1" applyFont="1" applyFill="1" applyBorder="1" applyAlignment="1">
      <alignment horizontal="center" vertical="center" wrapText="1"/>
    </xf>
    <xf numFmtId="9" fontId="4" fillId="3" borderId="17" xfId="4" applyNumberFormat="1" applyFont="1" applyFill="1" applyBorder="1" applyAlignment="1">
      <alignment horizontal="center" vertical="center" wrapText="1"/>
    </xf>
    <xf numFmtId="165" fontId="6" fillId="3" borderId="16" xfId="4" applyNumberFormat="1" applyFont="1" applyFill="1" applyBorder="1" applyAlignment="1">
      <alignment horizontal="center" vertical="center" wrapText="1"/>
    </xf>
    <xf numFmtId="0" fontId="7" fillId="0" borderId="73" xfId="5" applyFont="1" applyFill="1" applyBorder="1" applyAlignment="1" applyProtection="1">
      <alignment horizontal="justify" vertical="top" wrapText="1"/>
    </xf>
    <xf numFmtId="0" fontId="7" fillId="0" borderId="20" xfId="0" applyFont="1" applyBorder="1" applyAlignment="1">
      <alignment horizontal="center" vertical="center" wrapText="1"/>
    </xf>
    <xf numFmtId="9" fontId="6" fillId="0" borderId="20" xfId="2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9" fontId="4" fillId="2" borderId="5" xfId="4" applyNumberFormat="1" applyFont="1" applyFill="1" applyBorder="1" applyAlignment="1">
      <alignment horizontal="center" vertical="center" wrapText="1"/>
    </xf>
    <xf numFmtId="9" fontId="4" fillId="3" borderId="21" xfId="4" applyNumberFormat="1" applyFont="1" applyFill="1" applyBorder="1" applyAlignment="1">
      <alignment horizontal="center" vertical="center" wrapText="1"/>
    </xf>
    <xf numFmtId="165" fontId="6" fillId="3" borderId="20" xfId="4" applyNumberFormat="1" applyFont="1" applyFill="1" applyBorder="1" applyAlignment="1">
      <alignment horizontal="center" vertical="center" wrapText="1"/>
    </xf>
    <xf numFmtId="9" fontId="4" fillId="3" borderId="19" xfId="4" applyNumberFormat="1" applyFont="1" applyFill="1" applyBorder="1" applyAlignment="1">
      <alignment horizontal="center" vertical="center" wrapText="1"/>
    </xf>
    <xf numFmtId="0" fontId="7" fillId="0" borderId="21" xfId="5" applyFont="1" applyFill="1" applyBorder="1" applyAlignment="1" applyProtection="1">
      <alignment horizontal="justify" vertical="top" wrapText="1"/>
    </xf>
    <xf numFmtId="9" fontId="4" fillId="0" borderId="41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9" fontId="4" fillId="2" borderId="42" xfId="2" applyFont="1" applyFill="1" applyBorder="1" applyAlignment="1">
      <alignment horizontal="center" vertical="center" wrapText="1"/>
    </xf>
    <xf numFmtId="165" fontId="4" fillId="3" borderId="17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3" fillId="0" borderId="0" xfId="0" applyFont="1"/>
    <xf numFmtId="9" fontId="4" fillId="0" borderId="18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left" vertical="center" wrapText="1"/>
    </xf>
    <xf numFmtId="0" fontId="4" fillId="3" borderId="38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>
      <alignment horizontal="left" vertical="center" wrapText="1"/>
    </xf>
    <xf numFmtId="0" fontId="4" fillId="3" borderId="61" xfId="0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 wrapText="1"/>
    </xf>
    <xf numFmtId="0" fontId="4" fillId="3" borderId="7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9" fontId="4" fillId="0" borderId="50" xfId="0" applyNumberFormat="1" applyFont="1" applyBorder="1" applyAlignment="1">
      <alignment horizontal="center" vertical="center" wrapText="1"/>
    </xf>
    <xf numFmtId="9" fontId="4" fillId="0" borderId="5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left" vertical="center" wrapText="1"/>
    </xf>
    <xf numFmtId="0" fontId="4" fillId="4" borderId="34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9" fontId="4" fillId="0" borderId="7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4" fillId="4" borderId="60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4" fillId="4" borderId="72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9" fontId="4" fillId="0" borderId="50" xfId="2" applyFont="1" applyBorder="1" applyAlignment="1">
      <alignment horizontal="center" vertical="center" wrapText="1"/>
    </xf>
    <xf numFmtId="9" fontId="4" fillId="0" borderId="72" xfId="2" applyFont="1" applyBorder="1" applyAlignment="1">
      <alignment horizontal="center" vertical="center" wrapText="1"/>
    </xf>
    <xf numFmtId="9" fontId="4" fillId="0" borderId="45" xfId="2" applyFont="1" applyBorder="1" applyAlignment="1">
      <alignment horizontal="center" vertical="center" wrapText="1"/>
    </xf>
    <xf numFmtId="9" fontId="4" fillId="0" borderId="18" xfId="0" applyNumberFormat="1" applyFont="1" applyFill="1" applyBorder="1" applyAlignment="1">
      <alignment horizontal="center" vertical="center" wrapText="1"/>
    </xf>
    <xf numFmtId="0" fontId="15" fillId="5" borderId="61" xfId="0" applyFont="1" applyFill="1" applyBorder="1" applyAlignment="1">
      <alignment vertical="center" wrapText="1"/>
    </xf>
    <xf numFmtId="0" fontId="15" fillId="5" borderId="62" xfId="0" applyFont="1" applyFill="1" applyBorder="1" applyAlignment="1">
      <alignment vertical="center" wrapText="1"/>
    </xf>
    <xf numFmtId="0" fontId="15" fillId="5" borderId="63" xfId="0" applyFont="1" applyFill="1" applyBorder="1" applyAlignment="1">
      <alignment vertical="center" wrapText="1"/>
    </xf>
    <xf numFmtId="0" fontId="17" fillId="6" borderId="64" xfId="0" applyFont="1" applyFill="1" applyBorder="1" applyAlignment="1">
      <alignment horizontal="left" vertical="center" wrapText="1"/>
    </xf>
    <xf numFmtId="0" fontId="17" fillId="6" borderId="62" xfId="0" applyFont="1" applyFill="1" applyBorder="1" applyAlignment="1">
      <alignment horizontal="left" vertical="center" wrapText="1"/>
    </xf>
    <xf numFmtId="0" fontId="17" fillId="6" borderId="63" xfId="0" applyFont="1" applyFill="1" applyBorder="1" applyAlignment="1">
      <alignment horizontal="left" vertical="center" wrapText="1"/>
    </xf>
    <xf numFmtId="0" fontId="17" fillId="7" borderId="65" xfId="0" applyFont="1" applyFill="1" applyBorder="1" applyAlignment="1">
      <alignment horizontal="center" vertical="center" wrapText="1"/>
    </xf>
    <xf numFmtId="0" fontId="17" fillId="7" borderId="66" xfId="0" applyFont="1" applyFill="1" applyBorder="1" applyAlignment="1">
      <alignment horizontal="center" vertical="center" wrapText="1"/>
    </xf>
    <xf numFmtId="0" fontId="15" fillId="7" borderId="65" xfId="0" applyFont="1" applyFill="1" applyBorder="1" applyAlignment="1">
      <alignment horizontal="justify" vertical="center" wrapText="1"/>
    </xf>
    <xf numFmtId="0" fontId="15" fillId="7" borderId="66" xfId="0" applyFont="1" applyFill="1" applyBorder="1" applyAlignment="1">
      <alignment horizontal="justify" vertical="center" wrapText="1"/>
    </xf>
    <xf numFmtId="0" fontId="17" fillId="7" borderId="61" xfId="0" applyFont="1" applyFill="1" applyBorder="1" applyAlignment="1">
      <alignment horizontal="center" vertical="center" wrapText="1"/>
    </xf>
    <xf numFmtId="0" fontId="17" fillId="7" borderId="63" xfId="0" applyFont="1" applyFill="1" applyBorder="1" applyAlignment="1">
      <alignment horizontal="center" vertical="center" wrapText="1"/>
    </xf>
    <xf numFmtId="0" fontId="17" fillId="7" borderId="64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7" fillId="7" borderId="36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9" fontId="4" fillId="0" borderId="45" xfId="0" applyNumberFormat="1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3" fillId="2" borderId="70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7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3" borderId="61" xfId="0" applyFont="1" applyFill="1" applyBorder="1" applyAlignment="1">
      <alignment horizontal="left" vertical="center" wrapText="1"/>
    </xf>
    <xf numFmtId="0" fontId="4" fillId="3" borderId="62" xfId="0" applyFont="1" applyFill="1" applyBorder="1" applyAlignment="1">
      <alignment horizontal="left" vertical="center" wrapText="1"/>
    </xf>
    <xf numFmtId="0" fontId="4" fillId="3" borderId="74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4" borderId="53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9" fontId="5" fillId="0" borderId="35" xfId="2" applyFont="1" applyBorder="1" applyAlignment="1">
      <alignment horizontal="center" vertical="center" wrapText="1"/>
    </xf>
    <xf numFmtId="9" fontId="5" fillId="0" borderId="9" xfId="2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justify" vertical="center" wrapText="1"/>
    </xf>
    <xf numFmtId="0" fontId="6" fillId="4" borderId="20" xfId="0" applyFont="1" applyFill="1" applyBorder="1" applyAlignment="1">
      <alignment horizontal="justify" vertical="center" wrapText="1"/>
    </xf>
    <xf numFmtId="0" fontId="15" fillId="3" borderId="50" xfId="0" applyFont="1" applyFill="1" applyBorder="1" applyAlignment="1">
      <alignment horizontal="left" vertical="center" wrapText="1"/>
    </xf>
    <xf numFmtId="0" fontId="15" fillId="3" borderId="51" xfId="0" applyFont="1" applyFill="1" applyBorder="1" applyAlignment="1">
      <alignment horizontal="left" vertical="center" wrapText="1"/>
    </xf>
    <xf numFmtId="0" fontId="15" fillId="3" borderId="52" xfId="0" applyFont="1" applyFill="1" applyBorder="1" applyAlignment="1">
      <alignment horizontal="left" vertical="center" wrapText="1"/>
    </xf>
    <xf numFmtId="0" fontId="15" fillId="3" borderId="50" xfId="0" applyFont="1" applyFill="1" applyBorder="1" applyAlignment="1">
      <alignment horizontal="center" vertical="center" wrapText="1"/>
    </xf>
    <xf numFmtId="0" fontId="15" fillId="3" borderId="51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3" borderId="52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justify" vertical="center" wrapText="1"/>
    </xf>
    <xf numFmtId="0" fontId="6" fillId="4" borderId="55" xfId="0" applyFont="1" applyFill="1" applyBorder="1" applyAlignment="1">
      <alignment horizontal="justify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left" vertical="center" wrapText="1"/>
    </xf>
    <xf numFmtId="0" fontId="6" fillId="3" borderId="38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left" vertical="center"/>
    </xf>
    <xf numFmtId="0" fontId="13" fillId="0" borderId="26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4" fillId="3" borderId="65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3" borderId="68" xfId="0" applyFont="1" applyFill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9" fontId="4" fillId="0" borderId="42" xfId="0" applyNumberFormat="1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left" vertical="center" wrapText="1"/>
    </xf>
    <xf numFmtId="0" fontId="6" fillId="4" borderId="34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22" fillId="2" borderId="36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9" fontId="5" fillId="0" borderId="7" xfId="2" applyFont="1" applyBorder="1" applyAlignment="1">
      <alignment horizontal="center" vertical="center" wrapText="1"/>
    </xf>
    <xf numFmtId="9" fontId="5" fillId="0" borderId="2" xfId="2" applyFont="1" applyBorder="1" applyAlignment="1">
      <alignment horizontal="center" vertical="center" wrapText="1"/>
    </xf>
    <xf numFmtId="9" fontId="5" fillId="0" borderId="5" xfId="2" applyFont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59" xfId="0" applyFont="1" applyFill="1" applyBorder="1" applyAlignment="1">
      <alignment horizontal="center" vertical="center" wrapText="1"/>
    </xf>
    <xf numFmtId="9" fontId="17" fillId="0" borderId="18" xfId="0" applyNumberFormat="1" applyFont="1" applyBorder="1" applyAlignment="1">
      <alignment horizontal="center" vertical="center" wrapText="1"/>
    </xf>
    <xf numFmtId="9" fontId="6" fillId="0" borderId="7" xfId="0" applyNumberFormat="1" applyFont="1" applyBorder="1" applyAlignment="1">
      <alignment horizontal="center" vertical="center" wrapText="1"/>
    </xf>
    <xf numFmtId="9" fontId="6" fillId="0" borderId="42" xfId="0" applyNumberFormat="1" applyFont="1" applyBorder="1" applyAlignment="1">
      <alignment horizontal="center" vertical="center" wrapText="1"/>
    </xf>
    <xf numFmtId="9" fontId="6" fillId="0" borderId="5" xfId="0" applyNumberFormat="1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9" fontId="17" fillId="0" borderId="7" xfId="0" applyNumberFormat="1" applyFont="1" applyBorder="1" applyAlignment="1">
      <alignment horizontal="center" vertical="center" wrapText="1"/>
    </xf>
    <xf numFmtId="9" fontId="17" fillId="0" borderId="5" xfId="0" applyNumberFormat="1" applyFont="1" applyBorder="1" applyAlignment="1">
      <alignment horizontal="center" vertical="center" wrapText="1"/>
    </xf>
    <xf numFmtId="9" fontId="5" fillId="0" borderId="7" xfId="2" applyFont="1" applyFill="1" applyBorder="1" applyAlignment="1">
      <alignment horizontal="center" vertical="center" wrapText="1"/>
    </xf>
    <xf numFmtId="9" fontId="5" fillId="0" borderId="2" xfId="2" applyFont="1" applyFill="1" applyBorder="1" applyAlignment="1">
      <alignment horizontal="center" vertical="center" wrapText="1"/>
    </xf>
    <xf numFmtId="9" fontId="5" fillId="0" borderId="5" xfId="2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73" xfId="0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 wrapText="1"/>
    </xf>
    <xf numFmtId="0" fontId="6" fillId="4" borderId="59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0" fillId="0" borderId="26" xfId="0" applyBorder="1" applyAlignment="1">
      <alignment horizontal="left"/>
    </xf>
    <xf numFmtId="0" fontId="0" fillId="0" borderId="25" xfId="0" applyBorder="1" applyAlignment="1">
      <alignment horizontal="left"/>
    </xf>
    <xf numFmtId="0" fontId="10" fillId="3" borderId="50" xfId="0" applyFont="1" applyFill="1" applyBorder="1" applyAlignment="1">
      <alignment horizontal="left" vertical="center" wrapText="1"/>
    </xf>
    <xf numFmtId="0" fontId="10" fillId="3" borderId="51" xfId="0" applyFont="1" applyFill="1" applyBorder="1" applyAlignment="1">
      <alignment horizontal="left" vertical="center" wrapText="1"/>
    </xf>
    <xf numFmtId="0" fontId="10" fillId="3" borderId="52" xfId="0" applyFont="1" applyFill="1" applyBorder="1" applyAlignment="1">
      <alignment horizontal="left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1" fillId="4" borderId="55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justify" vertical="center" wrapText="1"/>
    </xf>
    <xf numFmtId="0" fontId="12" fillId="4" borderId="55" xfId="0" applyFont="1" applyFill="1" applyBorder="1" applyAlignment="1">
      <alignment horizontal="justify" vertical="center" wrapText="1"/>
    </xf>
    <xf numFmtId="0" fontId="11" fillId="4" borderId="52" xfId="0" applyFont="1" applyFill="1" applyBorder="1" applyAlignment="1">
      <alignment horizontal="center" vertical="center" wrapText="1"/>
    </xf>
    <xf numFmtId="0" fontId="11" fillId="4" borderId="56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 wrapText="1"/>
    </xf>
    <xf numFmtId="0" fontId="11" fillId="4" borderId="57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" xfId="3" builtinId="3"/>
    <cellStyle name="Normal" xfId="0" builtinId="0"/>
    <cellStyle name="Porcentaje" xfId="2" builtinId="5"/>
    <cellStyle name="Porcentual 2" xfId="1"/>
    <cellStyle name="Porcentual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56187" y="209096"/>
          <a:ext cx="1339183" cy="1124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46</xdr:row>
      <xdr:rowOff>41008</xdr:rowOff>
    </xdr:from>
    <xdr:to>
      <xdr:col>2</xdr:col>
      <xdr:colOff>458458</xdr:colOff>
      <xdr:row>48</xdr:row>
      <xdr:rowOff>291353</xdr:rowOff>
    </xdr:to>
    <xdr:pic>
      <xdr:nvPicPr>
        <xdr:cNvPr id="5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3625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386</xdr:row>
      <xdr:rowOff>41008</xdr:rowOff>
    </xdr:from>
    <xdr:to>
      <xdr:col>2</xdr:col>
      <xdr:colOff>458458</xdr:colOff>
      <xdr:row>388</xdr:row>
      <xdr:rowOff>291353</xdr:rowOff>
    </xdr:to>
    <xdr:pic>
      <xdr:nvPicPr>
        <xdr:cNvPr id="14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386</xdr:row>
      <xdr:rowOff>41008</xdr:rowOff>
    </xdr:from>
    <xdr:to>
      <xdr:col>2</xdr:col>
      <xdr:colOff>458458</xdr:colOff>
      <xdr:row>388</xdr:row>
      <xdr:rowOff>291353</xdr:rowOff>
    </xdr:to>
    <xdr:pic>
      <xdr:nvPicPr>
        <xdr:cNvPr id="15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659</xdr:row>
      <xdr:rowOff>41008</xdr:rowOff>
    </xdr:from>
    <xdr:to>
      <xdr:col>2</xdr:col>
      <xdr:colOff>458458</xdr:colOff>
      <xdr:row>661</xdr:row>
      <xdr:rowOff>291353</xdr:rowOff>
    </xdr:to>
    <xdr:pic>
      <xdr:nvPicPr>
        <xdr:cNvPr id="23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135236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681</xdr:row>
      <xdr:rowOff>41008</xdr:rowOff>
    </xdr:from>
    <xdr:to>
      <xdr:col>2</xdr:col>
      <xdr:colOff>458458</xdr:colOff>
      <xdr:row>683</xdr:row>
      <xdr:rowOff>291353</xdr:rowOff>
    </xdr:to>
    <xdr:pic>
      <xdr:nvPicPr>
        <xdr:cNvPr id="24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681</xdr:row>
      <xdr:rowOff>41008</xdr:rowOff>
    </xdr:from>
    <xdr:to>
      <xdr:col>2</xdr:col>
      <xdr:colOff>458458</xdr:colOff>
      <xdr:row>683</xdr:row>
      <xdr:rowOff>291353</xdr:rowOff>
    </xdr:to>
    <xdr:pic>
      <xdr:nvPicPr>
        <xdr:cNvPr id="25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681</xdr:row>
      <xdr:rowOff>41008</xdr:rowOff>
    </xdr:from>
    <xdr:to>
      <xdr:col>2</xdr:col>
      <xdr:colOff>458458</xdr:colOff>
      <xdr:row>683</xdr:row>
      <xdr:rowOff>291353</xdr:rowOff>
    </xdr:to>
    <xdr:pic>
      <xdr:nvPicPr>
        <xdr:cNvPr id="26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681</xdr:row>
      <xdr:rowOff>41008</xdr:rowOff>
    </xdr:from>
    <xdr:to>
      <xdr:col>2</xdr:col>
      <xdr:colOff>458458</xdr:colOff>
      <xdr:row>683</xdr:row>
      <xdr:rowOff>291353</xdr:rowOff>
    </xdr:to>
    <xdr:pic>
      <xdr:nvPicPr>
        <xdr:cNvPr id="27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46</xdr:row>
      <xdr:rowOff>41008</xdr:rowOff>
    </xdr:from>
    <xdr:to>
      <xdr:col>2</xdr:col>
      <xdr:colOff>458458</xdr:colOff>
      <xdr:row>48</xdr:row>
      <xdr:rowOff>291353</xdr:rowOff>
    </xdr:to>
    <xdr:pic>
      <xdr:nvPicPr>
        <xdr:cNvPr id="33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64538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67</xdr:row>
      <xdr:rowOff>41008</xdr:rowOff>
    </xdr:from>
    <xdr:to>
      <xdr:col>2</xdr:col>
      <xdr:colOff>458458</xdr:colOff>
      <xdr:row>69</xdr:row>
      <xdr:rowOff>291353</xdr:rowOff>
    </xdr:to>
    <xdr:pic>
      <xdr:nvPicPr>
        <xdr:cNvPr id="34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720755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106</xdr:row>
      <xdr:rowOff>41008</xdr:rowOff>
    </xdr:from>
    <xdr:to>
      <xdr:col>2</xdr:col>
      <xdr:colOff>458458</xdr:colOff>
      <xdr:row>108</xdr:row>
      <xdr:rowOff>291353</xdr:rowOff>
    </xdr:to>
    <xdr:pic>
      <xdr:nvPicPr>
        <xdr:cNvPr id="35" name="Picture 6" descr="UMV_CABEZOT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6081050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145</xdr:row>
      <xdr:rowOff>41008</xdr:rowOff>
    </xdr:from>
    <xdr:to>
      <xdr:col>2</xdr:col>
      <xdr:colOff>458458</xdr:colOff>
      <xdr:row>147</xdr:row>
      <xdr:rowOff>291353</xdr:rowOff>
    </xdr:to>
    <xdr:pic>
      <xdr:nvPicPr>
        <xdr:cNvPr id="36" name="Picture 6" descr="UMV_CABEZOTE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8187028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182</xdr:row>
      <xdr:rowOff>41008</xdr:rowOff>
    </xdr:from>
    <xdr:to>
      <xdr:col>2</xdr:col>
      <xdr:colOff>458458</xdr:colOff>
      <xdr:row>184</xdr:row>
      <xdr:rowOff>291353</xdr:rowOff>
    </xdr:to>
    <xdr:pic>
      <xdr:nvPicPr>
        <xdr:cNvPr id="37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997963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214</xdr:row>
      <xdr:rowOff>41008</xdr:rowOff>
    </xdr:from>
    <xdr:to>
      <xdr:col>2</xdr:col>
      <xdr:colOff>458458</xdr:colOff>
      <xdr:row>216</xdr:row>
      <xdr:rowOff>291353</xdr:rowOff>
    </xdr:to>
    <xdr:pic>
      <xdr:nvPicPr>
        <xdr:cNvPr id="38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242565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246</xdr:row>
      <xdr:rowOff>41008</xdr:rowOff>
    </xdr:from>
    <xdr:to>
      <xdr:col>2</xdr:col>
      <xdr:colOff>458458</xdr:colOff>
      <xdr:row>248</xdr:row>
      <xdr:rowOff>291353</xdr:rowOff>
    </xdr:to>
    <xdr:pic>
      <xdr:nvPicPr>
        <xdr:cNvPr id="39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441447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268</xdr:row>
      <xdr:rowOff>41008</xdr:rowOff>
    </xdr:from>
    <xdr:to>
      <xdr:col>2</xdr:col>
      <xdr:colOff>458458</xdr:colOff>
      <xdr:row>270</xdr:row>
      <xdr:rowOff>291353</xdr:rowOff>
    </xdr:to>
    <xdr:pic>
      <xdr:nvPicPr>
        <xdr:cNvPr id="40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587751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300</xdr:row>
      <xdr:rowOff>41008</xdr:rowOff>
    </xdr:from>
    <xdr:to>
      <xdr:col>2</xdr:col>
      <xdr:colOff>458458</xdr:colOff>
      <xdr:row>302</xdr:row>
      <xdr:rowOff>291353</xdr:rowOff>
    </xdr:to>
    <xdr:pic>
      <xdr:nvPicPr>
        <xdr:cNvPr id="41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8193040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340</xdr:row>
      <xdr:rowOff>41008</xdr:rowOff>
    </xdr:from>
    <xdr:to>
      <xdr:col>2</xdr:col>
      <xdr:colOff>458458</xdr:colOff>
      <xdr:row>342</xdr:row>
      <xdr:rowOff>291353</xdr:rowOff>
    </xdr:to>
    <xdr:pic>
      <xdr:nvPicPr>
        <xdr:cNvPr id="4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150488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386</xdr:row>
      <xdr:rowOff>41008</xdr:rowOff>
    </xdr:from>
    <xdr:to>
      <xdr:col>2</xdr:col>
      <xdr:colOff>458458</xdr:colOff>
      <xdr:row>388</xdr:row>
      <xdr:rowOff>291353</xdr:rowOff>
    </xdr:to>
    <xdr:pic>
      <xdr:nvPicPr>
        <xdr:cNvPr id="43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06520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413</xdr:row>
      <xdr:rowOff>41008</xdr:rowOff>
    </xdr:from>
    <xdr:to>
      <xdr:col>2</xdr:col>
      <xdr:colOff>458458</xdr:colOff>
      <xdr:row>415</xdr:row>
      <xdr:rowOff>291353</xdr:rowOff>
    </xdr:to>
    <xdr:pic>
      <xdr:nvPicPr>
        <xdr:cNvPr id="44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52358258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442</xdr:row>
      <xdr:rowOff>41008</xdr:rowOff>
    </xdr:from>
    <xdr:to>
      <xdr:col>2</xdr:col>
      <xdr:colOff>458458</xdr:colOff>
      <xdr:row>444</xdr:row>
      <xdr:rowOff>291353</xdr:rowOff>
    </xdr:to>
    <xdr:pic>
      <xdr:nvPicPr>
        <xdr:cNvPr id="45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6841740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487</xdr:row>
      <xdr:rowOff>41008</xdr:rowOff>
    </xdr:from>
    <xdr:to>
      <xdr:col>2</xdr:col>
      <xdr:colOff>458458</xdr:colOff>
      <xdr:row>489</xdr:row>
      <xdr:rowOff>291353</xdr:rowOff>
    </xdr:to>
    <xdr:pic>
      <xdr:nvPicPr>
        <xdr:cNvPr id="46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1080365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521</xdr:row>
      <xdr:rowOff>41008</xdr:rowOff>
    </xdr:from>
    <xdr:to>
      <xdr:col>2</xdr:col>
      <xdr:colOff>458458</xdr:colOff>
      <xdr:row>523</xdr:row>
      <xdr:rowOff>291353</xdr:rowOff>
    </xdr:to>
    <xdr:pic>
      <xdr:nvPicPr>
        <xdr:cNvPr id="47" name="Picture 6" descr="UMV_CABEZOT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3442565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562</xdr:row>
      <xdr:rowOff>41008</xdr:rowOff>
    </xdr:from>
    <xdr:to>
      <xdr:col>2</xdr:col>
      <xdr:colOff>458458</xdr:colOff>
      <xdr:row>564</xdr:row>
      <xdr:rowOff>291353</xdr:rowOff>
    </xdr:to>
    <xdr:pic>
      <xdr:nvPicPr>
        <xdr:cNvPr id="48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677917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562</xdr:row>
      <xdr:rowOff>41008</xdr:rowOff>
    </xdr:from>
    <xdr:to>
      <xdr:col>2</xdr:col>
      <xdr:colOff>458458</xdr:colOff>
      <xdr:row>564</xdr:row>
      <xdr:rowOff>291353</xdr:rowOff>
    </xdr:to>
    <xdr:pic>
      <xdr:nvPicPr>
        <xdr:cNvPr id="49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677917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562</xdr:row>
      <xdr:rowOff>41008</xdr:rowOff>
    </xdr:from>
    <xdr:to>
      <xdr:col>2</xdr:col>
      <xdr:colOff>458458</xdr:colOff>
      <xdr:row>564</xdr:row>
      <xdr:rowOff>291353</xdr:rowOff>
    </xdr:to>
    <xdr:pic>
      <xdr:nvPicPr>
        <xdr:cNvPr id="50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677917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562</xdr:row>
      <xdr:rowOff>41008</xdr:rowOff>
    </xdr:from>
    <xdr:to>
      <xdr:col>2</xdr:col>
      <xdr:colOff>458458</xdr:colOff>
      <xdr:row>564</xdr:row>
      <xdr:rowOff>291353</xdr:rowOff>
    </xdr:to>
    <xdr:pic>
      <xdr:nvPicPr>
        <xdr:cNvPr id="51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677917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587</xdr:row>
      <xdr:rowOff>41008</xdr:rowOff>
    </xdr:from>
    <xdr:to>
      <xdr:col>2</xdr:col>
      <xdr:colOff>458458</xdr:colOff>
      <xdr:row>589</xdr:row>
      <xdr:rowOff>291353</xdr:rowOff>
    </xdr:to>
    <xdr:pic>
      <xdr:nvPicPr>
        <xdr:cNvPr id="5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7871690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135236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9542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9542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3625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628651</xdr:colOff>
      <xdr:row>1</xdr:row>
      <xdr:rowOff>38101</xdr:rowOff>
    </xdr:from>
    <xdr:to>
      <xdr:col>2</xdr:col>
      <xdr:colOff>323850</xdr:colOff>
      <xdr:row>3</xdr:row>
      <xdr:rowOff>180609</xdr:rowOff>
    </xdr:to>
    <xdr:pic>
      <xdr:nvPicPr>
        <xdr:cNvPr id="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742951" y="238126"/>
          <a:ext cx="676274" cy="618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5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2</xdr:row>
      <xdr:rowOff>41008</xdr:rowOff>
    </xdr:from>
    <xdr:to>
      <xdr:col>2</xdr:col>
      <xdr:colOff>458458</xdr:colOff>
      <xdr:row>4</xdr:row>
      <xdr:rowOff>291353</xdr:rowOff>
    </xdr:to>
    <xdr:pic>
      <xdr:nvPicPr>
        <xdr:cNvPr id="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1130608"/>
          <a:ext cx="1135236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2" name="Picture 6" descr="UMV_CABEZOT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2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3625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898522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3625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04"/>
  <sheetViews>
    <sheetView showGridLines="0" tabSelected="1" topLeftCell="A343" zoomScale="70" zoomScaleNormal="70" zoomScaleSheetLayoutView="70" zoomScalePageLayoutView="60" workbookViewId="0">
      <selection activeCell="A589" sqref="A589"/>
    </sheetView>
  </sheetViews>
  <sheetFormatPr baseColWidth="10" defaultRowHeight="15" x14ac:dyDescent="0.2"/>
  <cols>
    <col min="1" max="1" width="1.7109375" style="372" customWidth="1"/>
    <col min="2" max="2" width="22.42578125" style="372" customWidth="1"/>
    <col min="3" max="3" width="17.7109375" style="372" customWidth="1"/>
    <col min="4" max="4" width="21.42578125" style="372" customWidth="1"/>
    <col min="5" max="7" width="18" style="372" customWidth="1"/>
    <col min="8" max="31" width="8" style="372" customWidth="1"/>
    <col min="32" max="32" width="10.140625" style="372" customWidth="1"/>
    <col min="33" max="33" width="10.28515625" style="372" customWidth="1"/>
    <col min="34" max="34" width="55.85546875" style="372" customWidth="1"/>
    <col min="35" max="16384" width="11.42578125" style="372"/>
  </cols>
  <sheetData>
    <row r="1" spans="2:34" ht="15.75" thickBot="1" x14ac:dyDescent="0.25"/>
    <row r="2" spans="2:34" s="2" customFormat="1" ht="42" customHeight="1" thickBot="1" x14ac:dyDescent="0.3">
      <c r="B2" s="401"/>
      <c r="C2" s="402"/>
      <c r="D2" s="407" t="s">
        <v>33</v>
      </c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9"/>
    </row>
    <row r="3" spans="2:34" s="2" customFormat="1" ht="26.25" customHeight="1" thickBot="1" x14ac:dyDescent="0.3">
      <c r="B3" s="403"/>
      <c r="C3" s="404"/>
      <c r="D3" s="410" t="s">
        <v>25</v>
      </c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2"/>
      <c r="R3" s="410" t="s">
        <v>38</v>
      </c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2"/>
    </row>
    <row r="4" spans="2:34" s="2" customFormat="1" ht="26.25" customHeight="1" thickBot="1" x14ac:dyDescent="0.3">
      <c r="B4" s="405"/>
      <c r="C4" s="406"/>
      <c r="D4" s="410" t="s">
        <v>39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2"/>
    </row>
    <row r="5" spans="2:34" s="2" customFormat="1" ht="27" customHeight="1" thickBot="1" x14ac:dyDescent="0.3">
      <c r="B5" s="3"/>
      <c r="C5" s="3"/>
      <c r="D5" s="4"/>
      <c r="E5" s="4"/>
      <c r="F5" s="4"/>
      <c r="G5" s="4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21" customHeight="1" x14ac:dyDescent="0.25">
      <c r="B6" s="413" t="s">
        <v>24</v>
      </c>
      <c r="C6" s="414"/>
      <c r="D6" s="415" t="s">
        <v>14</v>
      </c>
      <c r="E6" s="416"/>
      <c r="F6" s="416"/>
      <c r="G6" s="416"/>
      <c r="H6" s="416"/>
      <c r="I6" s="417"/>
      <c r="J6" s="418" t="s">
        <v>41</v>
      </c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419"/>
      <c r="AF6" s="419"/>
      <c r="AG6" s="419"/>
      <c r="AH6" s="420"/>
    </row>
    <row r="7" spans="2:34" s="2" customFormat="1" ht="21" customHeight="1" x14ac:dyDescent="0.25">
      <c r="B7" s="512">
        <v>2018</v>
      </c>
      <c r="C7" s="513"/>
      <c r="D7" s="425" t="s">
        <v>0</v>
      </c>
      <c r="E7" s="426"/>
      <c r="F7" s="426"/>
      <c r="G7" s="426"/>
      <c r="H7" s="426"/>
      <c r="I7" s="427"/>
      <c r="J7" s="428" t="s">
        <v>40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30"/>
    </row>
    <row r="8" spans="2:34" s="2" customFormat="1" ht="21" customHeight="1" thickBot="1" x14ac:dyDescent="0.3">
      <c r="B8" s="514"/>
      <c r="C8" s="515"/>
      <c r="D8" s="431" t="s">
        <v>1</v>
      </c>
      <c r="E8" s="432"/>
      <c r="F8" s="432"/>
      <c r="G8" s="432"/>
      <c r="H8" s="432"/>
      <c r="I8" s="433"/>
      <c r="J8" s="434" t="s">
        <v>42</v>
      </c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5"/>
      <c r="V8" s="435"/>
      <c r="W8" s="435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6"/>
    </row>
    <row r="9" spans="2:34" s="1" customFormat="1" ht="25.5" customHeight="1" thickBot="1" x14ac:dyDescent="0.3"/>
    <row r="10" spans="2:34" s="2" customFormat="1" ht="15.75" customHeight="1" x14ac:dyDescent="0.25">
      <c r="B10" s="483" t="s">
        <v>21</v>
      </c>
      <c r="C10" s="486" t="s">
        <v>37</v>
      </c>
      <c r="D10" s="391"/>
      <c r="E10" s="487" t="s">
        <v>96</v>
      </c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2"/>
      <c r="T10" s="443" t="s">
        <v>20</v>
      </c>
      <c r="U10" s="444"/>
      <c r="V10" s="445"/>
      <c r="W10" s="452" t="s">
        <v>23</v>
      </c>
      <c r="X10" s="453"/>
      <c r="Y10" s="488" t="s">
        <v>100</v>
      </c>
      <c r="Z10" s="489"/>
      <c r="AA10" s="489"/>
      <c r="AB10" s="489"/>
      <c r="AC10" s="489"/>
      <c r="AD10" s="489"/>
      <c r="AE10" s="489"/>
      <c r="AF10" s="489"/>
      <c r="AG10" s="489"/>
      <c r="AH10" s="490"/>
    </row>
    <row r="11" spans="2:34" s="2" customFormat="1" ht="15.75" customHeight="1" x14ac:dyDescent="0.25">
      <c r="B11" s="484"/>
      <c r="C11" s="494" t="s">
        <v>15</v>
      </c>
      <c r="D11" s="495"/>
      <c r="E11" s="496" t="s">
        <v>97</v>
      </c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3"/>
      <c r="T11" s="446"/>
      <c r="U11" s="447"/>
      <c r="V11" s="448"/>
      <c r="W11" s="454"/>
      <c r="X11" s="455"/>
      <c r="Y11" s="491"/>
      <c r="Z11" s="492"/>
      <c r="AA11" s="492"/>
      <c r="AB11" s="492"/>
      <c r="AC11" s="492"/>
      <c r="AD11" s="492"/>
      <c r="AE11" s="492"/>
      <c r="AF11" s="492"/>
      <c r="AG11" s="492"/>
      <c r="AH11" s="493"/>
    </row>
    <row r="12" spans="2:34" s="2" customFormat="1" ht="15.75" customHeight="1" x14ac:dyDescent="0.25">
      <c r="B12" s="484"/>
      <c r="C12" s="494" t="s">
        <v>35</v>
      </c>
      <c r="D12" s="495"/>
      <c r="E12" s="496" t="s">
        <v>98</v>
      </c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3"/>
      <c r="T12" s="446"/>
      <c r="U12" s="447"/>
      <c r="V12" s="448"/>
      <c r="W12" s="464" t="s">
        <v>16</v>
      </c>
      <c r="X12" s="465"/>
      <c r="Y12" s="497" t="s">
        <v>101</v>
      </c>
      <c r="Z12" s="498"/>
      <c r="AA12" s="498"/>
      <c r="AB12" s="498"/>
      <c r="AC12" s="498"/>
      <c r="AD12" s="498"/>
      <c r="AE12" s="498"/>
      <c r="AF12" s="498"/>
      <c r="AG12" s="498"/>
      <c r="AH12" s="499"/>
    </row>
    <row r="13" spans="2:34" s="2" customFormat="1" ht="15.75" customHeight="1" thickBot="1" x14ac:dyDescent="0.3">
      <c r="B13" s="485"/>
      <c r="C13" s="503" t="s">
        <v>36</v>
      </c>
      <c r="D13" s="392"/>
      <c r="E13" s="504" t="s">
        <v>99</v>
      </c>
      <c r="F13" s="474"/>
      <c r="G13" s="474"/>
      <c r="H13" s="474"/>
      <c r="I13" s="474"/>
      <c r="J13" s="474"/>
      <c r="K13" s="474"/>
      <c r="L13" s="474"/>
      <c r="M13" s="474"/>
      <c r="N13" s="474"/>
      <c r="O13" s="474"/>
      <c r="P13" s="474"/>
      <c r="Q13" s="474"/>
      <c r="R13" s="474"/>
      <c r="S13" s="475"/>
      <c r="T13" s="449"/>
      <c r="U13" s="450"/>
      <c r="V13" s="451"/>
      <c r="W13" s="466"/>
      <c r="X13" s="467"/>
      <c r="Y13" s="500"/>
      <c r="Z13" s="501"/>
      <c r="AA13" s="501"/>
      <c r="AB13" s="501"/>
      <c r="AC13" s="501"/>
      <c r="AD13" s="501"/>
      <c r="AE13" s="501"/>
      <c r="AF13" s="501"/>
      <c r="AG13" s="501"/>
      <c r="AH13" s="502"/>
    </row>
    <row r="14" spans="2:34" s="1" customFormat="1" ht="30" customHeight="1" thickBot="1" x14ac:dyDescent="0.3"/>
    <row r="15" spans="2:34" s="1" customFormat="1" ht="18.75" customHeight="1" thickBot="1" x14ac:dyDescent="0.3">
      <c r="B15" s="375" t="s">
        <v>17</v>
      </c>
      <c r="C15" s="376"/>
      <c r="D15" s="377"/>
      <c r="E15" s="375" t="s">
        <v>51</v>
      </c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6"/>
      <c r="S15" s="376"/>
      <c r="T15" s="376"/>
      <c r="U15" s="376"/>
      <c r="V15" s="376"/>
      <c r="W15" s="376"/>
      <c r="X15" s="376"/>
      <c r="Y15" s="376"/>
      <c r="Z15" s="376"/>
      <c r="AA15" s="376"/>
      <c r="AB15" s="376"/>
      <c r="AC15" s="376"/>
      <c r="AD15" s="376"/>
      <c r="AE15" s="376"/>
      <c r="AF15" s="376"/>
      <c r="AG15" s="376"/>
      <c r="AH15" s="377"/>
    </row>
    <row r="16" spans="2:34" s="1" customFormat="1" ht="27.75" customHeight="1" x14ac:dyDescent="0.25">
      <c r="B16" s="381" t="s">
        <v>30</v>
      </c>
      <c r="C16" s="383" t="s">
        <v>28</v>
      </c>
      <c r="D16" s="385" t="s">
        <v>34</v>
      </c>
      <c r="E16" s="383" t="s">
        <v>31</v>
      </c>
      <c r="F16" s="383" t="s">
        <v>26</v>
      </c>
      <c r="G16" s="387" t="s">
        <v>27</v>
      </c>
      <c r="H16" s="381" t="s">
        <v>2</v>
      </c>
      <c r="I16" s="389"/>
      <c r="J16" s="381" t="s">
        <v>3</v>
      </c>
      <c r="K16" s="389"/>
      <c r="L16" s="381" t="s">
        <v>4</v>
      </c>
      <c r="M16" s="389"/>
      <c r="N16" s="381" t="s">
        <v>5</v>
      </c>
      <c r="O16" s="389"/>
      <c r="P16" s="381" t="s">
        <v>6</v>
      </c>
      <c r="Q16" s="389"/>
      <c r="R16" s="381" t="s">
        <v>7</v>
      </c>
      <c r="S16" s="389"/>
      <c r="T16" s="381" t="s">
        <v>8</v>
      </c>
      <c r="U16" s="389"/>
      <c r="V16" s="381" t="s">
        <v>9</v>
      </c>
      <c r="W16" s="389"/>
      <c r="X16" s="381" t="s">
        <v>10</v>
      </c>
      <c r="Y16" s="389"/>
      <c r="Z16" s="381" t="s">
        <v>11</v>
      </c>
      <c r="AA16" s="389"/>
      <c r="AB16" s="381" t="s">
        <v>12</v>
      </c>
      <c r="AC16" s="389"/>
      <c r="AD16" s="381" t="s">
        <v>13</v>
      </c>
      <c r="AE16" s="389"/>
      <c r="AF16" s="381" t="s">
        <v>18</v>
      </c>
      <c r="AG16" s="389" t="s">
        <v>19</v>
      </c>
      <c r="AH16" s="391" t="s">
        <v>22</v>
      </c>
    </row>
    <row r="17" spans="2:34" s="1" customFormat="1" ht="27.75" customHeight="1" thickBot="1" x14ac:dyDescent="0.3">
      <c r="B17" s="393"/>
      <c r="C17" s="396"/>
      <c r="D17" s="397"/>
      <c r="E17" s="396"/>
      <c r="F17" s="396"/>
      <c r="G17" s="398"/>
      <c r="H17" s="174" t="s">
        <v>18</v>
      </c>
      <c r="I17" s="176" t="s">
        <v>19</v>
      </c>
      <c r="J17" s="174" t="s">
        <v>18</v>
      </c>
      <c r="K17" s="176" t="s">
        <v>19</v>
      </c>
      <c r="L17" s="174" t="s">
        <v>18</v>
      </c>
      <c r="M17" s="176" t="s">
        <v>19</v>
      </c>
      <c r="N17" s="174" t="s">
        <v>18</v>
      </c>
      <c r="O17" s="176" t="s">
        <v>19</v>
      </c>
      <c r="P17" s="174" t="s">
        <v>18</v>
      </c>
      <c r="Q17" s="176" t="s">
        <v>19</v>
      </c>
      <c r="R17" s="174" t="s">
        <v>18</v>
      </c>
      <c r="S17" s="176" t="s">
        <v>19</v>
      </c>
      <c r="T17" s="174" t="s">
        <v>18</v>
      </c>
      <c r="U17" s="176" t="s">
        <v>19</v>
      </c>
      <c r="V17" s="174" t="s">
        <v>18</v>
      </c>
      <c r="W17" s="176" t="s">
        <v>19</v>
      </c>
      <c r="X17" s="174" t="s">
        <v>18</v>
      </c>
      <c r="Y17" s="176" t="s">
        <v>19</v>
      </c>
      <c r="Z17" s="174" t="s">
        <v>18</v>
      </c>
      <c r="AA17" s="176" t="s">
        <v>19</v>
      </c>
      <c r="AB17" s="174" t="s">
        <v>18</v>
      </c>
      <c r="AC17" s="176" t="s">
        <v>19</v>
      </c>
      <c r="AD17" s="174" t="s">
        <v>18</v>
      </c>
      <c r="AE17" s="176" t="s">
        <v>19</v>
      </c>
      <c r="AF17" s="393"/>
      <c r="AG17" s="394"/>
      <c r="AH17" s="392"/>
    </row>
    <row r="18" spans="2:34" s="1" customFormat="1" ht="120" x14ac:dyDescent="0.25">
      <c r="B18" s="476">
        <v>0.2</v>
      </c>
      <c r="C18" s="18" t="s">
        <v>45</v>
      </c>
      <c r="D18" s="43" t="s">
        <v>49</v>
      </c>
      <c r="E18" s="44">
        <v>0.5</v>
      </c>
      <c r="F18" s="43" t="s">
        <v>73</v>
      </c>
      <c r="G18" s="45" t="s">
        <v>74</v>
      </c>
      <c r="H18" s="19"/>
      <c r="I18" s="20"/>
      <c r="J18" s="19"/>
      <c r="K18" s="20"/>
      <c r="L18" s="19">
        <v>1</v>
      </c>
      <c r="M18" s="20"/>
      <c r="N18" s="19"/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20"/>
      <c r="AF18" s="19">
        <f t="shared" ref="AF18:AG20" si="0">+H18+J18+L18+N18+P18+R18+T18+V18+X18+Z18+AB18+AD18</f>
        <v>1</v>
      </c>
      <c r="AG18" s="20">
        <f t="shared" si="0"/>
        <v>0</v>
      </c>
      <c r="AH18" s="23"/>
    </row>
    <row r="19" spans="2:34" s="1" customFormat="1" ht="165" x14ac:dyDescent="0.25">
      <c r="B19" s="626"/>
      <c r="C19" s="35" t="s">
        <v>46</v>
      </c>
      <c r="D19" s="36" t="s">
        <v>71</v>
      </c>
      <c r="E19" s="37">
        <v>0.25</v>
      </c>
      <c r="F19" s="36" t="s">
        <v>75</v>
      </c>
      <c r="G19" s="38" t="s">
        <v>76</v>
      </c>
      <c r="H19" s="39"/>
      <c r="I19" s="40"/>
      <c r="J19" s="39"/>
      <c r="K19" s="40"/>
      <c r="L19" s="39"/>
      <c r="M19" s="40"/>
      <c r="N19" s="39">
        <v>0.33333299999999999</v>
      </c>
      <c r="O19" s="40"/>
      <c r="P19" s="39"/>
      <c r="Q19" s="40"/>
      <c r="R19" s="39"/>
      <c r="S19" s="40"/>
      <c r="T19" s="39">
        <v>0.33333299999999999</v>
      </c>
      <c r="U19" s="40"/>
      <c r="V19" s="39"/>
      <c r="W19" s="40"/>
      <c r="X19" s="39"/>
      <c r="Y19" s="40"/>
      <c r="Z19" s="39">
        <v>0.33333299999999999</v>
      </c>
      <c r="AA19" s="40"/>
      <c r="AB19" s="39"/>
      <c r="AC19" s="40"/>
      <c r="AD19" s="39"/>
      <c r="AE19" s="40"/>
      <c r="AF19" s="39">
        <f t="shared" si="0"/>
        <v>0.99999899999999997</v>
      </c>
      <c r="AG19" s="40"/>
      <c r="AH19" s="41"/>
    </row>
    <row r="20" spans="2:34" s="1" customFormat="1" ht="120.75" thickBot="1" x14ac:dyDescent="0.3">
      <c r="B20" s="627"/>
      <c r="C20" s="10" t="s">
        <v>48</v>
      </c>
      <c r="D20" s="29" t="s">
        <v>50</v>
      </c>
      <c r="E20" s="30">
        <v>0.25</v>
      </c>
      <c r="F20" s="29" t="s">
        <v>77</v>
      </c>
      <c r="G20" s="31" t="s">
        <v>78</v>
      </c>
      <c r="H20" s="12"/>
      <c r="I20" s="11"/>
      <c r="J20" s="12"/>
      <c r="K20" s="11"/>
      <c r="L20" s="12"/>
      <c r="M20" s="11"/>
      <c r="N20" s="12">
        <v>0.25</v>
      </c>
      <c r="O20" s="11"/>
      <c r="P20" s="12"/>
      <c r="Q20" s="11"/>
      <c r="R20" s="12"/>
      <c r="S20" s="11"/>
      <c r="T20" s="12"/>
      <c r="U20" s="11"/>
      <c r="V20" s="12">
        <v>0.25</v>
      </c>
      <c r="W20" s="11"/>
      <c r="X20" s="12"/>
      <c r="Y20" s="11"/>
      <c r="Z20" s="12"/>
      <c r="AA20" s="11"/>
      <c r="AB20" s="12">
        <v>0.5</v>
      </c>
      <c r="AC20" s="11"/>
      <c r="AD20" s="12"/>
      <c r="AE20" s="11"/>
      <c r="AF20" s="12">
        <f t="shared" si="0"/>
        <v>1</v>
      </c>
      <c r="AG20" s="11"/>
      <c r="AH20" s="41"/>
    </row>
    <row r="21" spans="2:34" s="17" customFormat="1" ht="18" customHeight="1" thickBot="1" x14ac:dyDescent="0.3">
      <c r="B21" s="13"/>
      <c r="C21" s="13"/>
      <c r="D21" s="13"/>
      <c r="E21" s="14" t="s">
        <v>29</v>
      </c>
      <c r="F21" s="13"/>
      <c r="G21" s="13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6"/>
    </row>
    <row r="22" spans="2:34" s="1" customFormat="1" ht="18.75" customHeight="1" thickBot="1" x14ac:dyDescent="0.3">
      <c r="B22" s="375" t="s">
        <v>17</v>
      </c>
      <c r="C22" s="376"/>
      <c r="D22" s="377"/>
      <c r="E22" s="375" t="s">
        <v>53</v>
      </c>
      <c r="F22" s="376"/>
      <c r="G22" s="376"/>
      <c r="H22" s="376"/>
      <c r="I22" s="376"/>
      <c r="J22" s="376"/>
      <c r="K22" s="376"/>
      <c r="L22" s="376"/>
      <c r="M22" s="376"/>
      <c r="N22" s="376"/>
      <c r="O22" s="376"/>
      <c r="P22" s="376"/>
      <c r="Q22" s="376"/>
      <c r="R22" s="376"/>
      <c r="S22" s="376"/>
      <c r="T22" s="376"/>
      <c r="U22" s="376"/>
      <c r="V22" s="376"/>
      <c r="W22" s="376"/>
      <c r="X22" s="376"/>
      <c r="Y22" s="376"/>
      <c r="Z22" s="376"/>
      <c r="AA22" s="376"/>
      <c r="AB22" s="376"/>
      <c r="AC22" s="376"/>
      <c r="AD22" s="376"/>
      <c r="AE22" s="376"/>
      <c r="AF22" s="376"/>
      <c r="AG22" s="376"/>
      <c r="AH22" s="377"/>
    </row>
    <row r="23" spans="2:34" s="1" customFormat="1" ht="27.75" customHeight="1" x14ac:dyDescent="0.25">
      <c r="B23" s="381" t="s">
        <v>30</v>
      </c>
      <c r="C23" s="383" t="s">
        <v>28</v>
      </c>
      <c r="D23" s="385" t="s">
        <v>34</v>
      </c>
      <c r="E23" s="383" t="s">
        <v>31</v>
      </c>
      <c r="F23" s="383" t="s">
        <v>26</v>
      </c>
      <c r="G23" s="387" t="s">
        <v>27</v>
      </c>
      <c r="H23" s="381" t="s">
        <v>2</v>
      </c>
      <c r="I23" s="389"/>
      <c r="J23" s="381" t="s">
        <v>3</v>
      </c>
      <c r="K23" s="389"/>
      <c r="L23" s="381" t="s">
        <v>4</v>
      </c>
      <c r="M23" s="389"/>
      <c r="N23" s="381" t="s">
        <v>5</v>
      </c>
      <c r="O23" s="389"/>
      <c r="P23" s="381" t="s">
        <v>6</v>
      </c>
      <c r="Q23" s="389"/>
      <c r="R23" s="381" t="s">
        <v>7</v>
      </c>
      <c r="S23" s="389"/>
      <c r="T23" s="381" t="s">
        <v>8</v>
      </c>
      <c r="U23" s="389"/>
      <c r="V23" s="381" t="s">
        <v>9</v>
      </c>
      <c r="W23" s="389"/>
      <c r="X23" s="381" t="s">
        <v>10</v>
      </c>
      <c r="Y23" s="389"/>
      <c r="Z23" s="381" t="s">
        <v>11</v>
      </c>
      <c r="AA23" s="389"/>
      <c r="AB23" s="381" t="s">
        <v>12</v>
      </c>
      <c r="AC23" s="389"/>
      <c r="AD23" s="381" t="s">
        <v>13</v>
      </c>
      <c r="AE23" s="389"/>
      <c r="AF23" s="381" t="s">
        <v>18</v>
      </c>
      <c r="AG23" s="389" t="s">
        <v>19</v>
      </c>
      <c r="AH23" s="391" t="s">
        <v>22</v>
      </c>
    </row>
    <row r="24" spans="2:34" s="1" customFormat="1" ht="27.75" customHeight="1" thickBot="1" x14ac:dyDescent="0.3">
      <c r="B24" s="382"/>
      <c r="C24" s="384"/>
      <c r="D24" s="386"/>
      <c r="E24" s="384"/>
      <c r="F24" s="384"/>
      <c r="G24" s="388"/>
      <c r="H24" s="170" t="s">
        <v>18</v>
      </c>
      <c r="I24" s="171" t="s">
        <v>19</v>
      </c>
      <c r="J24" s="170" t="s">
        <v>18</v>
      </c>
      <c r="K24" s="171" t="s">
        <v>19</v>
      </c>
      <c r="L24" s="170" t="s">
        <v>18</v>
      </c>
      <c r="M24" s="171" t="s">
        <v>19</v>
      </c>
      <c r="N24" s="170" t="s">
        <v>18</v>
      </c>
      <c r="O24" s="171" t="s">
        <v>19</v>
      </c>
      <c r="P24" s="170" t="s">
        <v>18</v>
      </c>
      <c r="Q24" s="171" t="s">
        <v>19</v>
      </c>
      <c r="R24" s="170" t="s">
        <v>18</v>
      </c>
      <c r="S24" s="171" t="s">
        <v>19</v>
      </c>
      <c r="T24" s="170" t="s">
        <v>18</v>
      </c>
      <c r="U24" s="171" t="s">
        <v>19</v>
      </c>
      <c r="V24" s="170" t="s">
        <v>18</v>
      </c>
      <c r="W24" s="171" t="s">
        <v>19</v>
      </c>
      <c r="X24" s="170" t="s">
        <v>18</v>
      </c>
      <c r="Y24" s="171" t="s">
        <v>19</v>
      </c>
      <c r="Z24" s="170" t="s">
        <v>18</v>
      </c>
      <c r="AA24" s="171" t="s">
        <v>19</v>
      </c>
      <c r="AB24" s="170" t="s">
        <v>18</v>
      </c>
      <c r="AC24" s="171" t="s">
        <v>19</v>
      </c>
      <c r="AD24" s="170" t="s">
        <v>18</v>
      </c>
      <c r="AE24" s="171" t="s">
        <v>19</v>
      </c>
      <c r="AF24" s="382"/>
      <c r="AG24" s="390"/>
      <c r="AH24" s="392"/>
    </row>
    <row r="25" spans="2:34" s="1" customFormat="1" ht="120.75" thickBot="1" x14ac:dyDescent="0.3">
      <c r="B25" s="476">
        <v>0.15</v>
      </c>
      <c r="C25" s="18" t="s">
        <v>43</v>
      </c>
      <c r="D25" s="24" t="s">
        <v>54</v>
      </c>
      <c r="E25" s="25">
        <v>0.6</v>
      </c>
      <c r="F25" s="24" t="s">
        <v>79</v>
      </c>
      <c r="G25" s="26" t="s">
        <v>80</v>
      </c>
      <c r="H25" s="19"/>
      <c r="I25" s="20"/>
      <c r="J25" s="19"/>
      <c r="K25" s="20"/>
      <c r="L25" s="19"/>
      <c r="M25" s="20"/>
      <c r="N25" s="19">
        <v>0.5</v>
      </c>
      <c r="O25" s="20"/>
      <c r="P25" s="19"/>
      <c r="Q25" s="20"/>
      <c r="R25" s="19"/>
      <c r="S25" s="20"/>
      <c r="T25" s="19"/>
      <c r="U25" s="20"/>
      <c r="V25" s="19"/>
      <c r="W25" s="20"/>
      <c r="X25" s="19">
        <v>0.5</v>
      </c>
      <c r="Y25" s="20"/>
      <c r="Z25" s="19"/>
      <c r="AA25" s="20"/>
      <c r="AB25" s="19"/>
      <c r="AC25" s="20"/>
      <c r="AD25" s="19"/>
      <c r="AE25" s="20"/>
      <c r="AF25" s="19">
        <f t="shared" ref="AF25:AG26" si="1">+H25+J25+L25+N25+P25+R25+T25+V25+X25+Z25+AB25+AD25</f>
        <v>1</v>
      </c>
      <c r="AG25" s="20">
        <f t="shared" si="1"/>
        <v>0</v>
      </c>
      <c r="AH25" s="22"/>
    </row>
    <row r="26" spans="2:34" s="1" customFormat="1" ht="135" x14ac:dyDescent="0.25">
      <c r="B26" s="481"/>
      <c r="C26" s="248" t="s">
        <v>44</v>
      </c>
      <c r="D26" s="27" t="s">
        <v>55</v>
      </c>
      <c r="E26" s="245">
        <v>0.4</v>
      </c>
      <c r="F26" s="24" t="s">
        <v>81</v>
      </c>
      <c r="G26" s="26" t="s">
        <v>82</v>
      </c>
      <c r="H26" s="9"/>
      <c r="I26" s="8"/>
      <c r="J26" s="9"/>
      <c r="K26" s="8"/>
      <c r="L26" s="9"/>
      <c r="M26" s="8"/>
      <c r="N26" s="9"/>
      <c r="O26" s="8"/>
      <c r="P26" s="9"/>
      <c r="Q26" s="8"/>
      <c r="R26" s="9">
        <v>0.5</v>
      </c>
      <c r="S26" s="8"/>
      <c r="T26" s="9"/>
      <c r="U26" s="8"/>
      <c r="V26" s="9"/>
      <c r="W26" s="8"/>
      <c r="X26" s="9"/>
      <c r="Y26" s="8"/>
      <c r="Z26" s="9"/>
      <c r="AA26" s="8"/>
      <c r="AB26" s="9"/>
      <c r="AC26" s="8"/>
      <c r="AD26" s="9">
        <v>0.5</v>
      </c>
      <c r="AE26" s="8"/>
      <c r="AF26" s="9">
        <f t="shared" si="1"/>
        <v>1</v>
      </c>
      <c r="AG26" s="8">
        <f t="shared" si="1"/>
        <v>0</v>
      </c>
      <c r="AH26" s="23"/>
    </row>
    <row r="27" spans="2:34" s="21" customFormat="1" ht="18" customHeight="1" thickBot="1" x14ac:dyDescent="0.3">
      <c r="B27" s="14" t="s">
        <v>32</v>
      </c>
      <c r="C27" s="13"/>
      <c r="D27" s="13"/>
      <c r="E27" s="14" t="s">
        <v>29</v>
      </c>
      <c r="F27" s="13"/>
      <c r="G27" s="13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6"/>
    </row>
    <row r="28" spans="2:34" s="1" customFormat="1" ht="18.75" customHeight="1" thickBot="1" x14ac:dyDescent="0.3">
      <c r="B28" s="375" t="s">
        <v>17</v>
      </c>
      <c r="C28" s="376"/>
      <c r="D28" s="377"/>
      <c r="E28" s="375" t="s">
        <v>52</v>
      </c>
      <c r="F28" s="376"/>
      <c r="G28" s="376"/>
      <c r="H28" s="376"/>
      <c r="I28" s="376"/>
      <c r="J28" s="376"/>
      <c r="K28" s="376"/>
      <c r="L28" s="376"/>
      <c r="M28" s="376"/>
      <c r="N28" s="376"/>
      <c r="O28" s="376"/>
      <c r="P28" s="376"/>
      <c r="Q28" s="376"/>
      <c r="R28" s="376"/>
      <c r="S28" s="376"/>
      <c r="T28" s="376"/>
      <c r="U28" s="376"/>
      <c r="V28" s="376"/>
      <c r="W28" s="376"/>
      <c r="X28" s="376"/>
      <c r="Y28" s="376"/>
      <c r="Z28" s="376"/>
      <c r="AA28" s="376"/>
      <c r="AB28" s="376"/>
      <c r="AC28" s="376"/>
      <c r="AD28" s="376"/>
      <c r="AE28" s="376"/>
      <c r="AF28" s="376"/>
      <c r="AG28" s="376"/>
      <c r="AH28" s="377"/>
    </row>
    <row r="29" spans="2:34" s="1" customFormat="1" ht="27.75" customHeight="1" x14ac:dyDescent="0.25">
      <c r="B29" s="381" t="s">
        <v>30</v>
      </c>
      <c r="C29" s="383" t="s">
        <v>28</v>
      </c>
      <c r="D29" s="385" t="s">
        <v>34</v>
      </c>
      <c r="E29" s="383" t="s">
        <v>31</v>
      </c>
      <c r="F29" s="383" t="s">
        <v>26</v>
      </c>
      <c r="G29" s="387" t="s">
        <v>27</v>
      </c>
      <c r="H29" s="381" t="s">
        <v>2</v>
      </c>
      <c r="I29" s="389"/>
      <c r="J29" s="381" t="s">
        <v>3</v>
      </c>
      <c r="K29" s="389"/>
      <c r="L29" s="381" t="s">
        <v>4</v>
      </c>
      <c r="M29" s="389"/>
      <c r="N29" s="381" t="s">
        <v>5</v>
      </c>
      <c r="O29" s="389"/>
      <c r="P29" s="381" t="s">
        <v>6</v>
      </c>
      <c r="Q29" s="389"/>
      <c r="R29" s="381" t="s">
        <v>7</v>
      </c>
      <c r="S29" s="389"/>
      <c r="T29" s="381" t="s">
        <v>8</v>
      </c>
      <c r="U29" s="389"/>
      <c r="V29" s="381" t="s">
        <v>9</v>
      </c>
      <c r="W29" s="389"/>
      <c r="X29" s="381" t="s">
        <v>10</v>
      </c>
      <c r="Y29" s="389"/>
      <c r="Z29" s="381" t="s">
        <v>11</v>
      </c>
      <c r="AA29" s="389"/>
      <c r="AB29" s="381" t="s">
        <v>12</v>
      </c>
      <c r="AC29" s="389"/>
      <c r="AD29" s="381" t="s">
        <v>13</v>
      </c>
      <c r="AE29" s="389"/>
      <c r="AF29" s="381" t="s">
        <v>18</v>
      </c>
      <c r="AG29" s="389" t="s">
        <v>19</v>
      </c>
      <c r="AH29" s="391" t="s">
        <v>22</v>
      </c>
    </row>
    <row r="30" spans="2:34" s="1" customFormat="1" ht="27.75" customHeight="1" thickBot="1" x14ac:dyDescent="0.3">
      <c r="B30" s="382"/>
      <c r="C30" s="384"/>
      <c r="D30" s="386"/>
      <c r="E30" s="384"/>
      <c r="F30" s="384"/>
      <c r="G30" s="388"/>
      <c r="H30" s="170" t="s">
        <v>18</v>
      </c>
      <c r="I30" s="171" t="s">
        <v>19</v>
      </c>
      <c r="J30" s="170" t="s">
        <v>18</v>
      </c>
      <c r="K30" s="171" t="s">
        <v>19</v>
      </c>
      <c r="L30" s="170" t="s">
        <v>18</v>
      </c>
      <c r="M30" s="171" t="s">
        <v>19</v>
      </c>
      <c r="N30" s="170" t="s">
        <v>18</v>
      </c>
      <c r="O30" s="171" t="s">
        <v>19</v>
      </c>
      <c r="P30" s="170" t="s">
        <v>18</v>
      </c>
      <c r="Q30" s="171" t="s">
        <v>19</v>
      </c>
      <c r="R30" s="170" t="s">
        <v>18</v>
      </c>
      <c r="S30" s="171" t="s">
        <v>19</v>
      </c>
      <c r="T30" s="170" t="s">
        <v>18</v>
      </c>
      <c r="U30" s="171" t="s">
        <v>19</v>
      </c>
      <c r="V30" s="170" t="s">
        <v>18</v>
      </c>
      <c r="W30" s="171" t="s">
        <v>19</v>
      </c>
      <c r="X30" s="170" t="s">
        <v>18</v>
      </c>
      <c r="Y30" s="171" t="s">
        <v>19</v>
      </c>
      <c r="Z30" s="170" t="s">
        <v>18</v>
      </c>
      <c r="AA30" s="171" t="s">
        <v>19</v>
      </c>
      <c r="AB30" s="170" t="s">
        <v>18</v>
      </c>
      <c r="AC30" s="171" t="s">
        <v>19</v>
      </c>
      <c r="AD30" s="170" t="s">
        <v>18</v>
      </c>
      <c r="AE30" s="171" t="s">
        <v>19</v>
      </c>
      <c r="AF30" s="382"/>
      <c r="AG30" s="390"/>
      <c r="AH30" s="392"/>
    </row>
    <row r="31" spans="2:34" s="1" customFormat="1" ht="120" x14ac:dyDescent="0.25">
      <c r="B31" s="476">
        <v>0.3</v>
      </c>
      <c r="C31" s="18" t="s">
        <v>47</v>
      </c>
      <c r="D31" s="24" t="s">
        <v>72</v>
      </c>
      <c r="E31" s="48">
        <v>0.5</v>
      </c>
      <c r="F31" s="24" t="s">
        <v>84</v>
      </c>
      <c r="G31" s="26" t="s">
        <v>83</v>
      </c>
      <c r="H31" s="19"/>
      <c r="I31" s="20"/>
      <c r="J31" s="19"/>
      <c r="K31" s="20"/>
      <c r="L31" s="19"/>
      <c r="M31" s="20"/>
      <c r="N31" s="19">
        <v>1</v>
      </c>
      <c r="O31" s="20"/>
      <c r="P31" s="19"/>
      <c r="Q31" s="20"/>
      <c r="R31" s="19"/>
      <c r="S31" s="20"/>
      <c r="T31" s="19"/>
      <c r="U31" s="20"/>
      <c r="V31" s="19"/>
      <c r="W31" s="20"/>
      <c r="X31" s="19"/>
      <c r="Y31" s="20"/>
      <c r="Z31" s="19"/>
      <c r="AA31" s="20"/>
      <c r="AB31" s="19"/>
      <c r="AC31" s="20"/>
      <c r="AD31" s="19"/>
      <c r="AE31" s="20"/>
      <c r="AF31" s="19">
        <f t="shared" ref="AF31:AG31" si="2">+H31+J31+L31+N31+P31+R31+T31+V31+X31+Z31+AB31+AD31</f>
        <v>1</v>
      </c>
      <c r="AG31" s="20">
        <f t="shared" si="2"/>
        <v>0</v>
      </c>
      <c r="AH31" s="22"/>
    </row>
    <row r="32" spans="2:34" s="1" customFormat="1" ht="180" x14ac:dyDescent="0.25">
      <c r="B32" s="558"/>
      <c r="C32" s="46" t="s">
        <v>56</v>
      </c>
      <c r="D32" s="47" t="s">
        <v>70</v>
      </c>
      <c r="E32" s="48">
        <v>0.5</v>
      </c>
      <c r="F32" s="47" t="s">
        <v>86</v>
      </c>
      <c r="G32" s="47" t="s">
        <v>85</v>
      </c>
      <c r="H32" s="50"/>
      <c r="I32" s="51"/>
      <c r="J32" s="50"/>
      <c r="K32" s="51"/>
      <c r="L32" s="50"/>
      <c r="M32" s="51"/>
      <c r="N32" s="50"/>
      <c r="O32" s="51"/>
      <c r="P32" s="50"/>
      <c r="Q32" s="51"/>
      <c r="R32" s="50">
        <v>0.25</v>
      </c>
      <c r="S32" s="51"/>
      <c r="T32" s="50"/>
      <c r="U32" s="51"/>
      <c r="V32" s="50"/>
      <c r="W32" s="51"/>
      <c r="X32" s="50">
        <v>0.5</v>
      </c>
      <c r="Y32" s="51"/>
      <c r="Z32" s="50"/>
      <c r="AA32" s="51"/>
      <c r="AB32" s="50">
        <v>0.25</v>
      </c>
      <c r="AC32" s="51"/>
      <c r="AD32" s="50"/>
      <c r="AE32" s="51"/>
      <c r="AF32" s="50"/>
      <c r="AG32" s="51"/>
      <c r="AH32" s="52"/>
    </row>
    <row r="33" spans="2:34" s="1" customFormat="1" ht="15.75" thickBot="1" x14ac:dyDescent="0.3"/>
    <row r="34" spans="2:34" s="1" customFormat="1" ht="18.75" customHeight="1" thickBot="1" x14ac:dyDescent="0.3">
      <c r="B34" s="375" t="s">
        <v>17</v>
      </c>
      <c r="C34" s="376"/>
      <c r="D34" s="377"/>
      <c r="E34" s="375" t="s">
        <v>62</v>
      </c>
      <c r="F34" s="376"/>
      <c r="G34" s="376"/>
      <c r="H34" s="376"/>
      <c r="I34" s="376"/>
      <c r="J34" s="376"/>
      <c r="K34" s="376"/>
      <c r="L34" s="376"/>
      <c r="M34" s="376"/>
      <c r="N34" s="376"/>
      <c r="O34" s="376"/>
      <c r="P34" s="376"/>
      <c r="Q34" s="376"/>
      <c r="R34" s="376"/>
      <c r="S34" s="376"/>
      <c r="T34" s="376"/>
      <c r="U34" s="376"/>
      <c r="V34" s="376"/>
      <c r="W34" s="376"/>
      <c r="X34" s="376"/>
      <c r="Y34" s="376"/>
      <c r="Z34" s="376"/>
      <c r="AA34" s="376"/>
      <c r="AB34" s="376"/>
      <c r="AC34" s="376"/>
      <c r="AD34" s="376"/>
      <c r="AE34" s="376"/>
      <c r="AF34" s="376"/>
      <c r="AG34" s="376"/>
      <c r="AH34" s="377"/>
    </row>
    <row r="35" spans="2:34" s="1" customFormat="1" ht="27.75" customHeight="1" x14ac:dyDescent="0.25">
      <c r="B35" s="381" t="s">
        <v>30</v>
      </c>
      <c r="C35" s="383" t="s">
        <v>28</v>
      </c>
      <c r="D35" s="385" t="s">
        <v>34</v>
      </c>
      <c r="E35" s="383" t="s">
        <v>31</v>
      </c>
      <c r="F35" s="383" t="s">
        <v>26</v>
      </c>
      <c r="G35" s="387" t="s">
        <v>27</v>
      </c>
      <c r="H35" s="381" t="s">
        <v>2</v>
      </c>
      <c r="I35" s="389"/>
      <c r="J35" s="381" t="s">
        <v>3</v>
      </c>
      <c r="K35" s="389"/>
      <c r="L35" s="381" t="s">
        <v>4</v>
      </c>
      <c r="M35" s="389"/>
      <c r="N35" s="381" t="s">
        <v>5</v>
      </c>
      <c r="O35" s="389"/>
      <c r="P35" s="381" t="s">
        <v>6</v>
      </c>
      <c r="Q35" s="389"/>
      <c r="R35" s="381" t="s">
        <v>7</v>
      </c>
      <c r="S35" s="389"/>
      <c r="T35" s="381" t="s">
        <v>8</v>
      </c>
      <c r="U35" s="389"/>
      <c r="V35" s="381" t="s">
        <v>9</v>
      </c>
      <c r="W35" s="389"/>
      <c r="X35" s="381" t="s">
        <v>10</v>
      </c>
      <c r="Y35" s="389"/>
      <c r="Z35" s="381" t="s">
        <v>11</v>
      </c>
      <c r="AA35" s="389"/>
      <c r="AB35" s="381" t="s">
        <v>12</v>
      </c>
      <c r="AC35" s="389"/>
      <c r="AD35" s="381" t="s">
        <v>13</v>
      </c>
      <c r="AE35" s="389"/>
      <c r="AF35" s="381" t="s">
        <v>18</v>
      </c>
      <c r="AG35" s="389" t="s">
        <v>19</v>
      </c>
      <c r="AH35" s="391" t="s">
        <v>22</v>
      </c>
    </row>
    <row r="36" spans="2:34" s="1" customFormat="1" ht="27.75" customHeight="1" thickBot="1" x14ac:dyDescent="0.3">
      <c r="B36" s="382"/>
      <c r="C36" s="384"/>
      <c r="D36" s="386"/>
      <c r="E36" s="384"/>
      <c r="F36" s="384"/>
      <c r="G36" s="388"/>
      <c r="H36" s="170" t="s">
        <v>18</v>
      </c>
      <c r="I36" s="171" t="s">
        <v>19</v>
      </c>
      <c r="J36" s="170" t="s">
        <v>18</v>
      </c>
      <c r="K36" s="171" t="s">
        <v>19</v>
      </c>
      <c r="L36" s="170" t="s">
        <v>18</v>
      </c>
      <c r="M36" s="171" t="s">
        <v>19</v>
      </c>
      <c r="N36" s="170" t="s">
        <v>18</v>
      </c>
      <c r="O36" s="171" t="s">
        <v>19</v>
      </c>
      <c r="P36" s="170" t="s">
        <v>18</v>
      </c>
      <c r="Q36" s="171" t="s">
        <v>19</v>
      </c>
      <c r="R36" s="170" t="s">
        <v>18</v>
      </c>
      <c r="S36" s="171" t="s">
        <v>19</v>
      </c>
      <c r="T36" s="170" t="s">
        <v>18</v>
      </c>
      <c r="U36" s="171" t="s">
        <v>19</v>
      </c>
      <c r="V36" s="170" t="s">
        <v>18</v>
      </c>
      <c r="W36" s="171" t="s">
        <v>19</v>
      </c>
      <c r="X36" s="170" t="s">
        <v>18</v>
      </c>
      <c r="Y36" s="171" t="s">
        <v>19</v>
      </c>
      <c r="Z36" s="170" t="s">
        <v>18</v>
      </c>
      <c r="AA36" s="171" t="s">
        <v>19</v>
      </c>
      <c r="AB36" s="170" t="s">
        <v>18</v>
      </c>
      <c r="AC36" s="171" t="s">
        <v>19</v>
      </c>
      <c r="AD36" s="170" t="s">
        <v>18</v>
      </c>
      <c r="AE36" s="171" t="s">
        <v>19</v>
      </c>
      <c r="AF36" s="382"/>
      <c r="AG36" s="390"/>
      <c r="AH36" s="392"/>
    </row>
    <row r="37" spans="2:34" s="1" customFormat="1" ht="120" x14ac:dyDescent="0.25">
      <c r="B37" s="476">
        <v>0.2</v>
      </c>
      <c r="C37" s="18" t="s">
        <v>57</v>
      </c>
      <c r="D37" s="24" t="s">
        <v>58</v>
      </c>
      <c r="E37" s="25">
        <v>0.4</v>
      </c>
      <c r="F37" s="24" t="s">
        <v>87</v>
      </c>
      <c r="G37" s="26" t="s">
        <v>59</v>
      </c>
      <c r="H37" s="19">
        <v>8.3333000000000004E-2</v>
      </c>
      <c r="I37" s="20"/>
      <c r="J37" s="19">
        <v>8.3333000000000004E-2</v>
      </c>
      <c r="K37" s="20"/>
      <c r="L37" s="19">
        <v>8.3333000000000004E-2</v>
      </c>
      <c r="M37" s="20"/>
      <c r="N37" s="19">
        <v>8.3333000000000004E-2</v>
      </c>
      <c r="O37" s="20"/>
      <c r="P37" s="19">
        <v>8.3333000000000004E-2</v>
      </c>
      <c r="Q37" s="20"/>
      <c r="R37" s="19">
        <v>8.3333000000000004E-2</v>
      </c>
      <c r="S37" s="20"/>
      <c r="T37" s="19">
        <v>8.3333000000000004E-2</v>
      </c>
      <c r="U37" s="20"/>
      <c r="V37" s="19">
        <v>8.3333000000000004E-2</v>
      </c>
      <c r="W37" s="20"/>
      <c r="X37" s="19">
        <v>8.3333000000000004E-2</v>
      </c>
      <c r="Y37" s="20"/>
      <c r="Z37" s="19">
        <v>8.3333000000000004E-2</v>
      </c>
      <c r="AA37" s="20"/>
      <c r="AB37" s="19">
        <v>8.3333000000000004E-2</v>
      </c>
      <c r="AC37" s="20"/>
      <c r="AD37" s="19">
        <v>8.3333000000000004E-2</v>
      </c>
      <c r="AE37" s="20"/>
      <c r="AF37" s="19">
        <f t="shared" ref="AF37:AG37" si="3">+H37+J37+L37+N37+P37+R37+T37+V37+X37+Z37+AB37+AD37</f>
        <v>0.999996</v>
      </c>
      <c r="AG37" s="20">
        <f t="shared" si="3"/>
        <v>0</v>
      </c>
      <c r="AH37" s="22"/>
    </row>
    <row r="38" spans="2:34" s="1" customFormat="1" ht="75" x14ac:dyDescent="0.25">
      <c r="B38" s="558"/>
      <c r="C38" s="46" t="s">
        <v>60</v>
      </c>
      <c r="D38" s="47" t="s">
        <v>61</v>
      </c>
      <c r="E38" s="48">
        <v>0.6</v>
      </c>
      <c r="F38" s="47" t="s">
        <v>88</v>
      </c>
      <c r="G38" s="49" t="s">
        <v>89</v>
      </c>
      <c r="H38" s="50"/>
      <c r="I38" s="51"/>
      <c r="J38" s="50"/>
      <c r="K38" s="51"/>
      <c r="L38" s="50"/>
      <c r="M38" s="51"/>
      <c r="N38" s="50"/>
      <c r="O38" s="51"/>
      <c r="P38" s="50"/>
      <c r="Q38" s="51"/>
      <c r="R38" s="50"/>
      <c r="S38" s="51"/>
      <c r="T38" s="50">
        <v>0.5</v>
      </c>
      <c r="U38" s="51"/>
      <c r="V38" s="50"/>
      <c r="W38" s="51"/>
      <c r="X38" s="50">
        <v>0.5</v>
      </c>
      <c r="Y38" s="51"/>
      <c r="Z38" s="50"/>
      <c r="AA38" s="51"/>
      <c r="AB38" s="50"/>
      <c r="AC38" s="51"/>
      <c r="AD38" s="50"/>
      <c r="AE38" s="51"/>
      <c r="AF38" s="50"/>
      <c r="AG38" s="51"/>
      <c r="AH38" s="52"/>
    </row>
    <row r="39" spans="2:34" s="1" customFormat="1" ht="15.75" thickBot="1" x14ac:dyDescent="0.3"/>
    <row r="40" spans="2:34" s="1" customFormat="1" ht="18.75" customHeight="1" thickBot="1" x14ac:dyDescent="0.3">
      <c r="B40" s="375" t="s">
        <v>17</v>
      </c>
      <c r="C40" s="376"/>
      <c r="D40" s="377"/>
      <c r="E40" s="375" t="s">
        <v>65</v>
      </c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76"/>
      <c r="Z40" s="376"/>
      <c r="AA40" s="376"/>
      <c r="AB40" s="376"/>
      <c r="AC40" s="376"/>
      <c r="AD40" s="376"/>
      <c r="AE40" s="376"/>
      <c r="AF40" s="376"/>
      <c r="AG40" s="376"/>
      <c r="AH40" s="377"/>
    </row>
    <row r="41" spans="2:34" s="1" customFormat="1" ht="27.75" customHeight="1" x14ac:dyDescent="0.25">
      <c r="B41" s="381" t="s">
        <v>30</v>
      </c>
      <c r="C41" s="383" t="s">
        <v>28</v>
      </c>
      <c r="D41" s="385" t="s">
        <v>34</v>
      </c>
      <c r="E41" s="383" t="s">
        <v>31</v>
      </c>
      <c r="F41" s="383" t="s">
        <v>26</v>
      </c>
      <c r="G41" s="387" t="s">
        <v>27</v>
      </c>
      <c r="H41" s="381" t="s">
        <v>2</v>
      </c>
      <c r="I41" s="389"/>
      <c r="J41" s="381" t="s">
        <v>3</v>
      </c>
      <c r="K41" s="389"/>
      <c r="L41" s="381" t="s">
        <v>4</v>
      </c>
      <c r="M41" s="389"/>
      <c r="N41" s="381" t="s">
        <v>5</v>
      </c>
      <c r="O41" s="389"/>
      <c r="P41" s="381" t="s">
        <v>6</v>
      </c>
      <c r="Q41" s="389"/>
      <c r="R41" s="381" t="s">
        <v>7</v>
      </c>
      <c r="S41" s="389"/>
      <c r="T41" s="381" t="s">
        <v>8</v>
      </c>
      <c r="U41" s="389"/>
      <c r="V41" s="381" t="s">
        <v>9</v>
      </c>
      <c r="W41" s="389"/>
      <c r="X41" s="381" t="s">
        <v>10</v>
      </c>
      <c r="Y41" s="389"/>
      <c r="Z41" s="381" t="s">
        <v>11</v>
      </c>
      <c r="AA41" s="389"/>
      <c r="AB41" s="381" t="s">
        <v>12</v>
      </c>
      <c r="AC41" s="389"/>
      <c r="AD41" s="381" t="s">
        <v>13</v>
      </c>
      <c r="AE41" s="389"/>
      <c r="AF41" s="381" t="s">
        <v>18</v>
      </c>
      <c r="AG41" s="389" t="s">
        <v>19</v>
      </c>
      <c r="AH41" s="391" t="s">
        <v>22</v>
      </c>
    </row>
    <row r="42" spans="2:34" s="1" customFormat="1" ht="27.75" customHeight="1" thickBot="1" x14ac:dyDescent="0.3">
      <c r="B42" s="382"/>
      <c r="C42" s="384"/>
      <c r="D42" s="386"/>
      <c r="E42" s="384"/>
      <c r="F42" s="384"/>
      <c r="G42" s="388"/>
      <c r="H42" s="170" t="s">
        <v>18</v>
      </c>
      <c r="I42" s="171" t="s">
        <v>19</v>
      </c>
      <c r="J42" s="170" t="s">
        <v>18</v>
      </c>
      <c r="K42" s="171" t="s">
        <v>19</v>
      </c>
      <c r="L42" s="170" t="s">
        <v>18</v>
      </c>
      <c r="M42" s="171" t="s">
        <v>19</v>
      </c>
      <c r="N42" s="170" t="s">
        <v>18</v>
      </c>
      <c r="O42" s="171" t="s">
        <v>19</v>
      </c>
      <c r="P42" s="170" t="s">
        <v>18</v>
      </c>
      <c r="Q42" s="171" t="s">
        <v>19</v>
      </c>
      <c r="R42" s="170" t="s">
        <v>18</v>
      </c>
      <c r="S42" s="171" t="s">
        <v>19</v>
      </c>
      <c r="T42" s="170" t="s">
        <v>18</v>
      </c>
      <c r="U42" s="171" t="s">
        <v>19</v>
      </c>
      <c r="V42" s="170" t="s">
        <v>18</v>
      </c>
      <c r="W42" s="171" t="s">
        <v>19</v>
      </c>
      <c r="X42" s="170" t="s">
        <v>18</v>
      </c>
      <c r="Y42" s="171" t="s">
        <v>19</v>
      </c>
      <c r="Z42" s="170" t="s">
        <v>18</v>
      </c>
      <c r="AA42" s="171" t="s">
        <v>19</v>
      </c>
      <c r="AB42" s="170" t="s">
        <v>18</v>
      </c>
      <c r="AC42" s="171" t="s">
        <v>19</v>
      </c>
      <c r="AD42" s="170" t="s">
        <v>18</v>
      </c>
      <c r="AE42" s="171" t="s">
        <v>19</v>
      </c>
      <c r="AF42" s="382"/>
      <c r="AG42" s="390"/>
      <c r="AH42" s="392"/>
    </row>
    <row r="43" spans="2:34" s="1" customFormat="1" ht="75" x14ac:dyDescent="0.25">
      <c r="B43" s="476">
        <v>0.15</v>
      </c>
      <c r="C43" s="18" t="s">
        <v>63</v>
      </c>
      <c r="D43" s="24" t="s">
        <v>66</v>
      </c>
      <c r="E43" s="25">
        <v>0.25</v>
      </c>
      <c r="F43" s="24" t="s">
        <v>90</v>
      </c>
      <c r="G43" s="26" t="s">
        <v>91</v>
      </c>
      <c r="H43" s="19"/>
      <c r="I43" s="20"/>
      <c r="J43" s="19"/>
      <c r="K43" s="20"/>
      <c r="L43" s="19"/>
      <c r="M43" s="20"/>
      <c r="N43" s="19">
        <v>0.5</v>
      </c>
      <c r="O43" s="20"/>
      <c r="P43" s="19">
        <v>0.5</v>
      </c>
      <c r="Q43" s="20"/>
      <c r="R43" s="19"/>
      <c r="S43" s="20"/>
      <c r="T43" s="19"/>
      <c r="U43" s="20"/>
      <c r="V43" s="19"/>
      <c r="W43" s="20"/>
      <c r="X43" s="19"/>
      <c r="Y43" s="20"/>
      <c r="Z43" s="19"/>
      <c r="AA43" s="20"/>
      <c r="AB43" s="19"/>
      <c r="AC43" s="20"/>
      <c r="AD43" s="19"/>
      <c r="AE43" s="20"/>
      <c r="AF43" s="19">
        <f t="shared" ref="AF43:AG43" si="4">+H43+J43+L43+N43+P43+R43+T43+V43+X43+Z43+AB43+AD43</f>
        <v>1</v>
      </c>
      <c r="AG43" s="20">
        <f t="shared" si="4"/>
        <v>0</v>
      </c>
      <c r="AH43" s="22"/>
    </row>
    <row r="44" spans="2:34" s="1" customFormat="1" ht="120" x14ac:dyDescent="0.25">
      <c r="B44" s="558"/>
      <c r="C44" s="248" t="s">
        <v>64</v>
      </c>
      <c r="D44" s="47" t="s">
        <v>68</v>
      </c>
      <c r="E44" s="48">
        <v>0.5</v>
      </c>
      <c r="F44" s="47" t="s">
        <v>92</v>
      </c>
      <c r="G44" s="49" t="s">
        <v>93</v>
      </c>
      <c r="H44" s="50"/>
      <c r="I44" s="51"/>
      <c r="J44" s="50">
        <v>0.5</v>
      </c>
      <c r="K44" s="51"/>
      <c r="L44" s="50">
        <v>0.1</v>
      </c>
      <c r="M44" s="51"/>
      <c r="N44" s="50"/>
      <c r="O44" s="51"/>
      <c r="P44" s="50">
        <v>0.1</v>
      </c>
      <c r="Q44" s="51"/>
      <c r="R44" s="50"/>
      <c r="S44" s="51"/>
      <c r="T44" s="50">
        <v>0.1</v>
      </c>
      <c r="U44" s="51"/>
      <c r="V44" s="50"/>
      <c r="W44" s="51"/>
      <c r="X44" s="50">
        <v>0.1</v>
      </c>
      <c r="Y44" s="51"/>
      <c r="Z44" s="50"/>
      <c r="AA44" s="51"/>
      <c r="AB44" s="50">
        <v>0.1</v>
      </c>
      <c r="AC44" s="51"/>
      <c r="AD44" s="50"/>
      <c r="AE44" s="51"/>
      <c r="AF44" s="50"/>
      <c r="AG44" s="51"/>
      <c r="AH44" s="52"/>
    </row>
    <row r="45" spans="2:34" s="1" customFormat="1" ht="90" x14ac:dyDescent="0.25">
      <c r="B45" s="625"/>
      <c r="C45" s="248" t="s">
        <v>69</v>
      </c>
      <c r="D45" s="53" t="s">
        <v>67</v>
      </c>
      <c r="E45" s="48">
        <v>0.25</v>
      </c>
      <c r="F45" s="47" t="s">
        <v>94</v>
      </c>
      <c r="G45" s="49" t="s">
        <v>95</v>
      </c>
      <c r="H45" s="50"/>
      <c r="I45" s="51"/>
      <c r="J45" s="50"/>
      <c r="K45" s="51"/>
      <c r="L45" s="50">
        <v>0.5</v>
      </c>
      <c r="M45" s="51"/>
      <c r="N45" s="50"/>
      <c r="O45" s="51"/>
      <c r="P45" s="50"/>
      <c r="Q45" s="51"/>
      <c r="R45" s="50"/>
      <c r="S45" s="51"/>
      <c r="T45" s="50">
        <v>0.5</v>
      </c>
      <c r="U45" s="51"/>
      <c r="V45" s="50"/>
      <c r="W45" s="51"/>
      <c r="X45" s="50"/>
      <c r="Y45" s="51"/>
      <c r="Z45" s="50"/>
      <c r="AA45" s="51"/>
      <c r="AB45" s="50"/>
      <c r="AC45" s="51"/>
      <c r="AD45" s="50"/>
      <c r="AE45" s="51"/>
      <c r="AF45" s="50"/>
      <c r="AG45" s="51"/>
      <c r="AH45" s="52"/>
    </row>
    <row r="46" spans="2:34" ht="15.75" thickBot="1" x14ac:dyDescent="0.25"/>
    <row r="47" spans="2:34" s="6" customFormat="1" ht="42" customHeight="1" thickBot="1" x14ac:dyDescent="0.3">
      <c r="B47" s="673"/>
      <c r="C47" s="674"/>
      <c r="D47" s="679" t="s">
        <v>33</v>
      </c>
      <c r="E47" s="680"/>
      <c r="F47" s="680"/>
      <c r="G47" s="680"/>
      <c r="H47" s="680"/>
      <c r="I47" s="680"/>
      <c r="J47" s="680"/>
      <c r="K47" s="680"/>
      <c r="L47" s="680"/>
      <c r="M47" s="680"/>
      <c r="N47" s="680"/>
      <c r="O47" s="680"/>
      <c r="P47" s="680"/>
      <c r="Q47" s="680"/>
      <c r="R47" s="680"/>
      <c r="S47" s="680"/>
      <c r="T47" s="680"/>
      <c r="U47" s="680"/>
      <c r="V47" s="680"/>
      <c r="W47" s="680"/>
      <c r="X47" s="680"/>
      <c r="Y47" s="680"/>
      <c r="Z47" s="680"/>
      <c r="AA47" s="680"/>
      <c r="AB47" s="680"/>
      <c r="AC47" s="680"/>
      <c r="AD47" s="680"/>
      <c r="AE47" s="680"/>
      <c r="AF47" s="680"/>
      <c r="AG47" s="680"/>
      <c r="AH47" s="681"/>
    </row>
    <row r="48" spans="2:34" s="6" customFormat="1" ht="26.25" customHeight="1" thickBot="1" x14ac:dyDescent="0.3">
      <c r="B48" s="675"/>
      <c r="C48" s="676"/>
      <c r="D48" s="410" t="s">
        <v>25</v>
      </c>
      <c r="E48" s="411"/>
      <c r="F48" s="411"/>
      <c r="G48" s="411"/>
      <c r="H48" s="411"/>
      <c r="I48" s="411"/>
      <c r="J48" s="411"/>
      <c r="K48" s="411"/>
      <c r="L48" s="411"/>
      <c r="M48" s="411"/>
      <c r="N48" s="411"/>
      <c r="O48" s="411"/>
      <c r="P48" s="411"/>
      <c r="Q48" s="412"/>
      <c r="R48" s="410" t="s">
        <v>38</v>
      </c>
      <c r="S48" s="411"/>
      <c r="T48" s="411"/>
      <c r="U48" s="411"/>
      <c r="V48" s="411"/>
      <c r="W48" s="411"/>
      <c r="X48" s="411"/>
      <c r="Y48" s="411"/>
      <c r="Z48" s="411"/>
      <c r="AA48" s="411"/>
      <c r="AB48" s="411"/>
      <c r="AC48" s="411"/>
      <c r="AD48" s="411"/>
      <c r="AE48" s="411"/>
      <c r="AF48" s="411"/>
      <c r="AG48" s="411"/>
      <c r="AH48" s="412"/>
    </row>
    <row r="49" spans="2:34" s="6" customFormat="1" ht="26.25" customHeight="1" thickBot="1" x14ac:dyDescent="0.3">
      <c r="B49" s="677"/>
      <c r="C49" s="678"/>
      <c r="D49" s="410" t="s">
        <v>39</v>
      </c>
      <c r="E49" s="411"/>
      <c r="F49" s="411"/>
      <c r="G49" s="411"/>
      <c r="H49" s="411"/>
      <c r="I49" s="411"/>
      <c r="J49" s="411"/>
      <c r="K49" s="411"/>
      <c r="L49" s="411"/>
      <c r="M49" s="411"/>
      <c r="N49" s="411"/>
      <c r="O49" s="411"/>
      <c r="P49" s="411"/>
      <c r="Q49" s="411"/>
      <c r="R49" s="411"/>
      <c r="S49" s="411"/>
      <c r="T49" s="411"/>
      <c r="U49" s="411"/>
      <c r="V49" s="411"/>
      <c r="W49" s="411"/>
      <c r="X49" s="411"/>
      <c r="Y49" s="411"/>
      <c r="Z49" s="411"/>
      <c r="AA49" s="411"/>
      <c r="AB49" s="411"/>
      <c r="AC49" s="411"/>
      <c r="AD49" s="411"/>
      <c r="AE49" s="411"/>
      <c r="AF49" s="411"/>
      <c r="AG49" s="411"/>
      <c r="AH49" s="412"/>
    </row>
    <row r="50" spans="2:34" s="6" customFormat="1" ht="27" customHeight="1" thickBot="1" x14ac:dyDescent="0.3">
      <c r="B50" s="4"/>
      <c r="C50" s="4"/>
      <c r="D50" s="4"/>
      <c r="E50" s="4"/>
      <c r="F50" s="4"/>
      <c r="G50" s="4"/>
      <c r="H50" s="5"/>
      <c r="I50" s="5"/>
      <c r="J50" s="5"/>
      <c r="K50" s="5"/>
    </row>
    <row r="51" spans="2:34" s="6" customFormat="1" ht="21" customHeight="1" x14ac:dyDescent="0.25">
      <c r="B51" s="682" t="s">
        <v>24</v>
      </c>
      <c r="C51" s="683"/>
      <c r="D51" s="684" t="s">
        <v>14</v>
      </c>
      <c r="E51" s="685"/>
      <c r="F51" s="685"/>
      <c r="G51" s="685"/>
      <c r="H51" s="685"/>
      <c r="I51" s="686"/>
      <c r="J51" s="687" t="s">
        <v>41</v>
      </c>
      <c r="K51" s="688"/>
      <c r="L51" s="688"/>
      <c r="M51" s="688"/>
      <c r="N51" s="688"/>
      <c r="O51" s="688"/>
      <c r="P51" s="688"/>
      <c r="Q51" s="688"/>
      <c r="R51" s="688"/>
      <c r="S51" s="688"/>
      <c r="T51" s="688"/>
      <c r="U51" s="688"/>
      <c r="V51" s="688"/>
      <c r="W51" s="688"/>
      <c r="X51" s="688"/>
      <c r="Y51" s="688"/>
      <c r="Z51" s="688"/>
      <c r="AA51" s="688"/>
      <c r="AB51" s="688"/>
      <c r="AC51" s="688"/>
      <c r="AD51" s="688"/>
      <c r="AE51" s="688"/>
      <c r="AF51" s="688"/>
      <c r="AG51" s="688"/>
      <c r="AH51" s="689"/>
    </row>
    <row r="52" spans="2:34" s="6" customFormat="1" ht="21" customHeight="1" x14ac:dyDescent="0.25">
      <c r="B52" s="690">
        <v>2018</v>
      </c>
      <c r="C52" s="691"/>
      <c r="D52" s="694" t="s">
        <v>0</v>
      </c>
      <c r="E52" s="695"/>
      <c r="F52" s="695"/>
      <c r="G52" s="695"/>
      <c r="H52" s="695"/>
      <c r="I52" s="696"/>
      <c r="J52" s="697" t="s">
        <v>647</v>
      </c>
      <c r="K52" s="698"/>
      <c r="L52" s="698"/>
      <c r="M52" s="698"/>
      <c r="N52" s="698"/>
      <c r="O52" s="698"/>
      <c r="P52" s="698"/>
      <c r="Q52" s="698"/>
      <c r="R52" s="698"/>
      <c r="S52" s="698"/>
      <c r="T52" s="698"/>
      <c r="U52" s="698"/>
      <c r="V52" s="698"/>
      <c r="W52" s="698"/>
      <c r="X52" s="698"/>
      <c r="Y52" s="698"/>
      <c r="Z52" s="698"/>
      <c r="AA52" s="698"/>
      <c r="AB52" s="698"/>
      <c r="AC52" s="698"/>
      <c r="AD52" s="698"/>
      <c r="AE52" s="698"/>
      <c r="AF52" s="698"/>
      <c r="AG52" s="698"/>
      <c r="AH52" s="699"/>
    </row>
    <row r="53" spans="2:34" s="6" customFormat="1" ht="21" customHeight="1" thickBot="1" x14ac:dyDescent="0.3">
      <c r="B53" s="692"/>
      <c r="C53" s="693"/>
      <c r="D53" s="700" t="s">
        <v>1</v>
      </c>
      <c r="E53" s="701"/>
      <c r="F53" s="701"/>
      <c r="G53" s="701"/>
      <c r="H53" s="701"/>
      <c r="I53" s="702"/>
      <c r="J53" s="703" t="s">
        <v>42</v>
      </c>
      <c r="K53" s="704"/>
      <c r="L53" s="704"/>
      <c r="M53" s="704"/>
      <c r="N53" s="704"/>
      <c r="O53" s="704"/>
      <c r="P53" s="704"/>
      <c r="Q53" s="704"/>
      <c r="R53" s="704"/>
      <c r="S53" s="704"/>
      <c r="T53" s="704"/>
      <c r="U53" s="704"/>
      <c r="V53" s="704"/>
      <c r="W53" s="704"/>
      <c r="X53" s="704"/>
      <c r="Y53" s="704"/>
      <c r="Z53" s="704"/>
      <c r="AA53" s="704"/>
      <c r="AB53" s="704"/>
      <c r="AC53" s="704"/>
      <c r="AD53" s="704"/>
      <c r="AE53" s="704"/>
      <c r="AF53" s="704"/>
      <c r="AG53" s="704"/>
      <c r="AH53" s="705"/>
    </row>
    <row r="54" spans="2:34" s="237" customFormat="1" ht="25.5" customHeight="1" thickBot="1" x14ac:dyDescent="0.3"/>
    <row r="55" spans="2:34" s="6" customFormat="1" ht="15.75" customHeight="1" x14ac:dyDescent="0.25">
      <c r="B55" s="628" t="s">
        <v>21</v>
      </c>
      <c r="C55" s="631" t="s">
        <v>37</v>
      </c>
      <c r="D55" s="612"/>
      <c r="E55" s="632"/>
      <c r="F55" s="633"/>
      <c r="G55" s="633"/>
      <c r="H55" s="633"/>
      <c r="I55" s="633"/>
      <c r="J55" s="633"/>
      <c r="K55" s="633"/>
      <c r="L55" s="633"/>
      <c r="M55" s="633"/>
      <c r="N55" s="633"/>
      <c r="O55" s="633"/>
      <c r="P55" s="633"/>
      <c r="Q55" s="633"/>
      <c r="R55" s="633"/>
      <c r="S55" s="634"/>
      <c r="T55" s="635" t="s">
        <v>20</v>
      </c>
      <c r="U55" s="636"/>
      <c r="V55" s="637"/>
      <c r="W55" s="644" t="s">
        <v>23</v>
      </c>
      <c r="X55" s="645"/>
      <c r="Y55" s="648"/>
      <c r="Z55" s="649"/>
      <c r="AA55" s="649"/>
      <c r="AB55" s="649"/>
      <c r="AC55" s="649"/>
      <c r="AD55" s="649"/>
      <c r="AE55" s="649"/>
      <c r="AF55" s="649"/>
      <c r="AG55" s="649"/>
      <c r="AH55" s="650"/>
    </row>
    <row r="56" spans="2:34" s="6" customFormat="1" ht="15.75" customHeight="1" x14ac:dyDescent="0.25">
      <c r="B56" s="629"/>
      <c r="C56" s="654" t="s">
        <v>15</v>
      </c>
      <c r="D56" s="655"/>
      <c r="E56" s="656"/>
      <c r="F56" s="657"/>
      <c r="G56" s="657"/>
      <c r="H56" s="657"/>
      <c r="I56" s="657"/>
      <c r="J56" s="657"/>
      <c r="K56" s="657"/>
      <c r="L56" s="657"/>
      <c r="M56" s="657"/>
      <c r="N56" s="657"/>
      <c r="O56" s="657"/>
      <c r="P56" s="657"/>
      <c r="Q56" s="657"/>
      <c r="R56" s="657"/>
      <c r="S56" s="658"/>
      <c r="T56" s="638"/>
      <c r="U56" s="639"/>
      <c r="V56" s="640"/>
      <c r="W56" s="646"/>
      <c r="X56" s="647"/>
      <c r="Y56" s="651"/>
      <c r="Z56" s="652"/>
      <c r="AA56" s="652"/>
      <c r="AB56" s="652"/>
      <c r="AC56" s="652"/>
      <c r="AD56" s="652"/>
      <c r="AE56" s="652"/>
      <c r="AF56" s="652"/>
      <c r="AG56" s="652"/>
      <c r="AH56" s="653"/>
    </row>
    <row r="57" spans="2:34" s="6" customFormat="1" ht="15.75" customHeight="1" x14ac:dyDescent="0.25">
      <c r="B57" s="629"/>
      <c r="C57" s="654" t="s">
        <v>35</v>
      </c>
      <c r="D57" s="655"/>
      <c r="E57" s="656"/>
      <c r="F57" s="657"/>
      <c r="G57" s="657"/>
      <c r="H57" s="657"/>
      <c r="I57" s="657"/>
      <c r="J57" s="657"/>
      <c r="K57" s="657"/>
      <c r="L57" s="657"/>
      <c r="M57" s="657"/>
      <c r="N57" s="657"/>
      <c r="O57" s="657"/>
      <c r="P57" s="657"/>
      <c r="Q57" s="657"/>
      <c r="R57" s="657"/>
      <c r="S57" s="658"/>
      <c r="T57" s="638"/>
      <c r="U57" s="639"/>
      <c r="V57" s="640"/>
      <c r="W57" s="659" t="s">
        <v>16</v>
      </c>
      <c r="X57" s="660"/>
      <c r="Y57" s="663"/>
      <c r="Z57" s="664"/>
      <c r="AA57" s="664"/>
      <c r="AB57" s="664"/>
      <c r="AC57" s="664"/>
      <c r="AD57" s="664"/>
      <c r="AE57" s="664"/>
      <c r="AF57" s="664"/>
      <c r="AG57" s="664"/>
      <c r="AH57" s="665"/>
    </row>
    <row r="58" spans="2:34" s="6" customFormat="1" ht="15.75" customHeight="1" thickBot="1" x14ac:dyDescent="0.3">
      <c r="B58" s="630"/>
      <c r="C58" s="669" t="s">
        <v>36</v>
      </c>
      <c r="D58" s="613"/>
      <c r="E58" s="670"/>
      <c r="F58" s="671"/>
      <c r="G58" s="671"/>
      <c r="H58" s="671"/>
      <c r="I58" s="671"/>
      <c r="J58" s="671"/>
      <c r="K58" s="671"/>
      <c r="L58" s="671"/>
      <c r="M58" s="671"/>
      <c r="N58" s="671"/>
      <c r="O58" s="671"/>
      <c r="P58" s="671"/>
      <c r="Q58" s="671"/>
      <c r="R58" s="671"/>
      <c r="S58" s="672"/>
      <c r="T58" s="641"/>
      <c r="U58" s="642"/>
      <c r="V58" s="643"/>
      <c r="W58" s="661"/>
      <c r="X58" s="662"/>
      <c r="Y58" s="666"/>
      <c r="Z58" s="667"/>
      <c r="AA58" s="667"/>
      <c r="AB58" s="667"/>
      <c r="AC58" s="667"/>
      <c r="AD58" s="667"/>
      <c r="AE58" s="667"/>
      <c r="AF58" s="667"/>
      <c r="AG58" s="667"/>
      <c r="AH58" s="668"/>
    </row>
    <row r="59" spans="2:34" s="237" customFormat="1" ht="30" customHeight="1" thickBot="1" x14ac:dyDescent="0.3"/>
    <row r="60" spans="2:34" s="237" customFormat="1" ht="18.75" customHeight="1" thickBot="1" x14ac:dyDescent="0.3">
      <c r="B60" s="603" t="s">
        <v>17</v>
      </c>
      <c r="C60" s="604"/>
      <c r="D60" s="605"/>
      <c r="E60" s="603" t="s">
        <v>648</v>
      </c>
      <c r="F60" s="604"/>
      <c r="G60" s="604"/>
      <c r="H60" s="604"/>
      <c r="I60" s="604"/>
      <c r="J60" s="604"/>
      <c r="K60" s="604"/>
      <c r="L60" s="604"/>
      <c r="M60" s="604"/>
      <c r="N60" s="604"/>
      <c r="O60" s="604"/>
      <c r="P60" s="604"/>
      <c r="Q60" s="604"/>
      <c r="R60" s="604"/>
      <c r="S60" s="604"/>
      <c r="T60" s="604"/>
      <c r="U60" s="604"/>
      <c r="V60" s="604"/>
      <c r="W60" s="604"/>
      <c r="X60" s="604"/>
      <c r="Y60" s="604"/>
      <c r="Z60" s="604"/>
      <c r="AA60" s="604"/>
      <c r="AB60" s="604"/>
      <c r="AC60" s="604"/>
      <c r="AD60" s="604"/>
      <c r="AE60" s="604"/>
      <c r="AF60" s="604"/>
      <c r="AG60" s="604"/>
      <c r="AH60" s="605"/>
    </row>
    <row r="61" spans="2:34" s="237" customFormat="1" ht="27.75" customHeight="1" x14ac:dyDescent="0.25">
      <c r="B61" s="606" t="s">
        <v>30</v>
      </c>
      <c r="C61" s="385" t="s">
        <v>28</v>
      </c>
      <c r="D61" s="385" t="s">
        <v>34</v>
      </c>
      <c r="E61" s="385" t="s">
        <v>31</v>
      </c>
      <c r="F61" s="385" t="s">
        <v>26</v>
      </c>
      <c r="G61" s="608" t="s">
        <v>27</v>
      </c>
      <c r="H61" s="606" t="s">
        <v>2</v>
      </c>
      <c r="I61" s="610"/>
      <c r="J61" s="606" t="s">
        <v>3</v>
      </c>
      <c r="K61" s="610"/>
      <c r="L61" s="606" t="s">
        <v>4</v>
      </c>
      <c r="M61" s="610"/>
      <c r="N61" s="606" t="s">
        <v>5</v>
      </c>
      <c r="O61" s="610"/>
      <c r="P61" s="606" t="s">
        <v>6</v>
      </c>
      <c r="Q61" s="610"/>
      <c r="R61" s="606" t="s">
        <v>7</v>
      </c>
      <c r="S61" s="610"/>
      <c r="T61" s="606" t="s">
        <v>8</v>
      </c>
      <c r="U61" s="610"/>
      <c r="V61" s="606" t="s">
        <v>9</v>
      </c>
      <c r="W61" s="610"/>
      <c r="X61" s="606" t="s">
        <v>10</v>
      </c>
      <c r="Y61" s="610"/>
      <c r="Z61" s="606" t="s">
        <v>11</v>
      </c>
      <c r="AA61" s="610"/>
      <c r="AB61" s="606" t="s">
        <v>12</v>
      </c>
      <c r="AC61" s="610"/>
      <c r="AD61" s="606" t="s">
        <v>13</v>
      </c>
      <c r="AE61" s="610"/>
      <c r="AF61" s="606" t="s">
        <v>18</v>
      </c>
      <c r="AG61" s="610" t="s">
        <v>19</v>
      </c>
      <c r="AH61" s="612" t="s">
        <v>22</v>
      </c>
    </row>
    <row r="62" spans="2:34" s="237" customFormat="1" ht="27.75" customHeight="1" thickBot="1" x14ac:dyDescent="0.3">
      <c r="B62" s="607"/>
      <c r="C62" s="397"/>
      <c r="D62" s="397"/>
      <c r="E62" s="397"/>
      <c r="F62" s="397"/>
      <c r="G62" s="609"/>
      <c r="H62" s="317" t="s">
        <v>18</v>
      </c>
      <c r="I62" s="318" t="s">
        <v>19</v>
      </c>
      <c r="J62" s="317" t="s">
        <v>18</v>
      </c>
      <c r="K62" s="318" t="s">
        <v>19</v>
      </c>
      <c r="L62" s="317" t="s">
        <v>18</v>
      </c>
      <c r="M62" s="318" t="s">
        <v>19</v>
      </c>
      <c r="N62" s="317" t="s">
        <v>18</v>
      </c>
      <c r="O62" s="318" t="s">
        <v>19</v>
      </c>
      <c r="P62" s="317" t="s">
        <v>18</v>
      </c>
      <c r="Q62" s="318" t="s">
        <v>19</v>
      </c>
      <c r="R62" s="317" t="s">
        <v>18</v>
      </c>
      <c r="S62" s="318" t="s">
        <v>19</v>
      </c>
      <c r="T62" s="317" t="s">
        <v>18</v>
      </c>
      <c r="U62" s="318" t="s">
        <v>19</v>
      </c>
      <c r="V62" s="317" t="s">
        <v>18</v>
      </c>
      <c r="W62" s="318" t="s">
        <v>19</v>
      </c>
      <c r="X62" s="317" t="s">
        <v>18</v>
      </c>
      <c r="Y62" s="318" t="s">
        <v>19</v>
      </c>
      <c r="Z62" s="317" t="s">
        <v>18</v>
      </c>
      <c r="AA62" s="318" t="s">
        <v>19</v>
      </c>
      <c r="AB62" s="317" t="s">
        <v>18</v>
      </c>
      <c r="AC62" s="318" t="s">
        <v>19</v>
      </c>
      <c r="AD62" s="317" t="s">
        <v>18</v>
      </c>
      <c r="AE62" s="318" t="s">
        <v>19</v>
      </c>
      <c r="AF62" s="607"/>
      <c r="AG62" s="611"/>
      <c r="AH62" s="613"/>
    </row>
    <row r="63" spans="2:34" s="237" customFormat="1" ht="117.75" customHeight="1" thickBot="1" x14ac:dyDescent="0.3">
      <c r="B63" s="714">
        <v>1</v>
      </c>
      <c r="C63" s="319" t="s">
        <v>45</v>
      </c>
      <c r="D63" s="320" t="s">
        <v>649</v>
      </c>
      <c r="E63" s="321">
        <v>0.4</v>
      </c>
      <c r="F63" s="320" t="s">
        <v>650</v>
      </c>
      <c r="G63" s="322" t="s">
        <v>651</v>
      </c>
      <c r="H63" s="323"/>
      <c r="I63" s="324"/>
      <c r="J63" s="323">
        <v>0.2</v>
      </c>
      <c r="K63" s="324"/>
      <c r="L63" s="323"/>
      <c r="M63" s="324"/>
      <c r="N63" s="323"/>
      <c r="O63" s="324"/>
      <c r="P63" s="323"/>
      <c r="Q63" s="324"/>
      <c r="R63" s="323">
        <v>0.4</v>
      </c>
      <c r="S63" s="324"/>
      <c r="T63" s="323"/>
      <c r="U63" s="324"/>
      <c r="V63" s="323"/>
      <c r="W63" s="324"/>
      <c r="X63" s="323"/>
      <c r="Y63" s="324"/>
      <c r="Z63" s="323"/>
      <c r="AA63" s="324"/>
      <c r="AB63" s="323"/>
      <c r="AC63" s="324"/>
      <c r="AD63" s="323">
        <v>0.4</v>
      </c>
      <c r="AE63" s="324"/>
      <c r="AF63" s="323">
        <f t="shared" ref="AF63:AG66" si="5">+H63+J63+L63+N63+P63+R63+T63+V63+X63+Z63+AB63+AD63</f>
        <v>1</v>
      </c>
      <c r="AG63" s="324">
        <f t="shared" si="5"/>
        <v>0</v>
      </c>
      <c r="AH63" s="325"/>
    </row>
    <row r="64" spans="2:34" s="237" customFormat="1" ht="124.5" customHeight="1" thickBot="1" x14ac:dyDescent="0.3">
      <c r="B64" s="715"/>
      <c r="C64" s="326" t="s">
        <v>46</v>
      </c>
      <c r="D64" s="327" t="s">
        <v>652</v>
      </c>
      <c r="E64" s="328">
        <v>0.3</v>
      </c>
      <c r="F64" s="327" t="s">
        <v>653</v>
      </c>
      <c r="G64" s="329" t="s">
        <v>654</v>
      </c>
      <c r="H64" s="330"/>
      <c r="I64" s="331"/>
      <c r="J64" s="330">
        <v>0.2</v>
      </c>
      <c r="K64" s="331"/>
      <c r="L64" s="330"/>
      <c r="M64" s="331"/>
      <c r="N64" s="330">
        <v>0.2</v>
      </c>
      <c r="O64" s="331"/>
      <c r="P64" s="330"/>
      <c r="Q64" s="331"/>
      <c r="R64" s="330"/>
      <c r="S64" s="331"/>
      <c r="T64" s="330">
        <v>0.3</v>
      </c>
      <c r="U64" s="331"/>
      <c r="V64" s="330"/>
      <c r="W64" s="331"/>
      <c r="X64" s="330"/>
      <c r="Y64" s="331"/>
      <c r="Z64" s="330">
        <v>0.3</v>
      </c>
      <c r="AA64" s="331"/>
      <c r="AB64" s="330"/>
      <c r="AC64" s="331"/>
      <c r="AD64" s="330"/>
      <c r="AE64" s="331"/>
      <c r="AF64" s="323">
        <f t="shared" si="5"/>
        <v>1</v>
      </c>
      <c r="AG64" s="324">
        <f t="shared" si="5"/>
        <v>0</v>
      </c>
      <c r="AH64" s="332"/>
    </row>
    <row r="65" spans="2:34" s="237" customFormat="1" ht="124.5" customHeight="1" thickBot="1" x14ac:dyDescent="0.3">
      <c r="B65" s="715"/>
      <c r="C65" s="333" t="s">
        <v>48</v>
      </c>
      <c r="D65" s="334" t="s">
        <v>655</v>
      </c>
      <c r="E65" s="335">
        <v>0.2</v>
      </c>
      <c r="F65" s="334" t="s">
        <v>656</v>
      </c>
      <c r="G65" s="336" t="s">
        <v>657</v>
      </c>
      <c r="H65" s="337"/>
      <c r="I65" s="338"/>
      <c r="J65" s="337"/>
      <c r="K65" s="338"/>
      <c r="L65" s="337"/>
      <c r="M65" s="338"/>
      <c r="N65" s="337"/>
      <c r="O65" s="338"/>
      <c r="P65" s="337"/>
      <c r="Q65" s="338"/>
      <c r="R65" s="337">
        <v>0.5</v>
      </c>
      <c r="S65" s="338"/>
      <c r="T65" s="337">
        <v>0.5</v>
      </c>
      <c r="U65" s="331"/>
      <c r="V65" s="330"/>
      <c r="W65" s="331"/>
      <c r="X65" s="330"/>
      <c r="Y65" s="331"/>
      <c r="Z65" s="330"/>
      <c r="AA65" s="331"/>
      <c r="AB65" s="330"/>
      <c r="AC65" s="331"/>
      <c r="AD65" s="330"/>
      <c r="AE65" s="331"/>
      <c r="AF65" s="323">
        <f t="shared" si="5"/>
        <v>1</v>
      </c>
      <c r="AG65" s="324">
        <f t="shared" si="5"/>
        <v>0</v>
      </c>
      <c r="AH65" s="332"/>
    </row>
    <row r="66" spans="2:34" s="237" customFormat="1" ht="87" customHeight="1" thickBot="1" x14ac:dyDescent="0.3">
      <c r="B66" s="716"/>
      <c r="C66" s="339" t="s">
        <v>116</v>
      </c>
      <c r="D66" s="340" t="s">
        <v>658</v>
      </c>
      <c r="E66" s="341">
        <v>0.1</v>
      </c>
      <c r="F66" s="200" t="s">
        <v>659</v>
      </c>
      <c r="G66" s="199" t="s">
        <v>660</v>
      </c>
      <c r="H66" s="342"/>
      <c r="I66" s="343"/>
      <c r="J66" s="342"/>
      <c r="K66" s="343"/>
      <c r="L66" s="342">
        <v>0.2</v>
      </c>
      <c r="M66" s="343"/>
      <c r="N66" s="342"/>
      <c r="O66" s="343"/>
      <c r="P66" s="342">
        <v>0.4</v>
      </c>
      <c r="Q66" s="343"/>
      <c r="R66" s="342"/>
      <c r="S66" s="343"/>
      <c r="T66" s="342">
        <v>0.4</v>
      </c>
      <c r="U66" s="344"/>
      <c r="V66" s="345"/>
      <c r="W66" s="344"/>
      <c r="X66" s="345"/>
      <c r="Y66" s="344"/>
      <c r="Z66" s="345"/>
      <c r="AA66" s="344"/>
      <c r="AB66" s="345"/>
      <c r="AC66" s="344"/>
      <c r="AD66" s="345"/>
      <c r="AE66" s="344"/>
      <c r="AF66" s="323">
        <f t="shared" si="5"/>
        <v>1</v>
      </c>
      <c r="AG66" s="324">
        <f t="shared" si="5"/>
        <v>0</v>
      </c>
      <c r="AH66" s="332"/>
    </row>
    <row r="67" spans="2:34" ht="15.75" thickBot="1" x14ac:dyDescent="0.25"/>
    <row r="68" spans="2:34" s="2" customFormat="1" ht="42" customHeight="1" thickBot="1" x14ac:dyDescent="0.3">
      <c r="B68" s="401"/>
      <c r="C68" s="402"/>
      <c r="D68" s="407" t="s">
        <v>33</v>
      </c>
      <c r="E68" s="408"/>
      <c r="F68" s="408"/>
      <c r="G68" s="408"/>
      <c r="H68" s="408"/>
      <c r="I68" s="408"/>
      <c r="J68" s="408"/>
      <c r="K68" s="408"/>
      <c r="L68" s="408"/>
      <c r="M68" s="408"/>
      <c r="N68" s="408"/>
      <c r="O68" s="408"/>
      <c r="P68" s="408"/>
      <c r="Q68" s="408"/>
      <c r="R68" s="408"/>
      <c r="S68" s="408"/>
      <c r="T68" s="408"/>
      <c r="U68" s="408"/>
      <c r="V68" s="408"/>
      <c r="W68" s="408"/>
      <c r="X68" s="408"/>
      <c r="Y68" s="408"/>
      <c r="Z68" s="408"/>
      <c r="AA68" s="408"/>
      <c r="AB68" s="408"/>
      <c r="AC68" s="408"/>
      <c r="AD68" s="408"/>
      <c r="AE68" s="408"/>
      <c r="AF68" s="408"/>
      <c r="AG68" s="408"/>
      <c r="AH68" s="409"/>
    </row>
    <row r="69" spans="2:34" s="2" customFormat="1" ht="26.25" customHeight="1" thickBot="1" x14ac:dyDescent="0.3">
      <c r="B69" s="403"/>
      <c r="C69" s="404"/>
      <c r="D69" s="410" t="s">
        <v>25</v>
      </c>
      <c r="E69" s="411"/>
      <c r="F69" s="411"/>
      <c r="G69" s="411"/>
      <c r="H69" s="411"/>
      <c r="I69" s="411"/>
      <c r="J69" s="411"/>
      <c r="K69" s="411"/>
      <c r="L69" s="411"/>
      <c r="M69" s="411"/>
      <c r="N69" s="411"/>
      <c r="O69" s="411"/>
      <c r="P69" s="411"/>
      <c r="Q69" s="412"/>
      <c r="R69" s="410" t="s">
        <v>38</v>
      </c>
      <c r="S69" s="411"/>
      <c r="T69" s="411"/>
      <c r="U69" s="411"/>
      <c r="V69" s="411"/>
      <c r="W69" s="411"/>
      <c r="X69" s="411"/>
      <c r="Y69" s="411"/>
      <c r="Z69" s="411"/>
      <c r="AA69" s="411"/>
      <c r="AB69" s="411"/>
      <c r="AC69" s="411"/>
      <c r="AD69" s="411"/>
      <c r="AE69" s="411"/>
      <c r="AF69" s="411"/>
      <c r="AG69" s="411"/>
      <c r="AH69" s="412"/>
    </row>
    <row r="70" spans="2:34" s="2" customFormat="1" ht="26.25" customHeight="1" thickBot="1" x14ac:dyDescent="0.3">
      <c r="B70" s="405"/>
      <c r="C70" s="406"/>
      <c r="D70" s="410" t="s">
        <v>39</v>
      </c>
      <c r="E70" s="411"/>
      <c r="F70" s="411"/>
      <c r="G70" s="411"/>
      <c r="H70" s="411"/>
      <c r="I70" s="411"/>
      <c r="J70" s="411"/>
      <c r="K70" s="411"/>
      <c r="L70" s="411"/>
      <c r="M70" s="411"/>
      <c r="N70" s="411"/>
      <c r="O70" s="411"/>
      <c r="P70" s="411"/>
      <c r="Q70" s="411"/>
      <c r="R70" s="411"/>
      <c r="S70" s="411"/>
      <c r="T70" s="411"/>
      <c r="U70" s="411"/>
      <c r="V70" s="411"/>
      <c r="W70" s="411"/>
      <c r="X70" s="411"/>
      <c r="Y70" s="411"/>
      <c r="Z70" s="411"/>
      <c r="AA70" s="411"/>
      <c r="AB70" s="411"/>
      <c r="AC70" s="411"/>
      <c r="AD70" s="411"/>
      <c r="AE70" s="411"/>
      <c r="AF70" s="411"/>
      <c r="AG70" s="411"/>
      <c r="AH70" s="412"/>
    </row>
    <row r="71" spans="2:34" s="2" customFormat="1" ht="27" customHeight="1" thickBot="1" x14ac:dyDescent="0.3">
      <c r="B71" s="3"/>
      <c r="C71" s="3"/>
      <c r="D71" s="4"/>
      <c r="E71" s="4"/>
      <c r="F71" s="4"/>
      <c r="G71" s="4"/>
      <c r="H71" s="5"/>
      <c r="I71" s="5"/>
      <c r="J71" s="5"/>
      <c r="K71" s="5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2:34" s="2" customFormat="1" ht="21" customHeight="1" x14ac:dyDescent="0.2">
      <c r="B72" s="413" t="s">
        <v>24</v>
      </c>
      <c r="C72" s="414"/>
      <c r="D72" s="415" t="s">
        <v>14</v>
      </c>
      <c r="E72" s="416"/>
      <c r="F72" s="416"/>
      <c r="G72" s="416"/>
      <c r="H72" s="416"/>
      <c r="I72" s="417"/>
      <c r="J72" s="614" t="s">
        <v>167</v>
      </c>
      <c r="K72" s="615"/>
      <c r="L72" s="615"/>
      <c r="M72" s="615"/>
      <c r="N72" s="615"/>
      <c r="O72" s="615"/>
      <c r="P72" s="615"/>
      <c r="Q72" s="615"/>
      <c r="R72" s="615"/>
      <c r="S72" s="615"/>
      <c r="T72" s="615"/>
      <c r="U72" s="615"/>
      <c r="V72" s="615"/>
      <c r="W72" s="615"/>
      <c r="X72" s="615"/>
      <c r="Y72" s="615"/>
      <c r="Z72" s="615"/>
      <c r="AA72" s="615"/>
      <c r="AB72" s="615"/>
      <c r="AC72" s="615"/>
      <c r="AD72" s="615"/>
      <c r="AE72" s="615"/>
      <c r="AF72" s="615"/>
      <c r="AG72" s="615"/>
      <c r="AH72" s="616"/>
    </row>
    <row r="73" spans="2:34" s="2" customFormat="1" ht="21" customHeight="1" x14ac:dyDescent="0.25">
      <c r="B73" s="512">
        <v>2018</v>
      </c>
      <c r="C73" s="513"/>
      <c r="D73" s="425" t="s">
        <v>0</v>
      </c>
      <c r="E73" s="426"/>
      <c r="F73" s="426"/>
      <c r="G73" s="426"/>
      <c r="H73" s="426"/>
      <c r="I73" s="427"/>
      <c r="J73" s="617" t="s">
        <v>168</v>
      </c>
      <c r="K73" s="618"/>
      <c r="L73" s="618"/>
      <c r="M73" s="618"/>
      <c r="N73" s="618"/>
      <c r="O73" s="618"/>
      <c r="P73" s="618"/>
      <c r="Q73" s="618"/>
      <c r="R73" s="618"/>
      <c r="S73" s="618"/>
      <c r="T73" s="618"/>
      <c r="U73" s="618"/>
      <c r="V73" s="618"/>
      <c r="W73" s="618"/>
      <c r="X73" s="618"/>
      <c r="Y73" s="618"/>
      <c r="Z73" s="618"/>
      <c r="AA73" s="618"/>
      <c r="AB73" s="618"/>
      <c r="AC73" s="618"/>
      <c r="AD73" s="618"/>
      <c r="AE73" s="618"/>
      <c r="AF73" s="618"/>
      <c r="AG73" s="618"/>
      <c r="AH73" s="619"/>
    </row>
    <row r="74" spans="2:34" s="2" customFormat="1" ht="21" customHeight="1" thickBot="1" x14ac:dyDescent="0.3">
      <c r="B74" s="514"/>
      <c r="C74" s="515"/>
      <c r="D74" s="431" t="s">
        <v>1</v>
      </c>
      <c r="E74" s="432"/>
      <c r="F74" s="432"/>
      <c r="G74" s="432"/>
      <c r="H74" s="432"/>
      <c r="I74" s="433"/>
      <c r="J74" s="717" t="s">
        <v>169</v>
      </c>
      <c r="K74" s="718"/>
      <c r="L74" s="718"/>
      <c r="M74" s="718"/>
      <c r="N74" s="718"/>
      <c r="O74" s="718"/>
      <c r="P74" s="718"/>
      <c r="Q74" s="718"/>
      <c r="R74" s="718"/>
      <c r="S74" s="718"/>
      <c r="T74" s="718"/>
      <c r="U74" s="718"/>
      <c r="V74" s="718"/>
      <c r="W74" s="718"/>
      <c r="X74" s="718"/>
      <c r="Y74" s="718"/>
      <c r="Z74" s="718"/>
      <c r="AA74" s="718"/>
      <c r="AB74" s="718"/>
      <c r="AC74" s="718"/>
      <c r="AD74" s="718"/>
      <c r="AE74" s="718"/>
      <c r="AF74" s="718"/>
      <c r="AG74" s="718"/>
      <c r="AH74" s="719"/>
    </row>
    <row r="75" spans="2:34" s="1" customFormat="1" ht="25.5" customHeight="1" thickBot="1" x14ac:dyDescent="0.3">
      <c r="B75" s="118"/>
      <c r="L75" s="119"/>
    </row>
    <row r="76" spans="2:34" s="2" customFormat="1" ht="31.5" customHeight="1" x14ac:dyDescent="0.25">
      <c r="B76" s="620" t="s">
        <v>21</v>
      </c>
      <c r="C76" s="486" t="s">
        <v>37</v>
      </c>
      <c r="D76" s="391"/>
      <c r="E76" s="496" t="s">
        <v>170</v>
      </c>
      <c r="F76" s="462"/>
      <c r="G76" s="462"/>
      <c r="H76" s="462"/>
      <c r="I76" s="462"/>
      <c r="J76" s="462"/>
      <c r="K76" s="462"/>
      <c r="L76" s="462"/>
      <c r="M76" s="462"/>
      <c r="N76" s="462"/>
      <c r="O76" s="462"/>
      <c r="P76" s="462"/>
      <c r="Q76" s="462"/>
      <c r="R76" s="462"/>
      <c r="S76" s="463"/>
      <c r="T76" s="443" t="s">
        <v>20</v>
      </c>
      <c r="U76" s="444"/>
      <c r="V76" s="445"/>
      <c r="W76" s="452" t="s">
        <v>23</v>
      </c>
      <c r="X76" s="453"/>
      <c r="Y76" s="519" t="s">
        <v>171</v>
      </c>
      <c r="Z76" s="520"/>
      <c r="AA76" s="520"/>
      <c r="AB76" s="520"/>
      <c r="AC76" s="520"/>
      <c r="AD76" s="520"/>
      <c r="AE76" s="520"/>
      <c r="AF76" s="520"/>
      <c r="AG76" s="520"/>
      <c r="AH76" s="521"/>
    </row>
    <row r="77" spans="2:34" s="2" customFormat="1" ht="23.25" customHeight="1" x14ac:dyDescent="0.25">
      <c r="B77" s="621"/>
      <c r="C77" s="494" t="s">
        <v>15</v>
      </c>
      <c r="D77" s="495"/>
      <c r="E77" s="496" t="s">
        <v>172</v>
      </c>
      <c r="F77" s="462"/>
      <c r="G77" s="462"/>
      <c r="H77" s="462"/>
      <c r="I77" s="462"/>
      <c r="J77" s="462"/>
      <c r="K77" s="462"/>
      <c r="L77" s="462"/>
      <c r="M77" s="462"/>
      <c r="N77" s="462"/>
      <c r="O77" s="462"/>
      <c r="P77" s="462"/>
      <c r="Q77" s="462"/>
      <c r="R77" s="462"/>
      <c r="S77" s="463"/>
      <c r="T77" s="446"/>
      <c r="U77" s="447"/>
      <c r="V77" s="448"/>
      <c r="W77" s="454"/>
      <c r="X77" s="455"/>
      <c r="Y77" s="522"/>
      <c r="Z77" s="523"/>
      <c r="AA77" s="523"/>
      <c r="AB77" s="523"/>
      <c r="AC77" s="523"/>
      <c r="AD77" s="523"/>
      <c r="AE77" s="523"/>
      <c r="AF77" s="523"/>
      <c r="AG77" s="523"/>
      <c r="AH77" s="524"/>
    </row>
    <row r="78" spans="2:34" s="2" customFormat="1" ht="18" customHeight="1" x14ac:dyDescent="0.25">
      <c r="B78" s="621"/>
      <c r="C78" s="494" t="s">
        <v>35</v>
      </c>
      <c r="D78" s="495"/>
      <c r="E78" s="496" t="s">
        <v>173</v>
      </c>
      <c r="F78" s="462"/>
      <c r="G78" s="462"/>
      <c r="H78" s="462"/>
      <c r="I78" s="462"/>
      <c r="J78" s="462"/>
      <c r="K78" s="462"/>
      <c r="L78" s="462"/>
      <c r="M78" s="462"/>
      <c r="N78" s="462"/>
      <c r="O78" s="462"/>
      <c r="P78" s="462"/>
      <c r="Q78" s="462"/>
      <c r="R78" s="462"/>
      <c r="S78" s="463"/>
      <c r="T78" s="446"/>
      <c r="U78" s="447"/>
      <c r="V78" s="448"/>
      <c r="W78" s="464" t="s">
        <v>16</v>
      </c>
      <c r="X78" s="465"/>
      <c r="Y78" s="528" t="s">
        <v>174</v>
      </c>
      <c r="Z78" s="529"/>
      <c r="AA78" s="529"/>
      <c r="AB78" s="529"/>
      <c r="AC78" s="529"/>
      <c r="AD78" s="529"/>
      <c r="AE78" s="529"/>
      <c r="AF78" s="529"/>
      <c r="AG78" s="529"/>
      <c r="AH78" s="530"/>
    </row>
    <row r="79" spans="2:34" s="2" customFormat="1" ht="20.25" customHeight="1" thickBot="1" x14ac:dyDescent="0.3">
      <c r="B79" s="622"/>
      <c r="C79" s="503" t="s">
        <v>36</v>
      </c>
      <c r="D79" s="392"/>
      <c r="E79" s="504" t="s">
        <v>175</v>
      </c>
      <c r="F79" s="474"/>
      <c r="G79" s="474"/>
      <c r="H79" s="474"/>
      <c r="I79" s="474"/>
      <c r="J79" s="474"/>
      <c r="K79" s="474"/>
      <c r="L79" s="474"/>
      <c r="M79" s="474"/>
      <c r="N79" s="474"/>
      <c r="O79" s="474"/>
      <c r="P79" s="474"/>
      <c r="Q79" s="474"/>
      <c r="R79" s="474"/>
      <c r="S79" s="475"/>
      <c r="T79" s="449"/>
      <c r="U79" s="450"/>
      <c r="V79" s="451"/>
      <c r="W79" s="466"/>
      <c r="X79" s="467"/>
      <c r="Y79" s="531"/>
      <c r="Z79" s="532"/>
      <c r="AA79" s="532"/>
      <c r="AB79" s="532"/>
      <c r="AC79" s="532"/>
      <c r="AD79" s="532"/>
      <c r="AE79" s="532"/>
      <c r="AF79" s="532"/>
      <c r="AG79" s="532"/>
      <c r="AH79" s="533"/>
    </row>
    <row r="80" spans="2:34" s="130" customFormat="1" ht="38.25" customHeight="1" thickBot="1" x14ac:dyDescent="0.3">
      <c r="B80" s="120"/>
      <c r="C80" s="13"/>
      <c r="D80" s="121"/>
      <c r="E80" s="122"/>
      <c r="F80" s="21"/>
      <c r="G80" s="21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4"/>
      <c r="U80" s="125"/>
      <c r="V80" s="126"/>
      <c r="W80" s="127"/>
      <c r="X80" s="127"/>
      <c r="Y80" s="128"/>
      <c r="Z80" s="128"/>
      <c r="AA80" s="128"/>
      <c r="AB80" s="128"/>
      <c r="AC80" s="128"/>
      <c r="AD80" s="128"/>
      <c r="AE80" s="128"/>
      <c r="AF80" s="128"/>
      <c r="AG80" s="128"/>
      <c r="AH80" s="129"/>
    </row>
    <row r="81" spans="2:34" s="1" customFormat="1" ht="16.5" thickBot="1" x14ac:dyDescent="0.3">
      <c r="B81" s="590" t="s">
        <v>17</v>
      </c>
      <c r="C81" s="591"/>
      <c r="D81" s="592"/>
      <c r="E81" s="593" t="s">
        <v>103</v>
      </c>
      <c r="F81" s="594"/>
      <c r="G81" s="594"/>
      <c r="H81" s="595"/>
      <c r="I81" s="595"/>
      <c r="J81" s="595"/>
      <c r="K81" s="595"/>
      <c r="L81" s="595"/>
      <c r="M81" s="595"/>
      <c r="N81" s="595"/>
      <c r="O81" s="595"/>
      <c r="P81" s="595"/>
      <c r="Q81" s="595"/>
      <c r="R81" s="595"/>
      <c r="S81" s="595"/>
      <c r="T81" s="595"/>
      <c r="U81" s="595"/>
      <c r="V81" s="595"/>
      <c r="W81" s="595"/>
      <c r="X81" s="595"/>
      <c r="Y81" s="595"/>
      <c r="Z81" s="595"/>
      <c r="AA81" s="595"/>
      <c r="AB81" s="595"/>
      <c r="AC81" s="595"/>
      <c r="AD81" s="595"/>
      <c r="AE81" s="595"/>
      <c r="AF81" s="595"/>
      <c r="AG81" s="595"/>
      <c r="AH81" s="596"/>
    </row>
    <row r="82" spans="2:34" s="1" customFormat="1" ht="15.75" customHeight="1" x14ac:dyDescent="0.25">
      <c r="B82" s="508" t="s">
        <v>30</v>
      </c>
      <c r="C82" s="597" t="s">
        <v>28</v>
      </c>
      <c r="D82" s="599" t="s">
        <v>34</v>
      </c>
      <c r="E82" s="597" t="s">
        <v>104</v>
      </c>
      <c r="F82" s="597" t="s">
        <v>26</v>
      </c>
      <c r="G82" s="601" t="s">
        <v>27</v>
      </c>
      <c r="H82" s="486" t="s">
        <v>2</v>
      </c>
      <c r="I82" s="391"/>
      <c r="J82" s="486" t="s">
        <v>3</v>
      </c>
      <c r="K82" s="391"/>
      <c r="L82" s="486" t="s">
        <v>4</v>
      </c>
      <c r="M82" s="391"/>
      <c r="N82" s="486" t="s">
        <v>5</v>
      </c>
      <c r="O82" s="391"/>
      <c r="P82" s="486" t="s">
        <v>6</v>
      </c>
      <c r="Q82" s="391"/>
      <c r="R82" s="486" t="s">
        <v>7</v>
      </c>
      <c r="S82" s="391"/>
      <c r="T82" s="486" t="s">
        <v>8</v>
      </c>
      <c r="U82" s="391"/>
      <c r="V82" s="486" t="s">
        <v>9</v>
      </c>
      <c r="W82" s="391"/>
      <c r="X82" s="486" t="s">
        <v>10</v>
      </c>
      <c r="Y82" s="391"/>
      <c r="Z82" s="486" t="s">
        <v>11</v>
      </c>
      <c r="AA82" s="391"/>
      <c r="AB82" s="486" t="s">
        <v>12</v>
      </c>
      <c r="AC82" s="391"/>
      <c r="AD82" s="486" t="s">
        <v>13</v>
      </c>
      <c r="AE82" s="391"/>
      <c r="AF82" s="508" t="s">
        <v>18</v>
      </c>
      <c r="AG82" s="584" t="s">
        <v>19</v>
      </c>
      <c r="AH82" s="248" t="s">
        <v>105</v>
      </c>
    </row>
    <row r="83" spans="2:34" s="1" customFormat="1" ht="31.5" customHeight="1" thickBot="1" x14ac:dyDescent="0.3">
      <c r="B83" s="510"/>
      <c r="C83" s="598"/>
      <c r="D83" s="600"/>
      <c r="E83" s="598"/>
      <c r="F83" s="598"/>
      <c r="G83" s="602"/>
      <c r="H83" s="170" t="s">
        <v>18</v>
      </c>
      <c r="I83" s="171" t="s">
        <v>19</v>
      </c>
      <c r="J83" s="170" t="s">
        <v>18</v>
      </c>
      <c r="K83" s="171" t="s">
        <v>19</v>
      </c>
      <c r="L83" s="170" t="s">
        <v>18</v>
      </c>
      <c r="M83" s="171" t="s">
        <v>19</v>
      </c>
      <c r="N83" s="170" t="s">
        <v>18</v>
      </c>
      <c r="O83" s="171" t="s">
        <v>19</v>
      </c>
      <c r="P83" s="170" t="s">
        <v>18</v>
      </c>
      <c r="Q83" s="171" t="s">
        <v>19</v>
      </c>
      <c r="R83" s="170" t="s">
        <v>18</v>
      </c>
      <c r="S83" s="171" t="s">
        <v>19</v>
      </c>
      <c r="T83" s="170" t="s">
        <v>18</v>
      </c>
      <c r="U83" s="171" t="s">
        <v>19</v>
      </c>
      <c r="V83" s="170" t="s">
        <v>18</v>
      </c>
      <c r="W83" s="171" t="s">
        <v>19</v>
      </c>
      <c r="X83" s="170" t="s">
        <v>18</v>
      </c>
      <c r="Y83" s="171" t="s">
        <v>19</v>
      </c>
      <c r="Z83" s="170" t="s">
        <v>18</v>
      </c>
      <c r="AA83" s="171" t="s">
        <v>19</v>
      </c>
      <c r="AB83" s="170" t="s">
        <v>18</v>
      </c>
      <c r="AC83" s="171" t="s">
        <v>19</v>
      </c>
      <c r="AD83" s="170" t="s">
        <v>18</v>
      </c>
      <c r="AE83" s="171" t="s">
        <v>19</v>
      </c>
      <c r="AF83" s="510"/>
      <c r="AG83" s="585"/>
      <c r="AH83" s="248" t="s">
        <v>106</v>
      </c>
    </row>
    <row r="84" spans="2:34" s="1" customFormat="1" ht="45" x14ac:dyDescent="0.25">
      <c r="B84" s="706">
        <v>0.4</v>
      </c>
      <c r="C84" s="24" t="s">
        <v>45</v>
      </c>
      <c r="D84" s="56" t="s">
        <v>107</v>
      </c>
      <c r="E84" s="57">
        <v>0.2</v>
      </c>
      <c r="F84" s="58" t="s">
        <v>108</v>
      </c>
      <c r="G84" s="59" t="s">
        <v>109</v>
      </c>
      <c r="H84" s="60"/>
      <c r="I84" s="51"/>
      <c r="J84" s="50">
        <v>0.09</v>
      </c>
      <c r="K84" s="51"/>
      <c r="L84" s="50">
        <v>0.09</v>
      </c>
      <c r="M84" s="51"/>
      <c r="N84" s="50">
        <v>0.09</v>
      </c>
      <c r="O84" s="51"/>
      <c r="P84" s="50">
        <v>0.09</v>
      </c>
      <c r="Q84" s="51"/>
      <c r="R84" s="50">
        <v>0.09</v>
      </c>
      <c r="S84" s="51"/>
      <c r="T84" s="50">
        <v>0.09</v>
      </c>
      <c r="U84" s="51"/>
      <c r="V84" s="50">
        <v>0.09</v>
      </c>
      <c r="W84" s="51"/>
      <c r="X84" s="50">
        <v>0.09</v>
      </c>
      <c r="Y84" s="51"/>
      <c r="Z84" s="50">
        <v>0.09</v>
      </c>
      <c r="AA84" s="51"/>
      <c r="AB84" s="50">
        <v>0.09</v>
      </c>
      <c r="AC84" s="51"/>
      <c r="AD84" s="50">
        <v>0.09</v>
      </c>
      <c r="AE84" s="51"/>
      <c r="AF84" s="19">
        <v>1</v>
      </c>
      <c r="AG84" s="20"/>
      <c r="AH84" s="61"/>
    </row>
    <row r="85" spans="2:34" s="1" customFormat="1" ht="142.5" customHeight="1" x14ac:dyDescent="0.25">
      <c r="B85" s="707"/>
      <c r="C85" s="27" t="s">
        <v>46</v>
      </c>
      <c r="D85" s="62" t="s">
        <v>110</v>
      </c>
      <c r="E85" s="63">
        <v>0.2</v>
      </c>
      <c r="F85" s="27" t="s">
        <v>111</v>
      </c>
      <c r="G85" s="64" t="s">
        <v>112</v>
      </c>
      <c r="H85" s="60"/>
      <c r="I85" s="51"/>
      <c r="J85" s="50">
        <v>0.09</v>
      </c>
      <c r="K85" s="51"/>
      <c r="L85" s="50">
        <v>0.09</v>
      </c>
      <c r="M85" s="51"/>
      <c r="N85" s="50">
        <v>0.09</v>
      </c>
      <c r="O85" s="50"/>
      <c r="P85" s="50">
        <v>0.09</v>
      </c>
      <c r="Q85" s="51"/>
      <c r="R85" s="50">
        <v>0.09</v>
      </c>
      <c r="S85" s="51"/>
      <c r="T85" s="50">
        <v>0.09</v>
      </c>
      <c r="U85" s="51"/>
      <c r="V85" s="50">
        <v>0.09</v>
      </c>
      <c r="W85" s="51"/>
      <c r="X85" s="50">
        <v>0.09</v>
      </c>
      <c r="Y85" s="51"/>
      <c r="Z85" s="50">
        <v>0.09</v>
      </c>
      <c r="AA85" s="51"/>
      <c r="AB85" s="50">
        <v>0.09</v>
      </c>
      <c r="AC85" s="51"/>
      <c r="AD85" s="50">
        <v>0.09</v>
      </c>
      <c r="AE85" s="51"/>
      <c r="AF85" s="50">
        <v>1</v>
      </c>
      <c r="AG85" s="51"/>
      <c r="AH85" s="61"/>
    </row>
    <row r="86" spans="2:34" s="1" customFormat="1" ht="60" x14ac:dyDescent="0.25">
      <c r="B86" s="707"/>
      <c r="C86" s="27" t="s">
        <v>48</v>
      </c>
      <c r="D86" s="62" t="s">
        <v>113</v>
      </c>
      <c r="E86" s="63">
        <v>0.2</v>
      </c>
      <c r="F86" s="65" t="s">
        <v>114</v>
      </c>
      <c r="G86" s="64" t="s">
        <v>115</v>
      </c>
      <c r="H86" s="66">
        <v>8.3299999999999999E-2</v>
      </c>
      <c r="I86" s="8"/>
      <c r="J86" s="9">
        <v>8.3299999999999999E-2</v>
      </c>
      <c r="K86" s="8"/>
      <c r="L86" s="9">
        <v>8.3299999999999999E-2</v>
      </c>
      <c r="M86" s="8"/>
      <c r="N86" s="9">
        <v>8.3299999999999999E-2</v>
      </c>
      <c r="O86" s="8"/>
      <c r="P86" s="9">
        <v>8.3299999999999999E-2</v>
      </c>
      <c r="Q86" s="8"/>
      <c r="R86" s="9">
        <v>8.3299999999999999E-2</v>
      </c>
      <c r="S86" s="8"/>
      <c r="T86" s="9">
        <v>8.3299999999999999E-2</v>
      </c>
      <c r="U86" s="8"/>
      <c r="V86" s="9">
        <v>8.3299999999999999E-2</v>
      </c>
      <c r="W86" s="8"/>
      <c r="X86" s="9">
        <v>8.3299999999999999E-2</v>
      </c>
      <c r="Y86" s="8"/>
      <c r="Z86" s="9">
        <v>8.3299999999999999E-2</v>
      </c>
      <c r="AA86" s="8"/>
      <c r="AB86" s="9">
        <v>8.3299999999999999E-2</v>
      </c>
      <c r="AC86" s="8"/>
      <c r="AD86" s="9">
        <v>8.3299999999999999E-2</v>
      </c>
      <c r="AE86" s="8"/>
      <c r="AF86" s="50">
        <f t="shared" ref="AF86:AF88" si="6">+H86+J86+L86+N86+P86+R86+T86+V86+X86+Z86+AB86+AD86</f>
        <v>0.99960000000000016</v>
      </c>
      <c r="AG86" s="8"/>
      <c r="AH86" s="67"/>
    </row>
    <row r="87" spans="2:34" s="1" customFormat="1" ht="60" x14ac:dyDescent="0.25">
      <c r="B87" s="707"/>
      <c r="C87" s="27" t="s">
        <v>116</v>
      </c>
      <c r="D87" s="62" t="s">
        <v>117</v>
      </c>
      <c r="E87" s="63">
        <v>0.2</v>
      </c>
      <c r="F87" s="27" t="s">
        <v>118</v>
      </c>
      <c r="G87" s="64" t="s">
        <v>119</v>
      </c>
      <c r="H87" s="66"/>
      <c r="I87" s="8"/>
      <c r="J87" s="9"/>
      <c r="K87" s="8"/>
      <c r="L87" s="9"/>
      <c r="M87" s="8"/>
      <c r="N87" s="9"/>
      <c r="O87" s="8"/>
      <c r="P87" s="9">
        <v>0.35</v>
      </c>
      <c r="Q87" s="8"/>
      <c r="R87" s="9"/>
      <c r="S87" s="8"/>
      <c r="T87" s="9"/>
      <c r="U87" s="8"/>
      <c r="V87" s="9">
        <v>0.35</v>
      </c>
      <c r="W87" s="8"/>
      <c r="X87" s="9"/>
      <c r="Y87" s="8"/>
      <c r="Z87" s="9"/>
      <c r="AA87" s="8"/>
      <c r="AB87" s="9">
        <v>0.3</v>
      </c>
      <c r="AC87" s="8"/>
      <c r="AD87" s="9"/>
      <c r="AE87" s="8"/>
      <c r="AF87" s="50">
        <f t="shared" si="6"/>
        <v>1</v>
      </c>
      <c r="AG87" s="8"/>
      <c r="AH87" s="67"/>
    </row>
    <row r="88" spans="2:34" s="1" customFormat="1" ht="105.75" thickBot="1" x14ac:dyDescent="0.3">
      <c r="B88" s="708"/>
      <c r="C88" s="68" t="s">
        <v>120</v>
      </c>
      <c r="D88" s="69" t="s">
        <v>121</v>
      </c>
      <c r="E88" s="70">
        <v>0.2</v>
      </c>
      <c r="F88" s="68" t="s">
        <v>122</v>
      </c>
      <c r="G88" s="71" t="s">
        <v>123</v>
      </c>
      <c r="H88" s="72">
        <v>8.3299999999999999E-2</v>
      </c>
      <c r="I88" s="11"/>
      <c r="J88" s="12">
        <v>8.3299999999999999E-2</v>
      </c>
      <c r="K88" s="11"/>
      <c r="L88" s="12">
        <v>8.3299999999999999E-2</v>
      </c>
      <c r="M88" s="11"/>
      <c r="N88" s="12">
        <v>8.3299999999999999E-2</v>
      </c>
      <c r="O88" s="11"/>
      <c r="P88" s="12">
        <v>8.3299999999999999E-2</v>
      </c>
      <c r="Q88" s="11"/>
      <c r="R88" s="12">
        <v>8.3299999999999999E-2</v>
      </c>
      <c r="S88" s="11"/>
      <c r="T88" s="12">
        <v>8.3299999999999999E-2</v>
      </c>
      <c r="U88" s="11"/>
      <c r="V88" s="12">
        <v>8.3299999999999999E-2</v>
      </c>
      <c r="W88" s="11"/>
      <c r="X88" s="12">
        <v>8.3299999999999999E-2</v>
      </c>
      <c r="Y88" s="11"/>
      <c r="Z88" s="12">
        <v>8.3299999999999999E-2</v>
      </c>
      <c r="AA88" s="11"/>
      <c r="AB88" s="12">
        <v>8.3299999999999999E-2</v>
      </c>
      <c r="AC88" s="11"/>
      <c r="AD88" s="12">
        <v>8.3299999999999999E-2</v>
      </c>
      <c r="AE88" s="11"/>
      <c r="AF88" s="12">
        <f t="shared" si="6"/>
        <v>0.99960000000000016</v>
      </c>
      <c r="AG88" s="11"/>
      <c r="AH88" s="73"/>
    </row>
    <row r="89" spans="2:34" s="1" customFormat="1" ht="15.75" thickBot="1" x14ac:dyDescent="0.3">
      <c r="B89" s="370"/>
      <c r="C89" s="370"/>
      <c r="D89" s="371"/>
      <c r="E89" s="370"/>
      <c r="F89" s="370"/>
      <c r="G89" s="370"/>
      <c r="H89" s="370"/>
      <c r="I89" s="370"/>
      <c r="J89" s="370"/>
      <c r="K89" s="370"/>
      <c r="L89" s="370"/>
      <c r="M89" s="370"/>
      <c r="N89" s="370"/>
      <c r="O89" s="370"/>
      <c r="P89" s="370"/>
      <c r="Q89" s="370"/>
      <c r="R89" s="370"/>
      <c r="S89" s="370"/>
      <c r="T89" s="370"/>
      <c r="U89" s="370"/>
      <c r="V89" s="370"/>
      <c r="W89" s="370"/>
      <c r="X89" s="370"/>
      <c r="Y89" s="370"/>
      <c r="Z89" s="370"/>
      <c r="AA89" s="370"/>
      <c r="AB89" s="370"/>
      <c r="AC89" s="370"/>
      <c r="AD89" s="370"/>
      <c r="AE89" s="370"/>
      <c r="AF89" s="370"/>
      <c r="AG89" s="370"/>
      <c r="AH89" s="370"/>
    </row>
    <row r="90" spans="2:34" s="1" customFormat="1" ht="16.5" thickBot="1" x14ac:dyDescent="0.3">
      <c r="B90" s="590" t="s">
        <v>17</v>
      </c>
      <c r="C90" s="591"/>
      <c r="D90" s="592"/>
      <c r="E90" s="593" t="s">
        <v>124</v>
      </c>
      <c r="F90" s="594"/>
      <c r="G90" s="594"/>
      <c r="H90" s="595"/>
      <c r="I90" s="595"/>
      <c r="J90" s="595"/>
      <c r="K90" s="595"/>
      <c r="L90" s="595"/>
      <c r="M90" s="595"/>
      <c r="N90" s="595"/>
      <c r="O90" s="595"/>
      <c r="P90" s="595"/>
      <c r="Q90" s="595"/>
      <c r="R90" s="595"/>
      <c r="S90" s="595"/>
      <c r="T90" s="595"/>
      <c r="U90" s="595"/>
      <c r="V90" s="595"/>
      <c r="W90" s="595"/>
      <c r="X90" s="595"/>
      <c r="Y90" s="595"/>
      <c r="Z90" s="595"/>
      <c r="AA90" s="595"/>
      <c r="AB90" s="595"/>
      <c r="AC90" s="595"/>
      <c r="AD90" s="595"/>
      <c r="AE90" s="595"/>
      <c r="AF90" s="595"/>
      <c r="AG90" s="595"/>
      <c r="AH90" s="709"/>
    </row>
    <row r="91" spans="2:34" s="1" customFormat="1" ht="15.75" x14ac:dyDescent="0.25">
      <c r="B91" s="710" t="s">
        <v>30</v>
      </c>
      <c r="C91" s="505" t="s">
        <v>28</v>
      </c>
      <c r="D91" s="588" t="s">
        <v>34</v>
      </c>
      <c r="E91" s="383" t="s">
        <v>104</v>
      </c>
      <c r="F91" s="383" t="s">
        <v>26</v>
      </c>
      <c r="G91" s="389" t="s">
        <v>27</v>
      </c>
      <c r="H91" s="381" t="s">
        <v>2</v>
      </c>
      <c r="I91" s="389"/>
      <c r="J91" s="381" t="s">
        <v>3</v>
      </c>
      <c r="K91" s="389"/>
      <c r="L91" s="381" t="s">
        <v>4</v>
      </c>
      <c r="M91" s="389"/>
      <c r="N91" s="381" t="s">
        <v>5</v>
      </c>
      <c r="O91" s="389"/>
      <c r="P91" s="381" t="s">
        <v>6</v>
      </c>
      <c r="Q91" s="389"/>
      <c r="R91" s="381" t="s">
        <v>7</v>
      </c>
      <c r="S91" s="389"/>
      <c r="T91" s="381" t="s">
        <v>8</v>
      </c>
      <c r="U91" s="389"/>
      <c r="V91" s="381" t="s">
        <v>9</v>
      </c>
      <c r="W91" s="389"/>
      <c r="X91" s="381" t="s">
        <v>10</v>
      </c>
      <c r="Y91" s="389"/>
      <c r="Z91" s="381" t="s">
        <v>11</v>
      </c>
      <c r="AA91" s="389"/>
      <c r="AB91" s="381" t="s">
        <v>12</v>
      </c>
      <c r="AC91" s="389"/>
      <c r="AD91" s="381" t="s">
        <v>13</v>
      </c>
      <c r="AE91" s="389"/>
      <c r="AF91" s="381" t="s">
        <v>18</v>
      </c>
      <c r="AG91" s="389" t="s">
        <v>19</v>
      </c>
      <c r="AH91" s="248" t="s">
        <v>105</v>
      </c>
    </row>
    <row r="92" spans="2:34" s="1" customFormat="1" ht="15.75" customHeight="1" thickBot="1" x14ac:dyDescent="0.3">
      <c r="B92" s="711"/>
      <c r="C92" s="712"/>
      <c r="D92" s="589"/>
      <c r="E92" s="384"/>
      <c r="F92" s="384"/>
      <c r="G92" s="390"/>
      <c r="H92" s="170" t="s">
        <v>18</v>
      </c>
      <c r="I92" s="171" t="s">
        <v>19</v>
      </c>
      <c r="J92" s="170" t="s">
        <v>18</v>
      </c>
      <c r="K92" s="171" t="s">
        <v>19</v>
      </c>
      <c r="L92" s="170" t="s">
        <v>18</v>
      </c>
      <c r="M92" s="171" t="s">
        <v>19</v>
      </c>
      <c r="N92" s="170" t="s">
        <v>18</v>
      </c>
      <c r="O92" s="171" t="s">
        <v>19</v>
      </c>
      <c r="P92" s="170" t="s">
        <v>18</v>
      </c>
      <c r="Q92" s="171" t="s">
        <v>19</v>
      </c>
      <c r="R92" s="170" t="s">
        <v>18</v>
      </c>
      <c r="S92" s="171" t="s">
        <v>19</v>
      </c>
      <c r="T92" s="170" t="s">
        <v>18</v>
      </c>
      <c r="U92" s="171" t="s">
        <v>19</v>
      </c>
      <c r="V92" s="170" t="s">
        <v>18</v>
      </c>
      <c r="W92" s="171" t="s">
        <v>19</v>
      </c>
      <c r="X92" s="170" t="s">
        <v>18</v>
      </c>
      <c r="Y92" s="171" t="s">
        <v>19</v>
      </c>
      <c r="Z92" s="170" t="s">
        <v>18</v>
      </c>
      <c r="AA92" s="171" t="s">
        <v>19</v>
      </c>
      <c r="AB92" s="170" t="s">
        <v>18</v>
      </c>
      <c r="AC92" s="171" t="s">
        <v>19</v>
      </c>
      <c r="AD92" s="170" t="s">
        <v>18</v>
      </c>
      <c r="AE92" s="171" t="s">
        <v>19</v>
      </c>
      <c r="AF92" s="382"/>
      <c r="AG92" s="390"/>
      <c r="AH92" s="248" t="s">
        <v>125</v>
      </c>
    </row>
    <row r="93" spans="2:34" s="1" customFormat="1" ht="90" x14ac:dyDescent="0.25">
      <c r="B93" s="586">
        <v>0.4</v>
      </c>
      <c r="C93" s="47" t="s">
        <v>43</v>
      </c>
      <c r="D93" s="76" t="s">
        <v>126</v>
      </c>
      <c r="E93" s="77">
        <v>0.14280000000000001</v>
      </c>
      <c r="F93" s="47" t="s">
        <v>127</v>
      </c>
      <c r="G93" s="78" t="s">
        <v>128</v>
      </c>
      <c r="H93" s="19"/>
      <c r="I93" s="20"/>
      <c r="J93" s="19">
        <v>9.0909090909090912E-2</v>
      </c>
      <c r="K93" s="20"/>
      <c r="L93" s="19">
        <v>9.0909090909090912E-2</v>
      </c>
      <c r="M93" s="20"/>
      <c r="N93" s="19">
        <v>9.0909090909090912E-2</v>
      </c>
      <c r="O93" s="20"/>
      <c r="P93" s="19">
        <v>9.0909090909090912E-2</v>
      </c>
      <c r="Q93" s="20"/>
      <c r="R93" s="19">
        <v>9.0909090909090912E-2</v>
      </c>
      <c r="S93" s="20"/>
      <c r="T93" s="19">
        <v>9.0909090909090912E-2</v>
      </c>
      <c r="U93" s="20"/>
      <c r="V93" s="19">
        <v>9.0909090909090912E-2</v>
      </c>
      <c r="W93" s="20"/>
      <c r="X93" s="19">
        <v>9.0909090909090912E-2</v>
      </c>
      <c r="Y93" s="20"/>
      <c r="Z93" s="19">
        <v>9.0909090909090912E-2</v>
      </c>
      <c r="AA93" s="20"/>
      <c r="AB93" s="19">
        <v>9.0909090909090912E-2</v>
      </c>
      <c r="AC93" s="20"/>
      <c r="AD93" s="19">
        <v>9.0909090909090912E-2</v>
      </c>
      <c r="AE93" s="20"/>
      <c r="AF93" s="19">
        <f t="shared" ref="AF93:AF99" si="7">+H93+J93+L93+N93+P93+R93+T93+V93+X93+Z93+AB93+AD93</f>
        <v>1.0000000000000002</v>
      </c>
      <c r="AG93" s="79"/>
      <c r="AH93" s="80"/>
    </row>
    <row r="94" spans="2:34" s="1" customFormat="1" ht="135" x14ac:dyDescent="0.25">
      <c r="B94" s="586"/>
      <c r="C94" s="27" t="s">
        <v>44</v>
      </c>
      <c r="D94" s="62" t="s">
        <v>129</v>
      </c>
      <c r="E94" s="77">
        <v>0.14280000000000001</v>
      </c>
      <c r="F94" s="64" t="s">
        <v>130</v>
      </c>
      <c r="G94" s="65" t="s">
        <v>131</v>
      </c>
      <c r="H94" s="9"/>
      <c r="I94" s="8"/>
      <c r="J94" s="9"/>
      <c r="K94" s="8"/>
      <c r="L94" s="9">
        <v>0.25</v>
      </c>
      <c r="M94" s="8"/>
      <c r="N94" s="9"/>
      <c r="O94" s="8"/>
      <c r="P94" s="9"/>
      <c r="Q94" s="8"/>
      <c r="R94" s="9">
        <v>0.25</v>
      </c>
      <c r="S94" s="8"/>
      <c r="T94" s="9"/>
      <c r="U94" s="8"/>
      <c r="V94" s="9"/>
      <c r="W94" s="8"/>
      <c r="X94" s="9">
        <v>0.25</v>
      </c>
      <c r="Y94" s="8"/>
      <c r="Z94" s="9"/>
      <c r="AA94" s="8"/>
      <c r="AB94" s="9"/>
      <c r="AC94" s="8"/>
      <c r="AD94" s="9">
        <v>0.25</v>
      </c>
      <c r="AE94" s="8"/>
      <c r="AF94" s="9">
        <f t="shared" si="7"/>
        <v>1</v>
      </c>
      <c r="AG94" s="81"/>
      <c r="AH94" s="67"/>
    </row>
    <row r="95" spans="2:34" s="1" customFormat="1" ht="105" x14ac:dyDescent="0.25">
      <c r="B95" s="586"/>
      <c r="C95" s="27" t="s">
        <v>132</v>
      </c>
      <c r="D95" s="62" t="s">
        <v>133</v>
      </c>
      <c r="E95" s="63">
        <v>0.14280000000000001</v>
      </c>
      <c r="F95" s="65" t="s">
        <v>134</v>
      </c>
      <c r="G95" s="64" t="s">
        <v>135</v>
      </c>
      <c r="H95" s="9"/>
      <c r="I95" s="8"/>
      <c r="J95" s="9"/>
      <c r="K95" s="8"/>
      <c r="L95" s="9"/>
      <c r="M95" s="8"/>
      <c r="N95" s="9"/>
      <c r="O95" s="8"/>
      <c r="P95" s="9"/>
      <c r="Q95" s="8"/>
      <c r="R95" s="9">
        <v>0.5</v>
      </c>
      <c r="S95" s="8"/>
      <c r="T95" s="9"/>
      <c r="U95" s="8"/>
      <c r="V95" s="9"/>
      <c r="W95" s="8"/>
      <c r="X95" s="9"/>
      <c r="Y95" s="8"/>
      <c r="Z95" s="9"/>
      <c r="AA95" s="8"/>
      <c r="AB95" s="9"/>
      <c r="AC95" s="8"/>
      <c r="AD95" s="9">
        <v>0.5</v>
      </c>
      <c r="AE95" s="8"/>
      <c r="AF95" s="9">
        <f t="shared" si="7"/>
        <v>1</v>
      </c>
      <c r="AG95" s="81"/>
      <c r="AH95" s="67"/>
    </row>
    <row r="96" spans="2:34" s="1" customFormat="1" ht="75" x14ac:dyDescent="0.25">
      <c r="B96" s="586"/>
      <c r="C96" s="27" t="s">
        <v>136</v>
      </c>
      <c r="D96" s="62" t="s">
        <v>137</v>
      </c>
      <c r="E96" s="63">
        <v>0.14280000000000001</v>
      </c>
      <c r="F96" s="27" t="s">
        <v>138</v>
      </c>
      <c r="G96" s="64" t="s">
        <v>139</v>
      </c>
      <c r="H96" s="9">
        <v>8.3333333333333329E-2</v>
      </c>
      <c r="I96" s="8"/>
      <c r="J96" s="9">
        <v>8.3333333333333329E-2</v>
      </c>
      <c r="K96" s="8"/>
      <c r="L96" s="9">
        <v>8.3333333333333329E-2</v>
      </c>
      <c r="M96" s="8"/>
      <c r="N96" s="9">
        <v>8.3333333333333329E-2</v>
      </c>
      <c r="O96" s="8"/>
      <c r="P96" s="9">
        <v>8.3333333333333329E-2</v>
      </c>
      <c r="Q96" s="8"/>
      <c r="R96" s="9">
        <v>8.3333333333333329E-2</v>
      </c>
      <c r="S96" s="8"/>
      <c r="T96" s="9">
        <v>8.3333333333333329E-2</v>
      </c>
      <c r="U96" s="8"/>
      <c r="V96" s="9">
        <v>8.3333333333333329E-2</v>
      </c>
      <c r="W96" s="8"/>
      <c r="X96" s="9">
        <v>8.3333333333333329E-2</v>
      </c>
      <c r="Y96" s="8"/>
      <c r="Z96" s="9">
        <v>8.3333333333333329E-2</v>
      </c>
      <c r="AA96" s="8"/>
      <c r="AB96" s="9">
        <v>8.3333333333333329E-2</v>
      </c>
      <c r="AC96" s="8"/>
      <c r="AD96" s="9">
        <v>8.3333333333333329E-2</v>
      </c>
      <c r="AE96" s="8"/>
      <c r="AF96" s="9">
        <f t="shared" si="7"/>
        <v>1</v>
      </c>
      <c r="AG96" s="81"/>
      <c r="AH96" s="67"/>
    </row>
    <row r="97" spans="2:34" s="1" customFormat="1" ht="90" x14ac:dyDescent="0.25">
      <c r="B97" s="586"/>
      <c r="C97" s="27" t="s">
        <v>140</v>
      </c>
      <c r="D97" s="62" t="s">
        <v>141</v>
      </c>
      <c r="E97" s="63">
        <v>0.14280000000000001</v>
      </c>
      <c r="F97" s="27" t="s">
        <v>142</v>
      </c>
      <c r="G97" s="64" t="s">
        <v>143</v>
      </c>
      <c r="H97" s="9"/>
      <c r="I97" s="8"/>
      <c r="J97" s="9"/>
      <c r="K97" s="8"/>
      <c r="L97" s="9"/>
      <c r="M97" s="8"/>
      <c r="N97" s="9"/>
      <c r="O97" s="8"/>
      <c r="P97" s="9"/>
      <c r="Q97" s="8"/>
      <c r="R97" s="9">
        <v>0.5</v>
      </c>
      <c r="S97" s="8"/>
      <c r="T97" s="9"/>
      <c r="U97" s="8"/>
      <c r="V97" s="9"/>
      <c r="W97" s="8"/>
      <c r="X97" s="9"/>
      <c r="Y97" s="8"/>
      <c r="Z97" s="9"/>
      <c r="AA97" s="8"/>
      <c r="AB97" s="9"/>
      <c r="AC97" s="8"/>
      <c r="AD97" s="9">
        <v>0.5</v>
      </c>
      <c r="AE97" s="8"/>
      <c r="AF97" s="9">
        <f t="shared" si="7"/>
        <v>1</v>
      </c>
      <c r="AG97" s="81"/>
      <c r="AH97" s="67"/>
    </row>
    <row r="98" spans="2:34" s="82" customFormat="1" ht="60" x14ac:dyDescent="0.25">
      <c r="B98" s="586"/>
      <c r="C98" s="83" t="s">
        <v>144</v>
      </c>
      <c r="D98" s="84" t="s">
        <v>145</v>
      </c>
      <c r="E98" s="85">
        <v>0.14280000000000001</v>
      </c>
      <c r="F98" s="83" t="s">
        <v>146</v>
      </c>
      <c r="G98" s="86" t="s">
        <v>147</v>
      </c>
      <c r="H98" s="87">
        <v>8.3299999999999999E-2</v>
      </c>
      <c r="I98" s="88"/>
      <c r="J98" s="89">
        <v>8.3299999999999999E-2</v>
      </c>
      <c r="K98" s="88"/>
      <c r="L98" s="89">
        <v>8.3299999999999999E-2</v>
      </c>
      <c r="M98" s="88"/>
      <c r="N98" s="89">
        <v>8.3299999999999999E-2</v>
      </c>
      <c r="O98" s="88"/>
      <c r="P98" s="89">
        <v>8.3299999999999999E-2</v>
      </c>
      <c r="Q98" s="88"/>
      <c r="R98" s="89">
        <v>8.3299999999999999E-2</v>
      </c>
      <c r="S98" s="88"/>
      <c r="T98" s="89">
        <v>8.3299999999999999E-2</v>
      </c>
      <c r="U98" s="88"/>
      <c r="V98" s="89">
        <v>8.3299999999999999E-2</v>
      </c>
      <c r="W98" s="88"/>
      <c r="X98" s="89">
        <v>8.3299999999999999E-2</v>
      </c>
      <c r="Y98" s="88"/>
      <c r="Z98" s="89">
        <v>8.3299999999999999E-2</v>
      </c>
      <c r="AA98" s="88"/>
      <c r="AB98" s="89">
        <v>8.3299999999999999E-2</v>
      </c>
      <c r="AC98" s="88"/>
      <c r="AD98" s="89">
        <v>8.3299999999999999E-2</v>
      </c>
      <c r="AE98" s="88"/>
      <c r="AF98" s="90">
        <f t="shared" si="7"/>
        <v>0.99960000000000016</v>
      </c>
      <c r="AG98" s="91"/>
      <c r="AH98" s="92"/>
    </row>
    <row r="99" spans="2:34" s="1" customFormat="1" ht="53.25" customHeight="1" thickBot="1" x14ac:dyDescent="0.3">
      <c r="B99" s="587"/>
      <c r="C99" s="68" t="s">
        <v>148</v>
      </c>
      <c r="D99" s="93" t="s">
        <v>149</v>
      </c>
      <c r="E99" s="94">
        <v>0.14280000000000001</v>
      </c>
      <c r="F99" s="68" t="s">
        <v>150</v>
      </c>
      <c r="G99" s="71" t="s">
        <v>151</v>
      </c>
      <c r="H99" s="12">
        <v>8.3299999999999999E-2</v>
      </c>
      <c r="I99" s="11"/>
      <c r="J99" s="12">
        <v>8.3299999999999999E-2</v>
      </c>
      <c r="K99" s="11"/>
      <c r="L99" s="12">
        <v>8.3299999999999999E-2</v>
      </c>
      <c r="M99" s="11"/>
      <c r="N99" s="12">
        <v>8.3299999999999999E-2</v>
      </c>
      <c r="O99" s="11"/>
      <c r="P99" s="12">
        <v>8.3299999999999999E-2</v>
      </c>
      <c r="Q99" s="11"/>
      <c r="R99" s="12">
        <v>8.3299999999999999E-2</v>
      </c>
      <c r="S99" s="11"/>
      <c r="T99" s="12">
        <v>8.3299999999999999E-2</v>
      </c>
      <c r="U99" s="11"/>
      <c r="V99" s="12">
        <v>8.3299999999999999E-2</v>
      </c>
      <c r="W99" s="11"/>
      <c r="X99" s="12">
        <v>8.3299999999999999E-2</v>
      </c>
      <c r="Y99" s="11"/>
      <c r="Z99" s="12">
        <v>8.3299999999999999E-2</v>
      </c>
      <c r="AA99" s="11"/>
      <c r="AB99" s="12">
        <v>8.3299999999999999E-2</v>
      </c>
      <c r="AC99" s="11"/>
      <c r="AD99" s="12">
        <v>8.3299999999999999E-2</v>
      </c>
      <c r="AE99" s="11"/>
      <c r="AF99" s="12">
        <f t="shared" si="7"/>
        <v>0.99960000000000016</v>
      </c>
      <c r="AG99" s="95"/>
      <c r="AH99" s="73"/>
    </row>
    <row r="100" spans="2:34" s="1" customFormat="1" ht="15.75" thickBot="1" x14ac:dyDescent="0.3">
      <c r="B100" s="370"/>
      <c r="C100" s="370"/>
      <c r="D100" s="371"/>
      <c r="E100" s="370"/>
      <c r="F100" s="370"/>
      <c r="G100" s="370"/>
      <c r="H100" s="370"/>
      <c r="I100" s="370"/>
      <c r="J100" s="370"/>
      <c r="K100" s="370"/>
      <c r="L100" s="370"/>
      <c r="M100" s="370"/>
      <c r="N100" s="370"/>
      <c r="O100" s="370"/>
      <c r="P100" s="370"/>
      <c r="Q100" s="370"/>
      <c r="R100" s="370"/>
      <c r="S100" s="370"/>
      <c r="T100" s="370"/>
      <c r="U100" s="370"/>
      <c r="V100" s="370"/>
      <c r="W100" s="370"/>
      <c r="X100" s="370"/>
      <c r="Y100" s="370"/>
      <c r="Z100" s="370"/>
      <c r="AA100" s="370"/>
      <c r="AB100" s="370"/>
      <c r="AC100" s="370"/>
      <c r="AD100" s="370"/>
      <c r="AE100" s="370"/>
      <c r="AF100" s="370"/>
      <c r="AG100" s="370"/>
      <c r="AH100" s="370"/>
    </row>
    <row r="101" spans="2:34" s="1" customFormat="1" ht="16.5" thickBot="1" x14ac:dyDescent="0.3">
      <c r="B101" s="541" t="s">
        <v>152</v>
      </c>
      <c r="C101" s="542"/>
      <c r="D101" s="543"/>
      <c r="E101" s="544" t="s">
        <v>153</v>
      </c>
      <c r="F101" s="545"/>
      <c r="G101" s="545"/>
      <c r="H101" s="545"/>
      <c r="I101" s="545"/>
      <c r="J101" s="545"/>
      <c r="K101" s="545"/>
      <c r="L101" s="545"/>
      <c r="M101" s="545"/>
      <c r="N101" s="545"/>
      <c r="O101" s="545"/>
      <c r="P101" s="545"/>
      <c r="Q101" s="545"/>
      <c r="R101" s="545"/>
      <c r="S101" s="545"/>
      <c r="T101" s="545"/>
      <c r="U101" s="545"/>
      <c r="V101" s="545"/>
      <c r="W101" s="545"/>
      <c r="X101" s="545"/>
      <c r="Y101" s="545"/>
      <c r="Z101" s="545"/>
      <c r="AA101" s="545"/>
      <c r="AB101" s="545"/>
      <c r="AC101" s="545"/>
      <c r="AD101" s="545"/>
      <c r="AE101" s="545"/>
      <c r="AF101" s="545"/>
      <c r="AG101" s="545"/>
      <c r="AH101" s="546"/>
    </row>
    <row r="102" spans="2:34" s="1" customFormat="1" ht="15.75" customHeight="1" thickBot="1" x14ac:dyDescent="0.3">
      <c r="B102" s="547" t="s">
        <v>30</v>
      </c>
      <c r="C102" s="547" t="s">
        <v>28</v>
      </c>
      <c r="D102" s="549" t="s">
        <v>34</v>
      </c>
      <c r="E102" s="547" t="s">
        <v>104</v>
      </c>
      <c r="F102" s="547" t="s">
        <v>26</v>
      </c>
      <c r="G102" s="547" t="s">
        <v>154</v>
      </c>
      <c r="H102" s="551" t="s">
        <v>2</v>
      </c>
      <c r="I102" s="552"/>
      <c r="J102" s="553" t="s">
        <v>3</v>
      </c>
      <c r="K102" s="552"/>
      <c r="L102" s="553" t="s">
        <v>4</v>
      </c>
      <c r="M102" s="552"/>
      <c r="N102" s="553" t="s">
        <v>5</v>
      </c>
      <c r="O102" s="552"/>
      <c r="P102" s="553" t="s">
        <v>6</v>
      </c>
      <c r="Q102" s="552"/>
      <c r="R102" s="553" t="s">
        <v>7</v>
      </c>
      <c r="S102" s="552"/>
      <c r="T102" s="553" t="s">
        <v>8</v>
      </c>
      <c r="U102" s="552"/>
      <c r="V102" s="553" t="s">
        <v>9</v>
      </c>
      <c r="W102" s="552"/>
      <c r="X102" s="553" t="s">
        <v>10</v>
      </c>
      <c r="Y102" s="552"/>
      <c r="Z102" s="553" t="s">
        <v>11</v>
      </c>
      <c r="AA102" s="552"/>
      <c r="AB102" s="553" t="s">
        <v>12</v>
      </c>
      <c r="AC102" s="552"/>
      <c r="AD102" s="553" t="s">
        <v>13</v>
      </c>
      <c r="AE102" s="552"/>
      <c r="AF102" s="554" t="s">
        <v>18</v>
      </c>
      <c r="AG102" s="547" t="s">
        <v>19</v>
      </c>
      <c r="AH102" s="248" t="s">
        <v>22</v>
      </c>
    </row>
    <row r="103" spans="2:34" s="1" customFormat="1" ht="31.5" customHeight="1" thickBot="1" x14ac:dyDescent="0.3">
      <c r="B103" s="548"/>
      <c r="C103" s="548"/>
      <c r="D103" s="550"/>
      <c r="E103" s="548"/>
      <c r="F103" s="548"/>
      <c r="G103" s="548"/>
      <c r="H103" s="178" t="s">
        <v>18</v>
      </c>
      <c r="I103" s="177" t="s">
        <v>19</v>
      </c>
      <c r="J103" s="177" t="s">
        <v>18</v>
      </c>
      <c r="K103" s="177" t="s">
        <v>19</v>
      </c>
      <c r="L103" s="177" t="s">
        <v>18</v>
      </c>
      <c r="M103" s="177" t="s">
        <v>19</v>
      </c>
      <c r="N103" s="177" t="s">
        <v>18</v>
      </c>
      <c r="O103" s="177" t="s">
        <v>19</v>
      </c>
      <c r="P103" s="177" t="s">
        <v>18</v>
      </c>
      <c r="Q103" s="177" t="s">
        <v>19</v>
      </c>
      <c r="R103" s="177" t="s">
        <v>18</v>
      </c>
      <c r="S103" s="177" t="s">
        <v>19</v>
      </c>
      <c r="T103" s="177" t="s">
        <v>18</v>
      </c>
      <c r="U103" s="177" t="s">
        <v>19</v>
      </c>
      <c r="V103" s="177" t="s">
        <v>18</v>
      </c>
      <c r="W103" s="177" t="s">
        <v>19</v>
      </c>
      <c r="X103" s="177" t="s">
        <v>18</v>
      </c>
      <c r="Y103" s="177" t="s">
        <v>19</v>
      </c>
      <c r="Z103" s="177" t="s">
        <v>18</v>
      </c>
      <c r="AA103" s="177" t="s">
        <v>19</v>
      </c>
      <c r="AB103" s="177" t="s">
        <v>18</v>
      </c>
      <c r="AC103" s="177" t="s">
        <v>19</v>
      </c>
      <c r="AD103" s="177" t="s">
        <v>18</v>
      </c>
      <c r="AE103" s="177" t="s">
        <v>19</v>
      </c>
      <c r="AF103" s="555"/>
      <c r="AG103" s="548"/>
      <c r="AH103" s="248" t="s">
        <v>125</v>
      </c>
    </row>
    <row r="104" spans="2:34" s="1" customFormat="1" ht="272.25" customHeight="1" x14ac:dyDescent="0.25">
      <c r="B104" s="713">
        <v>0.2</v>
      </c>
      <c r="C104" s="98" t="s">
        <v>47</v>
      </c>
      <c r="D104" s="99" t="s">
        <v>155</v>
      </c>
      <c r="E104" s="100">
        <v>0.5</v>
      </c>
      <c r="F104" s="98" t="s">
        <v>156</v>
      </c>
      <c r="G104" s="101" t="s">
        <v>157</v>
      </c>
      <c r="H104" s="102"/>
      <c r="I104" s="103"/>
      <c r="J104" s="104"/>
      <c r="K104" s="105"/>
      <c r="L104" s="102"/>
      <c r="M104" s="103"/>
      <c r="N104" s="106"/>
      <c r="O104" s="106"/>
      <c r="P104" s="102"/>
      <c r="Q104" s="103"/>
      <c r="R104" s="104"/>
      <c r="S104" s="105"/>
      <c r="T104" s="107"/>
      <c r="U104" s="103"/>
      <c r="V104" s="104"/>
      <c r="W104" s="105"/>
      <c r="X104" s="102"/>
      <c r="Y104" s="103"/>
      <c r="Z104" s="106"/>
      <c r="AA104" s="105"/>
      <c r="AB104" s="102"/>
      <c r="AC104" s="103"/>
      <c r="AD104" s="106"/>
      <c r="AE104" s="105"/>
      <c r="AF104" s="107"/>
      <c r="AG104" s="108"/>
      <c r="AH104" s="109"/>
    </row>
    <row r="105" spans="2:34" s="1" customFormat="1" ht="90" x14ac:dyDescent="0.25">
      <c r="B105" s="713"/>
      <c r="C105" s="27" t="s">
        <v>176</v>
      </c>
      <c r="D105" s="53" t="s">
        <v>67</v>
      </c>
      <c r="E105" s="48">
        <v>0.5</v>
      </c>
      <c r="F105" s="47" t="s">
        <v>94</v>
      </c>
      <c r="G105" s="49" t="s">
        <v>95</v>
      </c>
      <c r="H105" s="50"/>
      <c r="I105" s="51"/>
      <c r="J105" s="50"/>
      <c r="K105" s="51"/>
      <c r="L105" s="50">
        <v>0.5</v>
      </c>
      <c r="M105" s="51"/>
      <c r="N105" s="50"/>
      <c r="O105" s="51"/>
      <c r="P105" s="50"/>
      <c r="Q105" s="51"/>
      <c r="R105" s="50"/>
      <c r="S105" s="51"/>
      <c r="T105" s="50">
        <v>0.5</v>
      </c>
      <c r="U105" s="51"/>
      <c r="V105" s="50"/>
      <c r="W105" s="51"/>
      <c r="X105" s="50"/>
      <c r="Y105" s="51"/>
      <c r="Z105" s="50"/>
      <c r="AA105" s="51"/>
      <c r="AB105" s="50"/>
      <c r="AC105" s="51"/>
      <c r="AD105" s="50"/>
      <c r="AE105" s="51"/>
      <c r="AF105" s="50"/>
      <c r="AG105" s="51"/>
      <c r="AH105" s="52"/>
    </row>
    <row r="106" spans="2:34" ht="15.75" thickBot="1" x14ac:dyDescent="0.25"/>
    <row r="107" spans="2:34" s="2" customFormat="1" ht="42" customHeight="1" thickBot="1" x14ac:dyDescent="0.3">
      <c r="B107" s="401"/>
      <c r="C107" s="402"/>
      <c r="D107" s="407" t="s">
        <v>33</v>
      </c>
      <c r="E107" s="408"/>
      <c r="F107" s="408"/>
      <c r="G107" s="408"/>
      <c r="H107" s="408"/>
      <c r="I107" s="408"/>
      <c r="J107" s="408"/>
      <c r="K107" s="408"/>
      <c r="L107" s="408"/>
      <c r="M107" s="408"/>
      <c r="N107" s="408"/>
      <c r="O107" s="408"/>
      <c r="P107" s="408"/>
      <c r="Q107" s="408"/>
      <c r="R107" s="408"/>
      <c r="S107" s="408"/>
      <c r="T107" s="408"/>
      <c r="U107" s="408"/>
      <c r="V107" s="408"/>
      <c r="W107" s="408"/>
      <c r="X107" s="408"/>
      <c r="Y107" s="408"/>
      <c r="Z107" s="408"/>
      <c r="AA107" s="408"/>
      <c r="AB107" s="408"/>
      <c r="AC107" s="408"/>
      <c r="AD107" s="408"/>
      <c r="AE107" s="408"/>
      <c r="AF107" s="408"/>
      <c r="AG107" s="408"/>
      <c r="AH107" s="409"/>
    </row>
    <row r="108" spans="2:34" s="2" customFormat="1" ht="26.25" customHeight="1" thickBot="1" x14ac:dyDescent="0.3">
      <c r="B108" s="403"/>
      <c r="C108" s="404"/>
      <c r="D108" s="410" t="s">
        <v>25</v>
      </c>
      <c r="E108" s="411"/>
      <c r="F108" s="411"/>
      <c r="G108" s="411"/>
      <c r="H108" s="411"/>
      <c r="I108" s="411"/>
      <c r="J108" s="411"/>
      <c r="K108" s="411"/>
      <c r="L108" s="411"/>
      <c r="M108" s="411"/>
      <c r="N108" s="411"/>
      <c r="O108" s="411"/>
      <c r="P108" s="411"/>
      <c r="Q108" s="412"/>
      <c r="R108" s="410" t="s">
        <v>38</v>
      </c>
      <c r="S108" s="411"/>
      <c r="T108" s="411"/>
      <c r="U108" s="411"/>
      <c r="V108" s="411"/>
      <c r="W108" s="411"/>
      <c r="X108" s="411"/>
      <c r="Y108" s="411"/>
      <c r="Z108" s="411"/>
      <c r="AA108" s="411"/>
      <c r="AB108" s="411"/>
      <c r="AC108" s="411"/>
      <c r="AD108" s="411"/>
      <c r="AE108" s="411"/>
      <c r="AF108" s="411"/>
      <c r="AG108" s="411"/>
      <c r="AH108" s="412"/>
    </row>
    <row r="109" spans="2:34" s="2" customFormat="1" ht="26.25" customHeight="1" thickBot="1" x14ac:dyDescent="0.3">
      <c r="B109" s="405"/>
      <c r="C109" s="406"/>
      <c r="D109" s="410" t="s">
        <v>39</v>
      </c>
      <c r="E109" s="411"/>
      <c r="F109" s="411"/>
      <c r="G109" s="411"/>
      <c r="H109" s="411"/>
      <c r="I109" s="411"/>
      <c r="J109" s="411"/>
      <c r="K109" s="411"/>
      <c r="L109" s="411"/>
      <c r="M109" s="411"/>
      <c r="N109" s="411"/>
      <c r="O109" s="411"/>
      <c r="P109" s="411"/>
      <c r="Q109" s="411"/>
      <c r="R109" s="411"/>
      <c r="S109" s="411"/>
      <c r="T109" s="411"/>
      <c r="U109" s="411"/>
      <c r="V109" s="411"/>
      <c r="W109" s="411"/>
      <c r="X109" s="411"/>
      <c r="Y109" s="411"/>
      <c r="Z109" s="411"/>
      <c r="AA109" s="411"/>
      <c r="AB109" s="411"/>
      <c r="AC109" s="411"/>
      <c r="AD109" s="411"/>
      <c r="AE109" s="411"/>
      <c r="AF109" s="411"/>
      <c r="AG109" s="411"/>
      <c r="AH109" s="412"/>
    </row>
    <row r="110" spans="2:34" s="2" customFormat="1" ht="27" customHeight="1" thickBot="1" x14ac:dyDescent="0.3">
      <c r="B110" s="3"/>
      <c r="C110" s="3"/>
      <c r="D110" s="4"/>
      <c r="E110" s="4"/>
      <c r="F110" s="4"/>
      <c r="G110" s="4"/>
      <c r="H110" s="5"/>
      <c r="I110" s="5"/>
      <c r="J110" s="5"/>
      <c r="K110" s="5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</row>
    <row r="111" spans="2:34" s="2" customFormat="1" ht="21" customHeight="1" x14ac:dyDescent="0.25">
      <c r="B111" s="413" t="s">
        <v>24</v>
      </c>
      <c r="C111" s="414"/>
      <c r="D111" s="415" t="s">
        <v>14</v>
      </c>
      <c r="E111" s="416"/>
      <c r="F111" s="416"/>
      <c r="G111" s="416"/>
      <c r="H111" s="416"/>
      <c r="I111" s="417"/>
      <c r="J111" s="578" t="s">
        <v>661</v>
      </c>
      <c r="K111" s="579"/>
      <c r="L111" s="579"/>
      <c r="M111" s="579"/>
      <c r="N111" s="579"/>
      <c r="O111" s="579"/>
      <c r="P111" s="579"/>
      <c r="Q111" s="579"/>
      <c r="R111" s="579"/>
      <c r="S111" s="579"/>
      <c r="T111" s="579"/>
      <c r="U111" s="579"/>
      <c r="V111" s="579"/>
      <c r="W111" s="579"/>
      <c r="X111" s="579"/>
      <c r="Y111" s="579"/>
      <c r="Z111" s="579"/>
      <c r="AA111" s="579"/>
      <c r="AB111" s="579"/>
      <c r="AC111" s="579"/>
      <c r="AD111" s="579"/>
      <c r="AE111" s="579"/>
      <c r="AF111" s="579"/>
      <c r="AG111" s="579"/>
      <c r="AH111" s="580"/>
    </row>
    <row r="112" spans="2:34" s="2" customFormat="1" ht="21" customHeight="1" x14ac:dyDescent="0.25">
      <c r="B112" s="512" t="s">
        <v>662</v>
      </c>
      <c r="C112" s="513"/>
      <c r="D112" s="425" t="s">
        <v>0</v>
      </c>
      <c r="E112" s="426"/>
      <c r="F112" s="426"/>
      <c r="G112" s="426"/>
      <c r="H112" s="426"/>
      <c r="I112" s="427"/>
      <c r="J112" s="581" t="s">
        <v>663</v>
      </c>
      <c r="K112" s="582"/>
      <c r="L112" s="582"/>
      <c r="M112" s="582"/>
      <c r="N112" s="582"/>
      <c r="O112" s="582"/>
      <c r="P112" s="582"/>
      <c r="Q112" s="582"/>
      <c r="R112" s="582"/>
      <c r="S112" s="582"/>
      <c r="T112" s="582"/>
      <c r="U112" s="582"/>
      <c r="V112" s="582"/>
      <c r="W112" s="582"/>
      <c r="X112" s="582"/>
      <c r="Y112" s="582"/>
      <c r="Z112" s="582"/>
      <c r="AA112" s="582"/>
      <c r="AB112" s="582"/>
      <c r="AC112" s="582"/>
      <c r="AD112" s="582"/>
      <c r="AE112" s="582"/>
      <c r="AF112" s="582"/>
      <c r="AG112" s="582"/>
      <c r="AH112" s="583"/>
    </row>
    <row r="113" spans="2:34" s="2" customFormat="1" ht="21" customHeight="1" thickBot="1" x14ac:dyDescent="0.3">
      <c r="B113" s="514"/>
      <c r="C113" s="515"/>
      <c r="D113" s="431" t="s">
        <v>1</v>
      </c>
      <c r="E113" s="432"/>
      <c r="F113" s="432"/>
      <c r="G113" s="432"/>
      <c r="H113" s="432"/>
      <c r="I113" s="433"/>
      <c r="J113" s="563" t="s">
        <v>664</v>
      </c>
      <c r="K113" s="564"/>
      <c r="L113" s="564"/>
      <c r="M113" s="564"/>
      <c r="N113" s="564"/>
      <c r="O113" s="564"/>
      <c r="P113" s="564"/>
      <c r="Q113" s="564"/>
      <c r="R113" s="564"/>
      <c r="S113" s="564"/>
      <c r="T113" s="564"/>
      <c r="U113" s="564"/>
      <c r="V113" s="564"/>
      <c r="W113" s="564"/>
      <c r="X113" s="564"/>
      <c r="Y113" s="564"/>
      <c r="Z113" s="564"/>
      <c r="AA113" s="564"/>
      <c r="AB113" s="564"/>
      <c r="AC113" s="564"/>
      <c r="AD113" s="564"/>
      <c r="AE113" s="564"/>
      <c r="AF113" s="564"/>
      <c r="AG113" s="564"/>
      <c r="AH113" s="565"/>
    </row>
    <row r="114" spans="2:34" s="1" customFormat="1" ht="25.5" customHeight="1" thickBot="1" x14ac:dyDescent="0.3"/>
    <row r="115" spans="2:34" s="2" customFormat="1" ht="33" customHeight="1" x14ac:dyDescent="0.25">
      <c r="B115" s="483" t="s">
        <v>21</v>
      </c>
      <c r="C115" s="486" t="s">
        <v>102</v>
      </c>
      <c r="D115" s="391"/>
      <c r="E115" s="566" t="s">
        <v>665</v>
      </c>
      <c r="F115" s="567"/>
      <c r="G115" s="567"/>
      <c r="H115" s="567"/>
      <c r="I115" s="567"/>
      <c r="J115" s="567"/>
      <c r="K115" s="567"/>
      <c r="L115" s="567"/>
      <c r="M115" s="567"/>
      <c r="N115" s="567"/>
      <c r="O115" s="567"/>
      <c r="P115" s="567"/>
      <c r="Q115" s="567"/>
      <c r="R115" s="567"/>
      <c r="S115" s="568"/>
      <c r="T115" s="443" t="s">
        <v>20</v>
      </c>
      <c r="U115" s="444"/>
      <c r="V115" s="445"/>
      <c r="W115" s="452" t="s">
        <v>23</v>
      </c>
      <c r="X115" s="453"/>
      <c r="Y115" s="456" t="s">
        <v>666</v>
      </c>
      <c r="Z115" s="457"/>
      <c r="AA115" s="457"/>
      <c r="AB115" s="457"/>
      <c r="AC115" s="457"/>
      <c r="AD115" s="457"/>
      <c r="AE115" s="457"/>
      <c r="AF115" s="457"/>
      <c r="AG115" s="457"/>
      <c r="AH115" s="458"/>
    </row>
    <row r="116" spans="2:34" s="2" customFormat="1" ht="33" customHeight="1" x14ac:dyDescent="0.25">
      <c r="B116" s="484"/>
      <c r="C116" s="494" t="s">
        <v>15</v>
      </c>
      <c r="D116" s="495"/>
      <c r="E116" s="569" t="s">
        <v>163</v>
      </c>
      <c r="F116" s="570"/>
      <c r="G116" s="570"/>
      <c r="H116" s="570"/>
      <c r="I116" s="570"/>
      <c r="J116" s="570"/>
      <c r="K116" s="570"/>
      <c r="L116" s="570"/>
      <c r="M116" s="570"/>
      <c r="N116" s="570"/>
      <c r="O116" s="570"/>
      <c r="P116" s="570"/>
      <c r="Q116" s="570"/>
      <c r="R116" s="570"/>
      <c r="S116" s="571"/>
      <c r="T116" s="446"/>
      <c r="U116" s="447"/>
      <c r="V116" s="448"/>
      <c r="W116" s="454"/>
      <c r="X116" s="455"/>
      <c r="Y116" s="459"/>
      <c r="Z116" s="460"/>
      <c r="AA116" s="460"/>
      <c r="AB116" s="460"/>
      <c r="AC116" s="460"/>
      <c r="AD116" s="460"/>
      <c r="AE116" s="460"/>
      <c r="AF116" s="460"/>
      <c r="AG116" s="460"/>
      <c r="AH116" s="461"/>
    </row>
    <row r="117" spans="2:34" s="2" customFormat="1" ht="33" customHeight="1" x14ac:dyDescent="0.25">
      <c r="B117" s="484"/>
      <c r="C117" s="494" t="s">
        <v>35</v>
      </c>
      <c r="D117" s="495"/>
      <c r="E117" s="569" t="s">
        <v>667</v>
      </c>
      <c r="F117" s="570"/>
      <c r="G117" s="570"/>
      <c r="H117" s="570"/>
      <c r="I117" s="570"/>
      <c r="J117" s="570"/>
      <c r="K117" s="570"/>
      <c r="L117" s="570"/>
      <c r="M117" s="570"/>
      <c r="N117" s="570"/>
      <c r="O117" s="570"/>
      <c r="P117" s="570"/>
      <c r="Q117" s="570"/>
      <c r="R117" s="570"/>
      <c r="S117" s="571"/>
      <c r="T117" s="446"/>
      <c r="U117" s="447"/>
      <c r="V117" s="448"/>
      <c r="W117" s="464" t="s">
        <v>16</v>
      </c>
      <c r="X117" s="465"/>
      <c r="Y117" s="468" t="s">
        <v>668</v>
      </c>
      <c r="Z117" s="469"/>
      <c r="AA117" s="469"/>
      <c r="AB117" s="469"/>
      <c r="AC117" s="469"/>
      <c r="AD117" s="469"/>
      <c r="AE117" s="469"/>
      <c r="AF117" s="469"/>
      <c r="AG117" s="469"/>
      <c r="AH117" s="470"/>
    </row>
    <row r="118" spans="2:34" s="2" customFormat="1" ht="33" customHeight="1" thickBot="1" x14ac:dyDescent="0.3">
      <c r="B118" s="485"/>
      <c r="C118" s="503" t="s">
        <v>36</v>
      </c>
      <c r="D118" s="392"/>
      <c r="E118" s="572" t="s">
        <v>164</v>
      </c>
      <c r="F118" s="573"/>
      <c r="G118" s="573"/>
      <c r="H118" s="573"/>
      <c r="I118" s="573"/>
      <c r="J118" s="573"/>
      <c r="K118" s="573"/>
      <c r="L118" s="573"/>
      <c r="M118" s="573"/>
      <c r="N118" s="573"/>
      <c r="O118" s="573"/>
      <c r="P118" s="573"/>
      <c r="Q118" s="573"/>
      <c r="R118" s="573"/>
      <c r="S118" s="574"/>
      <c r="T118" s="449"/>
      <c r="U118" s="450"/>
      <c r="V118" s="451"/>
      <c r="W118" s="466"/>
      <c r="X118" s="467"/>
      <c r="Y118" s="471"/>
      <c r="Z118" s="472"/>
      <c r="AA118" s="472"/>
      <c r="AB118" s="472"/>
      <c r="AC118" s="472"/>
      <c r="AD118" s="472"/>
      <c r="AE118" s="472"/>
      <c r="AF118" s="472"/>
      <c r="AG118" s="472"/>
      <c r="AH118" s="473"/>
    </row>
    <row r="119" spans="2:34" s="1" customFormat="1" ht="30" customHeight="1" thickBot="1" x14ac:dyDescent="0.3"/>
    <row r="120" spans="2:34" s="1" customFormat="1" ht="18.75" customHeight="1" thickBot="1" x14ac:dyDescent="0.3">
      <c r="B120" s="375" t="s">
        <v>17</v>
      </c>
      <c r="C120" s="376"/>
      <c r="D120" s="377"/>
      <c r="E120" s="575" t="s">
        <v>669</v>
      </c>
      <c r="F120" s="576"/>
      <c r="G120" s="576"/>
      <c r="H120" s="576"/>
      <c r="I120" s="576"/>
      <c r="J120" s="576"/>
      <c r="K120" s="576"/>
      <c r="L120" s="576"/>
      <c r="M120" s="576"/>
      <c r="N120" s="576"/>
      <c r="O120" s="576"/>
      <c r="P120" s="576"/>
      <c r="Q120" s="576"/>
      <c r="R120" s="576"/>
      <c r="S120" s="576"/>
      <c r="T120" s="576"/>
      <c r="U120" s="576"/>
      <c r="V120" s="576"/>
      <c r="W120" s="576"/>
      <c r="X120" s="576"/>
      <c r="Y120" s="576"/>
      <c r="Z120" s="576"/>
      <c r="AA120" s="576"/>
      <c r="AB120" s="576"/>
      <c r="AC120" s="576"/>
      <c r="AD120" s="576"/>
      <c r="AE120" s="576"/>
      <c r="AF120" s="576"/>
      <c r="AG120" s="576"/>
      <c r="AH120" s="577"/>
    </row>
    <row r="121" spans="2:34" s="1" customFormat="1" ht="27.75" customHeight="1" x14ac:dyDescent="0.25">
      <c r="B121" s="381" t="s">
        <v>30</v>
      </c>
      <c r="C121" s="383" t="s">
        <v>28</v>
      </c>
      <c r="D121" s="385" t="s">
        <v>34</v>
      </c>
      <c r="E121" s="383" t="s">
        <v>31</v>
      </c>
      <c r="F121" s="383" t="s">
        <v>26</v>
      </c>
      <c r="G121" s="387" t="s">
        <v>27</v>
      </c>
      <c r="H121" s="381" t="s">
        <v>2</v>
      </c>
      <c r="I121" s="389"/>
      <c r="J121" s="381" t="s">
        <v>3</v>
      </c>
      <c r="K121" s="389"/>
      <c r="L121" s="381" t="s">
        <v>4</v>
      </c>
      <c r="M121" s="389"/>
      <c r="N121" s="381" t="s">
        <v>5</v>
      </c>
      <c r="O121" s="389"/>
      <c r="P121" s="381" t="s">
        <v>6</v>
      </c>
      <c r="Q121" s="389"/>
      <c r="R121" s="381" t="s">
        <v>7</v>
      </c>
      <c r="S121" s="389"/>
      <c r="T121" s="381" t="s">
        <v>8</v>
      </c>
      <c r="U121" s="389"/>
      <c r="V121" s="381" t="s">
        <v>9</v>
      </c>
      <c r="W121" s="389"/>
      <c r="X121" s="381" t="s">
        <v>10</v>
      </c>
      <c r="Y121" s="389"/>
      <c r="Z121" s="381" t="s">
        <v>11</v>
      </c>
      <c r="AA121" s="389"/>
      <c r="AB121" s="381" t="s">
        <v>12</v>
      </c>
      <c r="AC121" s="389"/>
      <c r="AD121" s="381" t="s">
        <v>13</v>
      </c>
      <c r="AE121" s="389"/>
      <c r="AF121" s="381" t="s">
        <v>18</v>
      </c>
      <c r="AG121" s="389" t="s">
        <v>19</v>
      </c>
      <c r="AH121" s="391" t="s">
        <v>22</v>
      </c>
    </row>
    <row r="122" spans="2:34" s="1" customFormat="1" ht="27.75" customHeight="1" thickBot="1" x14ac:dyDescent="0.3">
      <c r="B122" s="382"/>
      <c r="C122" s="384"/>
      <c r="D122" s="397"/>
      <c r="E122" s="384"/>
      <c r="F122" s="384"/>
      <c r="G122" s="388"/>
      <c r="H122" s="170" t="s">
        <v>18</v>
      </c>
      <c r="I122" s="171" t="s">
        <v>19</v>
      </c>
      <c r="J122" s="170" t="s">
        <v>18</v>
      </c>
      <c r="K122" s="171" t="s">
        <v>19</v>
      </c>
      <c r="L122" s="170" t="s">
        <v>18</v>
      </c>
      <c r="M122" s="171" t="s">
        <v>19</v>
      </c>
      <c r="N122" s="170" t="s">
        <v>18</v>
      </c>
      <c r="O122" s="171" t="s">
        <v>19</v>
      </c>
      <c r="P122" s="170" t="s">
        <v>18</v>
      </c>
      <c r="Q122" s="171" t="s">
        <v>19</v>
      </c>
      <c r="R122" s="170" t="s">
        <v>18</v>
      </c>
      <c r="S122" s="171" t="s">
        <v>19</v>
      </c>
      <c r="T122" s="170" t="s">
        <v>18</v>
      </c>
      <c r="U122" s="171" t="s">
        <v>19</v>
      </c>
      <c r="V122" s="170" t="s">
        <v>18</v>
      </c>
      <c r="W122" s="171" t="s">
        <v>19</v>
      </c>
      <c r="X122" s="170" t="s">
        <v>18</v>
      </c>
      <c r="Y122" s="171" t="s">
        <v>19</v>
      </c>
      <c r="Z122" s="170" t="s">
        <v>18</v>
      </c>
      <c r="AA122" s="171" t="s">
        <v>19</v>
      </c>
      <c r="AB122" s="170" t="s">
        <v>18</v>
      </c>
      <c r="AC122" s="171" t="s">
        <v>19</v>
      </c>
      <c r="AD122" s="170" t="s">
        <v>18</v>
      </c>
      <c r="AE122" s="171" t="s">
        <v>19</v>
      </c>
      <c r="AF122" s="382"/>
      <c r="AG122" s="390"/>
      <c r="AH122" s="392"/>
    </row>
    <row r="123" spans="2:34" s="1" customFormat="1" ht="81.75" customHeight="1" x14ac:dyDescent="0.25">
      <c r="B123" s="476">
        <v>0.4</v>
      </c>
      <c r="C123" s="24">
        <v>1</v>
      </c>
      <c r="D123" s="346" t="s">
        <v>670</v>
      </c>
      <c r="E123" s="25">
        <v>0.2</v>
      </c>
      <c r="F123" s="24" t="s">
        <v>671</v>
      </c>
      <c r="G123" s="26" t="s">
        <v>672</v>
      </c>
      <c r="H123" s="347">
        <f>100%/12</f>
        <v>8.3333333333333329E-2</v>
      </c>
      <c r="I123" s="20"/>
      <c r="J123" s="347">
        <f>100%/12</f>
        <v>8.3333333333333329E-2</v>
      </c>
      <c r="K123" s="20"/>
      <c r="L123" s="347">
        <f>100%/12</f>
        <v>8.3333333333333329E-2</v>
      </c>
      <c r="M123" s="20"/>
      <c r="N123" s="347">
        <f>100%/12</f>
        <v>8.3333333333333329E-2</v>
      </c>
      <c r="O123" s="20"/>
      <c r="P123" s="347">
        <f>100%/12</f>
        <v>8.3333333333333329E-2</v>
      </c>
      <c r="Q123" s="20"/>
      <c r="R123" s="347">
        <f>100%/12</f>
        <v>8.3333333333333329E-2</v>
      </c>
      <c r="S123" s="20"/>
      <c r="T123" s="347">
        <f>100%/12</f>
        <v>8.3333333333333329E-2</v>
      </c>
      <c r="U123" s="20"/>
      <c r="V123" s="347">
        <f>100%/12</f>
        <v>8.3333333333333329E-2</v>
      </c>
      <c r="W123" s="20"/>
      <c r="X123" s="347">
        <f>100%/12</f>
        <v>8.3333333333333329E-2</v>
      </c>
      <c r="Y123" s="20"/>
      <c r="Z123" s="347">
        <f>100%/12</f>
        <v>8.3333333333333329E-2</v>
      </c>
      <c r="AA123" s="20"/>
      <c r="AB123" s="347">
        <f>100%/12</f>
        <v>8.3333333333333329E-2</v>
      </c>
      <c r="AC123" s="20"/>
      <c r="AD123" s="347">
        <f>100%/12</f>
        <v>8.3333333333333329E-2</v>
      </c>
      <c r="AE123" s="20"/>
      <c r="AF123" s="19">
        <f t="shared" ref="AF123:AG128" si="8">+H123+J123+L123+N123+P123+R123+T123+V123+X123+Z123+AB123+AD123</f>
        <v>1</v>
      </c>
      <c r="AG123" s="20">
        <f t="shared" si="8"/>
        <v>0</v>
      </c>
      <c r="AH123" s="22"/>
    </row>
    <row r="124" spans="2:34" s="1" customFormat="1" ht="95.25" customHeight="1" x14ac:dyDescent="0.25">
      <c r="B124" s="481"/>
      <c r="C124" s="27">
        <v>2</v>
      </c>
      <c r="D124" s="348" t="s">
        <v>673</v>
      </c>
      <c r="E124" s="245">
        <v>0.2</v>
      </c>
      <c r="F124" s="27" t="s">
        <v>674</v>
      </c>
      <c r="G124" s="161" t="s">
        <v>675</v>
      </c>
      <c r="H124" s="9"/>
      <c r="I124" s="8"/>
      <c r="J124" s="9"/>
      <c r="K124" s="8"/>
      <c r="L124" s="9"/>
      <c r="M124" s="8"/>
      <c r="N124" s="9">
        <v>0.25</v>
      </c>
      <c r="O124" s="8"/>
      <c r="P124" s="9"/>
      <c r="Q124" s="8"/>
      <c r="R124" s="9"/>
      <c r="S124" s="8"/>
      <c r="T124" s="9">
        <v>0.25</v>
      </c>
      <c r="U124" s="8"/>
      <c r="V124" s="9"/>
      <c r="W124" s="8"/>
      <c r="X124" s="9"/>
      <c r="Y124" s="8"/>
      <c r="Z124" s="9">
        <v>0.25</v>
      </c>
      <c r="AA124" s="8"/>
      <c r="AB124" s="9"/>
      <c r="AC124" s="8"/>
      <c r="AD124" s="9">
        <v>0.25</v>
      </c>
      <c r="AE124" s="8"/>
      <c r="AF124" s="9">
        <f t="shared" si="8"/>
        <v>1</v>
      </c>
      <c r="AG124" s="8">
        <f t="shared" si="8"/>
        <v>0</v>
      </c>
      <c r="AH124" s="23"/>
    </row>
    <row r="125" spans="2:34" s="1" customFormat="1" ht="81.75" customHeight="1" x14ac:dyDescent="0.25">
      <c r="B125" s="481"/>
      <c r="C125" s="27">
        <v>3</v>
      </c>
      <c r="D125" s="348" t="s">
        <v>676</v>
      </c>
      <c r="E125" s="245">
        <v>0.2</v>
      </c>
      <c r="F125" s="27" t="s">
        <v>677</v>
      </c>
      <c r="G125" s="161" t="s">
        <v>678</v>
      </c>
      <c r="H125" s="180">
        <f>100%/12</f>
        <v>8.3333333333333329E-2</v>
      </c>
      <c r="I125" s="8"/>
      <c r="J125" s="180">
        <f>100%/12</f>
        <v>8.3333333333333329E-2</v>
      </c>
      <c r="K125" s="8"/>
      <c r="L125" s="180">
        <f>100%/12</f>
        <v>8.3333333333333329E-2</v>
      </c>
      <c r="M125" s="8"/>
      <c r="N125" s="180">
        <f>100%/12</f>
        <v>8.3333333333333329E-2</v>
      </c>
      <c r="O125" s="8"/>
      <c r="P125" s="180">
        <f>100%/12</f>
        <v>8.3333333333333329E-2</v>
      </c>
      <c r="Q125" s="8"/>
      <c r="R125" s="180">
        <f>100%/12</f>
        <v>8.3333333333333329E-2</v>
      </c>
      <c r="S125" s="8"/>
      <c r="T125" s="180">
        <f>100%/12</f>
        <v>8.3333333333333329E-2</v>
      </c>
      <c r="U125" s="8"/>
      <c r="V125" s="180">
        <f>100%/12</f>
        <v>8.3333333333333329E-2</v>
      </c>
      <c r="W125" s="8"/>
      <c r="X125" s="180">
        <f>100%/12</f>
        <v>8.3333333333333329E-2</v>
      </c>
      <c r="Y125" s="8"/>
      <c r="Z125" s="180">
        <f>100%/12</f>
        <v>8.3333333333333329E-2</v>
      </c>
      <c r="AA125" s="8"/>
      <c r="AB125" s="180">
        <f>100%/12</f>
        <v>8.3333333333333329E-2</v>
      </c>
      <c r="AC125" s="8"/>
      <c r="AD125" s="180">
        <f>100%/12</f>
        <v>8.3333333333333329E-2</v>
      </c>
      <c r="AE125" s="8"/>
      <c r="AF125" s="9">
        <f t="shared" si="8"/>
        <v>1</v>
      </c>
      <c r="AG125" s="8">
        <f t="shared" si="8"/>
        <v>0</v>
      </c>
      <c r="AH125" s="23"/>
    </row>
    <row r="126" spans="2:34" s="1" customFormat="1" ht="81.75" customHeight="1" x14ac:dyDescent="0.25">
      <c r="B126" s="481"/>
      <c r="C126" s="27">
        <v>4</v>
      </c>
      <c r="D126" s="348" t="s">
        <v>679</v>
      </c>
      <c r="E126" s="245">
        <v>0.2</v>
      </c>
      <c r="F126" s="27" t="s">
        <v>680</v>
      </c>
      <c r="G126" s="161" t="s">
        <v>681</v>
      </c>
      <c r="H126" s="9"/>
      <c r="I126" s="8"/>
      <c r="J126" s="9"/>
      <c r="K126" s="8"/>
      <c r="L126" s="9"/>
      <c r="M126" s="8"/>
      <c r="N126" s="9">
        <v>0.25</v>
      </c>
      <c r="O126" s="8"/>
      <c r="P126" s="9"/>
      <c r="Q126" s="8"/>
      <c r="R126" s="9"/>
      <c r="S126" s="8"/>
      <c r="T126" s="9">
        <v>0.25</v>
      </c>
      <c r="U126" s="8"/>
      <c r="V126" s="9"/>
      <c r="W126" s="8"/>
      <c r="X126" s="9"/>
      <c r="Y126" s="8"/>
      <c r="Z126" s="9">
        <v>0.25</v>
      </c>
      <c r="AA126" s="8"/>
      <c r="AB126" s="9"/>
      <c r="AC126" s="8"/>
      <c r="AD126" s="9">
        <v>0.25</v>
      </c>
      <c r="AE126" s="8"/>
      <c r="AF126" s="9">
        <f t="shared" si="8"/>
        <v>1</v>
      </c>
      <c r="AG126" s="8">
        <f t="shared" si="8"/>
        <v>0</v>
      </c>
      <c r="AH126" s="23"/>
    </row>
    <row r="127" spans="2:34" s="1" customFormat="1" ht="81.75" customHeight="1" x14ac:dyDescent="0.25">
      <c r="B127" s="481"/>
      <c r="C127" s="27">
        <v>5</v>
      </c>
      <c r="D127" s="348" t="s">
        <v>682</v>
      </c>
      <c r="E127" s="245">
        <v>0.1</v>
      </c>
      <c r="F127" s="27" t="s">
        <v>683</v>
      </c>
      <c r="G127" s="161" t="s">
        <v>684</v>
      </c>
      <c r="H127" s="9"/>
      <c r="I127" s="8"/>
      <c r="J127" s="9"/>
      <c r="K127" s="8"/>
      <c r="L127" s="9"/>
      <c r="M127" s="8"/>
      <c r="N127" s="9">
        <v>0.25</v>
      </c>
      <c r="O127" s="8"/>
      <c r="P127" s="9"/>
      <c r="Q127" s="8"/>
      <c r="R127" s="9"/>
      <c r="S127" s="8"/>
      <c r="T127" s="9">
        <v>0.25</v>
      </c>
      <c r="U127" s="8"/>
      <c r="V127" s="9"/>
      <c r="W127" s="8"/>
      <c r="X127" s="9"/>
      <c r="Y127" s="8"/>
      <c r="Z127" s="9">
        <v>0.25</v>
      </c>
      <c r="AA127" s="8"/>
      <c r="AB127" s="9"/>
      <c r="AC127" s="8"/>
      <c r="AD127" s="9">
        <v>0.25</v>
      </c>
      <c r="AE127" s="8"/>
      <c r="AF127" s="9">
        <f t="shared" si="8"/>
        <v>1</v>
      </c>
      <c r="AG127" s="8">
        <f t="shared" si="8"/>
        <v>0</v>
      </c>
      <c r="AH127" s="23"/>
    </row>
    <row r="128" spans="2:34" s="1" customFormat="1" ht="81.75" customHeight="1" thickBot="1" x14ac:dyDescent="0.3">
      <c r="B128" s="477"/>
      <c r="C128" s="68">
        <v>6</v>
      </c>
      <c r="D128" s="349" t="s">
        <v>685</v>
      </c>
      <c r="E128" s="144">
        <v>0.1</v>
      </c>
      <c r="F128" s="68" t="s">
        <v>686</v>
      </c>
      <c r="G128" s="222" t="s">
        <v>687</v>
      </c>
      <c r="H128" s="12"/>
      <c r="I128" s="11"/>
      <c r="J128" s="12"/>
      <c r="K128" s="11"/>
      <c r="L128" s="12"/>
      <c r="M128" s="11"/>
      <c r="N128" s="12">
        <v>0.25</v>
      </c>
      <c r="O128" s="11"/>
      <c r="P128" s="12"/>
      <c r="Q128" s="11"/>
      <c r="R128" s="12"/>
      <c r="S128" s="11"/>
      <c r="T128" s="12">
        <v>0.25</v>
      </c>
      <c r="U128" s="11"/>
      <c r="V128" s="12"/>
      <c r="W128" s="11"/>
      <c r="X128" s="12"/>
      <c r="Y128" s="11"/>
      <c r="Z128" s="12">
        <v>0.25</v>
      </c>
      <c r="AA128" s="11"/>
      <c r="AB128" s="12"/>
      <c r="AC128" s="11"/>
      <c r="AD128" s="12">
        <v>0.25</v>
      </c>
      <c r="AE128" s="11"/>
      <c r="AF128" s="12">
        <f t="shared" si="8"/>
        <v>1</v>
      </c>
      <c r="AG128" s="11">
        <f t="shared" si="8"/>
        <v>0</v>
      </c>
      <c r="AH128" s="268"/>
    </row>
    <row r="129" spans="2:36" s="17" customFormat="1" ht="15.75" x14ac:dyDescent="0.25">
      <c r="B129" s="13"/>
      <c r="C129" s="13"/>
      <c r="D129" s="13"/>
      <c r="E129" s="14"/>
      <c r="F129" s="13"/>
      <c r="G129" s="13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6"/>
    </row>
    <row r="130" spans="2:36" s="1" customFormat="1" ht="21" customHeight="1" thickBot="1" x14ac:dyDescent="0.3"/>
    <row r="131" spans="2:36" s="1" customFormat="1" ht="18.75" customHeight="1" thickBot="1" x14ac:dyDescent="0.3">
      <c r="B131" s="375" t="s">
        <v>17</v>
      </c>
      <c r="C131" s="376"/>
      <c r="D131" s="377"/>
      <c r="E131" s="575" t="s">
        <v>688</v>
      </c>
      <c r="F131" s="576"/>
      <c r="G131" s="576"/>
      <c r="H131" s="576"/>
      <c r="I131" s="576"/>
      <c r="J131" s="576"/>
      <c r="K131" s="576"/>
      <c r="L131" s="576"/>
      <c r="M131" s="576"/>
      <c r="N131" s="576"/>
      <c r="O131" s="576"/>
      <c r="P131" s="576"/>
      <c r="Q131" s="576"/>
      <c r="R131" s="576"/>
      <c r="S131" s="576"/>
      <c r="T131" s="576"/>
      <c r="U131" s="576"/>
      <c r="V131" s="576"/>
      <c r="W131" s="576"/>
      <c r="X131" s="576"/>
      <c r="Y131" s="576"/>
      <c r="Z131" s="576"/>
      <c r="AA131" s="576"/>
      <c r="AB131" s="576"/>
      <c r="AC131" s="576"/>
      <c r="AD131" s="576"/>
      <c r="AE131" s="576"/>
      <c r="AF131" s="576"/>
      <c r="AG131" s="576"/>
      <c r="AH131" s="577"/>
    </row>
    <row r="132" spans="2:36" s="1" customFormat="1" ht="27.75" customHeight="1" x14ac:dyDescent="0.25">
      <c r="B132" s="381" t="s">
        <v>30</v>
      </c>
      <c r="C132" s="383" t="s">
        <v>28</v>
      </c>
      <c r="D132" s="385" t="s">
        <v>34</v>
      </c>
      <c r="E132" s="383" t="s">
        <v>31</v>
      </c>
      <c r="F132" s="383" t="s">
        <v>26</v>
      </c>
      <c r="G132" s="387" t="s">
        <v>27</v>
      </c>
      <c r="H132" s="381" t="s">
        <v>2</v>
      </c>
      <c r="I132" s="389"/>
      <c r="J132" s="381" t="s">
        <v>3</v>
      </c>
      <c r="K132" s="389"/>
      <c r="L132" s="381" t="s">
        <v>4</v>
      </c>
      <c r="M132" s="389"/>
      <c r="N132" s="381" t="s">
        <v>5</v>
      </c>
      <c r="O132" s="389"/>
      <c r="P132" s="381" t="s">
        <v>6</v>
      </c>
      <c r="Q132" s="389"/>
      <c r="R132" s="381" t="s">
        <v>7</v>
      </c>
      <c r="S132" s="389"/>
      <c r="T132" s="381" t="s">
        <v>8</v>
      </c>
      <c r="U132" s="389"/>
      <c r="V132" s="381" t="s">
        <v>9</v>
      </c>
      <c r="W132" s="389"/>
      <c r="X132" s="381" t="s">
        <v>10</v>
      </c>
      <c r="Y132" s="389"/>
      <c r="Z132" s="381" t="s">
        <v>11</v>
      </c>
      <c r="AA132" s="389"/>
      <c r="AB132" s="381" t="s">
        <v>12</v>
      </c>
      <c r="AC132" s="389"/>
      <c r="AD132" s="381" t="s">
        <v>13</v>
      </c>
      <c r="AE132" s="389"/>
      <c r="AF132" s="381" t="s">
        <v>18</v>
      </c>
      <c r="AG132" s="389" t="s">
        <v>19</v>
      </c>
      <c r="AH132" s="391" t="s">
        <v>22</v>
      </c>
    </row>
    <row r="133" spans="2:36" s="1" customFormat="1" ht="27.75" customHeight="1" thickBot="1" x14ac:dyDescent="0.3">
      <c r="B133" s="382"/>
      <c r="C133" s="384"/>
      <c r="D133" s="386"/>
      <c r="E133" s="384"/>
      <c r="F133" s="384"/>
      <c r="G133" s="388"/>
      <c r="H133" s="174" t="s">
        <v>18</v>
      </c>
      <c r="I133" s="176" t="s">
        <v>19</v>
      </c>
      <c r="J133" s="174" t="s">
        <v>18</v>
      </c>
      <c r="K133" s="176" t="s">
        <v>19</v>
      </c>
      <c r="L133" s="174" t="s">
        <v>18</v>
      </c>
      <c r="M133" s="176" t="s">
        <v>19</v>
      </c>
      <c r="N133" s="174" t="s">
        <v>18</v>
      </c>
      <c r="O133" s="176" t="s">
        <v>19</v>
      </c>
      <c r="P133" s="174" t="s">
        <v>18</v>
      </c>
      <c r="Q133" s="176" t="s">
        <v>19</v>
      </c>
      <c r="R133" s="174" t="s">
        <v>18</v>
      </c>
      <c r="S133" s="176" t="s">
        <v>19</v>
      </c>
      <c r="T133" s="174" t="s">
        <v>18</v>
      </c>
      <c r="U133" s="176" t="s">
        <v>19</v>
      </c>
      <c r="V133" s="174" t="s">
        <v>18</v>
      </c>
      <c r="W133" s="176" t="s">
        <v>19</v>
      </c>
      <c r="X133" s="174" t="s">
        <v>18</v>
      </c>
      <c r="Y133" s="176" t="s">
        <v>19</v>
      </c>
      <c r="Z133" s="174" t="s">
        <v>18</v>
      </c>
      <c r="AA133" s="176" t="s">
        <v>19</v>
      </c>
      <c r="AB133" s="174" t="s">
        <v>18</v>
      </c>
      <c r="AC133" s="176" t="s">
        <v>19</v>
      </c>
      <c r="AD133" s="174" t="s">
        <v>18</v>
      </c>
      <c r="AE133" s="176" t="s">
        <v>19</v>
      </c>
      <c r="AF133" s="393"/>
      <c r="AG133" s="390"/>
      <c r="AH133" s="392"/>
    </row>
    <row r="134" spans="2:36" s="1" customFormat="1" ht="84.75" customHeight="1" x14ac:dyDescent="0.25">
      <c r="B134" s="476">
        <v>0.4</v>
      </c>
      <c r="C134" s="24">
        <v>1</v>
      </c>
      <c r="D134" s="348" t="s">
        <v>689</v>
      </c>
      <c r="E134" s="25">
        <v>0.4</v>
      </c>
      <c r="F134" s="24" t="s">
        <v>690</v>
      </c>
      <c r="G134" s="26" t="s">
        <v>691</v>
      </c>
      <c r="H134" s="19"/>
      <c r="I134" s="20"/>
      <c r="J134" s="19"/>
      <c r="K134" s="20"/>
      <c r="L134" s="19"/>
      <c r="M134" s="20"/>
      <c r="N134" s="19">
        <v>0.25</v>
      </c>
      <c r="O134" s="20"/>
      <c r="P134" s="19"/>
      <c r="Q134" s="20"/>
      <c r="R134" s="19"/>
      <c r="S134" s="20"/>
      <c r="T134" s="19">
        <v>0.25</v>
      </c>
      <c r="U134" s="20"/>
      <c r="V134" s="19"/>
      <c r="W134" s="20"/>
      <c r="X134" s="19"/>
      <c r="Y134" s="20"/>
      <c r="Z134" s="19">
        <v>0.25</v>
      </c>
      <c r="AA134" s="20"/>
      <c r="AB134" s="19"/>
      <c r="AC134" s="20"/>
      <c r="AD134" s="19">
        <v>0.25</v>
      </c>
      <c r="AE134" s="20"/>
      <c r="AF134" s="19">
        <f t="shared" ref="AF134:AG137" si="9">+H134+J134+L134+N134+P134+R134+T134+V134+X134+Z134+AB134+AD134</f>
        <v>1</v>
      </c>
      <c r="AG134" s="20">
        <f t="shared" si="9"/>
        <v>0</v>
      </c>
      <c r="AH134" s="22"/>
    </row>
    <row r="135" spans="2:36" s="1" customFormat="1" ht="84.75" customHeight="1" x14ac:dyDescent="0.25">
      <c r="B135" s="558"/>
      <c r="C135" s="47">
        <v>2</v>
      </c>
      <c r="D135" s="348" t="s">
        <v>692</v>
      </c>
      <c r="E135" s="48">
        <v>0.3</v>
      </c>
      <c r="F135" s="47" t="s">
        <v>692</v>
      </c>
      <c r="G135" s="49" t="s">
        <v>693</v>
      </c>
      <c r="H135" s="9"/>
      <c r="I135" s="8"/>
      <c r="J135" s="9"/>
      <c r="K135" s="8"/>
      <c r="L135" s="9"/>
      <c r="M135" s="8"/>
      <c r="N135" s="9">
        <v>0.25</v>
      </c>
      <c r="O135" s="8"/>
      <c r="P135" s="9"/>
      <c r="Q135" s="8"/>
      <c r="R135" s="9"/>
      <c r="S135" s="8"/>
      <c r="T135" s="9">
        <v>0.25</v>
      </c>
      <c r="U135" s="8"/>
      <c r="V135" s="9"/>
      <c r="W135" s="8"/>
      <c r="X135" s="9"/>
      <c r="Y135" s="8"/>
      <c r="Z135" s="9">
        <v>0.25</v>
      </c>
      <c r="AA135" s="8"/>
      <c r="AB135" s="9"/>
      <c r="AC135" s="8"/>
      <c r="AD135" s="9">
        <v>0.25</v>
      </c>
      <c r="AE135" s="8"/>
      <c r="AF135" s="9">
        <f t="shared" si="9"/>
        <v>1</v>
      </c>
      <c r="AG135" s="8">
        <f t="shared" si="9"/>
        <v>0</v>
      </c>
      <c r="AH135" s="52"/>
    </row>
    <row r="136" spans="2:36" s="1" customFormat="1" ht="39" customHeight="1" x14ac:dyDescent="0.25">
      <c r="B136" s="481"/>
      <c r="C136" s="27">
        <v>3</v>
      </c>
      <c r="D136" s="348" t="s">
        <v>694</v>
      </c>
      <c r="E136" s="245">
        <v>0.15</v>
      </c>
      <c r="F136" s="27" t="s">
        <v>695</v>
      </c>
      <c r="G136" s="161" t="s">
        <v>696</v>
      </c>
      <c r="H136" s="9"/>
      <c r="I136" s="8"/>
      <c r="J136" s="9"/>
      <c r="K136" s="8"/>
      <c r="L136" s="9"/>
      <c r="M136" s="8"/>
      <c r="N136" s="9">
        <v>0.25</v>
      </c>
      <c r="O136" s="8"/>
      <c r="P136" s="9"/>
      <c r="Q136" s="8"/>
      <c r="R136" s="9"/>
      <c r="S136" s="8"/>
      <c r="T136" s="9">
        <v>0.25</v>
      </c>
      <c r="U136" s="8"/>
      <c r="V136" s="9"/>
      <c r="W136" s="8"/>
      <c r="X136" s="9"/>
      <c r="Y136" s="8"/>
      <c r="Z136" s="9">
        <v>0.25</v>
      </c>
      <c r="AA136" s="8"/>
      <c r="AB136" s="9"/>
      <c r="AC136" s="8"/>
      <c r="AD136" s="9">
        <v>0.25</v>
      </c>
      <c r="AE136" s="8"/>
      <c r="AF136" s="9">
        <f t="shared" si="9"/>
        <v>1</v>
      </c>
      <c r="AG136" s="8">
        <f t="shared" si="9"/>
        <v>0</v>
      </c>
      <c r="AH136" s="23"/>
    </row>
    <row r="137" spans="2:36" s="1" customFormat="1" ht="46.5" customHeight="1" thickBot="1" x14ac:dyDescent="0.3">
      <c r="B137" s="477"/>
      <c r="C137" s="68">
        <v>4</v>
      </c>
      <c r="D137" s="349" t="s">
        <v>697</v>
      </c>
      <c r="E137" s="144">
        <v>0.15</v>
      </c>
      <c r="F137" s="68" t="s">
        <v>698</v>
      </c>
      <c r="G137" s="222" t="s">
        <v>699</v>
      </c>
      <c r="H137" s="12"/>
      <c r="I137" s="11"/>
      <c r="J137" s="12"/>
      <c r="K137" s="11"/>
      <c r="L137" s="12"/>
      <c r="M137" s="11"/>
      <c r="N137" s="12">
        <v>0.25</v>
      </c>
      <c r="O137" s="11"/>
      <c r="P137" s="12"/>
      <c r="Q137" s="11"/>
      <c r="R137" s="12"/>
      <c r="S137" s="11"/>
      <c r="T137" s="12">
        <v>0.25</v>
      </c>
      <c r="U137" s="11"/>
      <c r="V137" s="12"/>
      <c r="W137" s="11"/>
      <c r="X137" s="12"/>
      <c r="Y137" s="11"/>
      <c r="Z137" s="12">
        <v>0.25</v>
      </c>
      <c r="AA137" s="11"/>
      <c r="AB137" s="12"/>
      <c r="AC137" s="11"/>
      <c r="AD137" s="12">
        <v>0.25</v>
      </c>
      <c r="AE137" s="11"/>
      <c r="AF137" s="12">
        <f t="shared" si="9"/>
        <v>1</v>
      </c>
      <c r="AG137" s="11">
        <f t="shared" si="9"/>
        <v>0</v>
      </c>
      <c r="AH137" s="268"/>
    </row>
    <row r="138" spans="2:36" s="1" customFormat="1" ht="15.75" x14ac:dyDescent="0.25">
      <c r="B138" s="306"/>
      <c r="C138" s="118"/>
      <c r="D138" s="118"/>
      <c r="E138" s="306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  <c r="AA138" s="118"/>
      <c r="AB138" s="118"/>
      <c r="AC138" s="118"/>
      <c r="AD138" s="118"/>
      <c r="AE138" s="118"/>
      <c r="AF138" s="118"/>
      <c r="AG138" s="118"/>
      <c r="AH138" s="118"/>
      <c r="AI138" s="118"/>
    </row>
    <row r="139" spans="2:36" s="21" customFormat="1" ht="16.5" thickBot="1" x14ac:dyDescent="0.3">
      <c r="B139" s="14"/>
      <c r="C139" s="13"/>
      <c r="D139" s="13"/>
      <c r="E139" s="14"/>
      <c r="F139" s="13"/>
      <c r="G139" s="13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6"/>
    </row>
    <row r="140" spans="2:36" s="1" customFormat="1" ht="18.75" customHeight="1" thickBot="1" x14ac:dyDescent="0.3">
      <c r="B140" s="375" t="s">
        <v>700</v>
      </c>
      <c r="C140" s="376"/>
      <c r="D140" s="377"/>
      <c r="E140" s="375" t="s">
        <v>701</v>
      </c>
      <c r="F140" s="376"/>
      <c r="G140" s="376"/>
      <c r="H140" s="376"/>
      <c r="I140" s="376"/>
      <c r="J140" s="376"/>
      <c r="K140" s="376"/>
      <c r="L140" s="376"/>
      <c r="M140" s="376"/>
      <c r="N140" s="376"/>
      <c r="O140" s="376"/>
      <c r="P140" s="376"/>
      <c r="Q140" s="376"/>
      <c r="R140" s="376"/>
      <c r="S140" s="376"/>
      <c r="T140" s="376"/>
      <c r="U140" s="376"/>
      <c r="V140" s="376"/>
      <c r="W140" s="376"/>
      <c r="X140" s="376"/>
      <c r="Y140" s="376"/>
      <c r="Z140" s="376"/>
      <c r="AA140" s="376"/>
      <c r="AB140" s="376"/>
      <c r="AC140" s="376"/>
      <c r="AD140" s="376"/>
      <c r="AE140" s="376"/>
      <c r="AF140" s="376"/>
      <c r="AG140" s="376"/>
      <c r="AH140" s="377"/>
      <c r="AJ140" s="232"/>
    </row>
    <row r="141" spans="2:36" s="1" customFormat="1" ht="27.75" customHeight="1" x14ac:dyDescent="0.25">
      <c r="B141" s="381" t="s">
        <v>30</v>
      </c>
      <c r="C141" s="383" t="s">
        <v>28</v>
      </c>
      <c r="D141" s="385" t="s">
        <v>34</v>
      </c>
      <c r="E141" s="383" t="s">
        <v>31</v>
      </c>
      <c r="F141" s="383" t="s">
        <v>26</v>
      </c>
      <c r="G141" s="387" t="s">
        <v>27</v>
      </c>
      <c r="H141" s="381" t="s">
        <v>2</v>
      </c>
      <c r="I141" s="389"/>
      <c r="J141" s="381" t="s">
        <v>3</v>
      </c>
      <c r="K141" s="389"/>
      <c r="L141" s="381" t="s">
        <v>4</v>
      </c>
      <c r="M141" s="389"/>
      <c r="N141" s="381" t="s">
        <v>5</v>
      </c>
      <c r="O141" s="389"/>
      <c r="P141" s="381" t="s">
        <v>6</v>
      </c>
      <c r="Q141" s="389"/>
      <c r="R141" s="381" t="s">
        <v>7</v>
      </c>
      <c r="S141" s="389"/>
      <c r="T141" s="381" t="s">
        <v>8</v>
      </c>
      <c r="U141" s="389"/>
      <c r="V141" s="381" t="s">
        <v>9</v>
      </c>
      <c r="W141" s="389"/>
      <c r="X141" s="381" t="s">
        <v>10</v>
      </c>
      <c r="Y141" s="389"/>
      <c r="Z141" s="381" t="s">
        <v>11</v>
      </c>
      <c r="AA141" s="389"/>
      <c r="AB141" s="381" t="s">
        <v>12</v>
      </c>
      <c r="AC141" s="389"/>
      <c r="AD141" s="381" t="s">
        <v>13</v>
      </c>
      <c r="AE141" s="389"/>
      <c r="AF141" s="381" t="s">
        <v>18</v>
      </c>
      <c r="AG141" s="389" t="s">
        <v>19</v>
      </c>
      <c r="AH141" s="391" t="s">
        <v>22</v>
      </c>
      <c r="AJ141" s="232"/>
    </row>
    <row r="142" spans="2:36" s="1" customFormat="1" ht="27.75" customHeight="1" thickBot="1" x14ac:dyDescent="0.3">
      <c r="B142" s="382"/>
      <c r="C142" s="384"/>
      <c r="D142" s="386"/>
      <c r="E142" s="384"/>
      <c r="F142" s="384"/>
      <c r="G142" s="388"/>
      <c r="H142" s="170" t="s">
        <v>18</v>
      </c>
      <c r="I142" s="171" t="s">
        <v>19</v>
      </c>
      <c r="J142" s="170" t="s">
        <v>18</v>
      </c>
      <c r="K142" s="171" t="s">
        <v>19</v>
      </c>
      <c r="L142" s="170" t="s">
        <v>18</v>
      </c>
      <c r="M142" s="171" t="s">
        <v>19</v>
      </c>
      <c r="N142" s="170" t="s">
        <v>18</v>
      </c>
      <c r="O142" s="171" t="s">
        <v>19</v>
      </c>
      <c r="P142" s="170" t="s">
        <v>18</v>
      </c>
      <c r="Q142" s="171" t="s">
        <v>19</v>
      </c>
      <c r="R142" s="170" t="s">
        <v>18</v>
      </c>
      <c r="S142" s="171" t="s">
        <v>19</v>
      </c>
      <c r="T142" s="170" t="s">
        <v>18</v>
      </c>
      <c r="U142" s="171" t="s">
        <v>19</v>
      </c>
      <c r="V142" s="170" t="s">
        <v>18</v>
      </c>
      <c r="W142" s="171" t="s">
        <v>19</v>
      </c>
      <c r="X142" s="170" t="s">
        <v>18</v>
      </c>
      <c r="Y142" s="171" t="s">
        <v>19</v>
      </c>
      <c r="Z142" s="170" t="s">
        <v>18</v>
      </c>
      <c r="AA142" s="171" t="s">
        <v>19</v>
      </c>
      <c r="AB142" s="170" t="s">
        <v>18</v>
      </c>
      <c r="AC142" s="171" t="s">
        <v>19</v>
      </c>
      <c r="AD142" s="170" t="s">
        <v>18</v>
      </c>
      <c r="AE142" s="171" t="s">
        <v>19</v>
      </c>
      <c r="AF142" s="382"/>
      <c r="AG142" s="390"/>
      <c r="AH142" s="392"/>
      <c r="AJ142" s="232"/>
    </row>
    <row r="143" spans="2:36" s="1" customFormat="1" ht="156" customHeight="1" x14ac:dyDescent="0.25">
      <c r="B143" s="399">
        <v>0.2</v>
      </c>
      <c r="C143" s="200">
        <v>1</v>
      </c>
      <c r="D143" s="352" t="s">
        <v>702</v>
      </c>
      <c r="E143" s="353">
        <v>0.5</v>
      </c>
      <c r="F143" s="352" t="s">
        <v>204</v>
      </c>
      <c r="G143" s="352" t="s">
        <v>321</v>
      </c>
      <c r="H143" s="354"/>
      <c r="I143" s="355"/>
      <c r="J143" s="354"/>
      <c r="K143" s="355"/>
      <c r="L143" s="354"/>
      <c r="M143" s="355"/>
      <c r="N143" s="354">
        <v>0.25</v>
      </c>
      <c r="O143" s="355"/>
      <c r="P143" s="354"/>
      <c r="Q143" s="355"/>
      <c r="R143" s="354"/>
      <c r="S143" s="355"/>
      <c r="T143" s="354">
        <v>0.25</v>
      </c>
      <c r="U143" s="355"/>
      <c r="V143" s="354"/>
      <c r="W143" s="355"/>
      <c r="X143" s="354"/>
      <c r="Y143" s="356"/>
      <c r="Z143" s="354">
        <v>0.25</v>
      </c>
      <c r="AA143" s="355"/>
      <c r="AB143" s="354"/>
      <c r="AC143" s="356"/>
      <c r="AD143" s="354">
        <v>0.25</v>
      </c>
      <c r="AE143" s="355"/>
      <c r="AF143" s="354">
        <f t="shared" ref="AF143:AG144" si="10">+H143+J143+L143+N143+P143+R143+T143+V143+X143+Z143+AB143+AD143</f>
        <v>1</v>
      </c>
      <c r="AG143" s="355">
        <f t="shared" si="10"/>
        <v>0</v>
      </c>
      <c r="AH143" s="357"/>
      <c r="AJ143" s="232"/>
    </row>
    <row r="144" spans="2:36" s="1" customFormat="1" ht="63.75" customHeight="1" thickBot="1" x14ac:dyDescent="0.3">
      <c r="B144" s="400"/>
      <c r="C144" s="358">
        <v>2</v>
      </c>
      <c r="D144" s="285" t="s">
        <v>703</v>
      </c>
      <c r="E144" s="359">
        <v>0.5</v>
      </c>
      <c r="F144" s="285" t="s">
        <v>704</v>
      </c>
      <c r="G144" s="360" t="s">
        <v>705</v>
      </c>
      <c r="H144" s="361"/>
      <c r="I144" s="362"/>
      <c r="J144" s="361"/>
      <c r="K144" s="362"/>
      <c r="L144" s="361"/>
      <c r="M144" s="362"/>
      <c r="N144" s="361">
        <v>0.25</v>
      </c>
      <c r="O144" s="362"/>
      <c r="P144" s="361"/>
      <c r="Q144" s="362"/>
      <c r="R144" s="361"/>
      <c r="S144" s="362"/>
      <c r="T144" s="361">
        <v>0.25</v>
      </c>
      <c r="U144" s="362"/>
      <c r="V144" s="361"/>
      <c r="W144" s="362"/>
      <c r="X144" s="361"/>
      <c r="Y144" s="363"/>
      <c r="Z144" s="361">
        <v>0.25</v>
      </c>
      <c r="AA144" s="364"/>
      <c r="AB144" s="361"/>
      <c r="AC144" s="363"/>
      <c r="AD144" s="361">
        <v>0.25</v>
      </c>
      <c r="AE144" s="364"/>
      <c r="AF144" s="361">
        <f t="shared" si="10"/>
        <v>1</v>
      </c>
      <c r="AG144" s="362">
        <f t="shared" si="10"/>
        <v>0</v>
      </c>
      <c r="AH144" s="365"/>
      <c r="AJ144" s="232"/>
    </row>
    <row r="145" spans="2:34" ht="15.75" thickBot="1" x14ac:dyDescent="0.25"/>
    <row r="146" spans="2:34" s="2" customFormat="1" ht="42" customHeight="1" thickBot="1" x14ac:dyDescent="0.3">
      <c r="B146" s="401"/>
      <c r="C146" s="402"/>
      <c r="D146" s="407" t="s">
        <v>33</v>
      </c>
      <c r="E146" s="408"/>
      <c r="F146" s="408"/>
      <c r="G146" s="408"/>
      <c r="H146" s="408"/>
      <c r="I146" s="408"/>
      <c r="J146" s="408"/>
      <c r="K146" s="408"/>
      <c r="L146" s="408"/>
      <c r="M146" s="408"/>
      <c r="N146" s="408"/>
      <c r="O146" s="408"/>
      <c r="P146" s="408"/>
      <c r="Q146" s="408"/>
      <c r="R146" s="408"/>
      <c r="S146" s="408"/>
      <c r="T146" s="408"/>
      <c r="U146" s="408"/>
      <c r="V146" s="408"/>
      <c r="W146" s="408"/>
      <c r="X146" s="408"/>
      <c r="Y146" s="408"/>
      <c r="Z146" s="408"/>
      <c r="AA146" s="408"/>
      <c r="AB146" s="408"/>
      <c r="AC146" s="408"/>
      <c r="AD146" s="408"/>
      <c r="AE146" s="408"/>
      <c r="AF146" s="408"/>
      <c r="AG146" s="408"/>
      <c r="AH146" s="409"/>
    </row>
    <row r="147" spans="2:34" s="2" customFormat="1" ht="26.25" customHeight="1" thickBot="1" x14ac:dyDescent="0.3">
      <c r="B147" s="403"/>
      <c r="C147" s="404"/>
      <c r="D147" s="410" t="s">
        <v>25</v>
      </c>
      <c r="E147" s="411"/>
      <c r="F147" s="411"/>
      <c r="G147" s="411"/>
      <c r="H147" s="411"/>
      <c r="I147" s="411"/>
      <c r="J147" s="411"/>
      <c r="K147" s="411"/>
      <c r="L147" s="411"/>
      <c r="M147" s="411"/>
      <c r="N147" s="411"/>
      <c r="O147" s="411"/>
      <c r="P147" s="411"/>
      <c r="Q147" s="412"/>
      <c r="R147" s="410" t="s">
        <v>38</v>
      </c>
      <c r="S147" s="411"/>
      <c r="T147" s="411"/>
      <c r="U147" s="411"/>
      <c r="V147" s="411"/>
      <c r="W147" s="411"/>
      <c r="X147" s="411"/>
      <c r="Y147" s="411"/>
      <c r="Z147" s="411"/>
      <c r="AA147" s="411"/>
      <c r="AB147" s="411"/>
      <c r="AC147" s="411"/>
      <c r="AD147" s="411"/>
      <c r="AE147" s="411"/>
      <c r="AF147" s="411"/>
      <c r="AG147" s="411"/>
      <c r="AH147" s="412"/>
    </row>
    <row r="148" spans="2:34" s="2" customFormat="1" ht="26.25" customHeight="1" thickBot="1" x14ac:dyDescent="0.3">
      <c r="B148" s="405"/>
      <c r="C148" s="406"/>
      <c r="D148" s="410" t="s">
        <v>39</v>
      </c>
      <c r="E148" s="411"/>
      <c r="F148" s="411"/>
      <c r="G148" s="411"/>
      <c r="H148" s="411"/>
      <c r="I148" s="411"/>
      <c r="J148" s="411"/>
      <c r="K148" s="411"/>
      <c r="L148" s="411"/>
      <c r="M148" s="411"/>
      <c r="N148" s="411"/>
      <c r="O148" s="411"/>
      <c r="P148" s="411"/>
      <c r="Q148" s="411"/>
      <c r="R148" s="411"/>
      <c r="S148" s="411"/>
      <c r="T148" s="411"/>
      <c r="U148" s="411"/>
      <c r="V148" s="411"/>
      <c r="W148" s="411"/>
      <c r="X148" s="411"/>
      <c r="Y148" s="411"/>
      <c r="Z148" s="411"/>
      <c r="AA148" s="411"/>
      <c r="AB148" s="411"/>
      <c r="AC148" s="411"/>
      <c r="AD148" s="411"/>
      <c r="AE148" s="411"/>
      <c r="AF148" s="411"/>
      <c r="AG148" s="411"/>
      <c r="AH148" s="412"/>
    </row>
    <row r="149" spans="2:34" s="2" customFormat="1" ht="27" customHeight="1" thickBot="1" x14ac:dyDescent="0.3">
      <c r="B149" s="3"/>
      <c r="C149" s="3"/>
      <c r="D149" s="4"/>
      <c r="E149" s="4"/>
      <c r="F149" s="4"/>
      <c r="G149" s="4"/>
      <c r="H149" s="5"/>
      <c r="I149" s="5"/>
      <c r="J149" s="5"/>
      <c r="K149" s="5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</row>
    <row r="150" spans="2:34" s="2" customFormat="1" ht="21" customHeight="1" x14ac:dyDescent="0.25">
      <c r="B150" s="413" t="s">
        <v>24</v>
      </c>
      <c r="C150" s="414"/>
      <c r="D150" s="415" t="s">
        <v>14</v>
      </c>
      <c r="E150" s="416"/>
      <c r="F150" s="416"/>
      <c r="G150" s="416"/>
      <c r="H150" s="416"/>
      <c r="I150" s="417"/>
      <c r="J150" s="578" t="s">
        <v>661</v>
      </c>
      <c r="K150" s="579"/>
      <c r="L150" s="579"/>
      <c r="M150" s="579"/>
      <c r="N150" s="579"/>
      <c r="O150" s="579"/>
      <c r="P150" s="579"/>
      <c r="Q150" s="579"/>
      <c r="R150" s="579"/>
      <c r="S150" s="579"/>
      <c r="T150" s="579"/>
      <c r="U150" s="579"/>
      <c r="V150" s="579"/>
      <c r="W150" s="579"/>
      <c r="X150" s="579"/>
      <c r="Y150" s="579"/>
      <c r="Z150" s="579"/>
      <c r="AA150" s="579"/>
      <c r="AB150" s="579"/>
      <c r="AC150" s="579"/>
      <c r="AD150" s="579"/>
      <c r="AE150" s="579"/>
      <c r="AF150" s="579"/>
      <c r="AG150" s="579"/>
      <c r="AH150" s="580"/>
    </row>
    <row r="151" spans="2:34" s="2" customFormat="1" ht="21" customHeight="1" x14ac:dyDescent="0.25">
      <c r="B151" s="512" t="s">
        <v>662</v>
      </c>
      <c r="C151" s="513"/>
      <c r="D151" s="425" t="s">
        <v>0</v>
      </c>
      <c r="E151" s="426"/>
      <c r="F151" s="426"/>
      <c r="G151" s="426"/>
      <c r="H151" s="426"/>
      <c r="I151" s="427"/>
      <c r="J151" s="581" t="s">
        <v>706</v>
      </c>
      <c r="K151" s="582"/>
      <c r="L151" s="582"/>
      <c r="M151" s="582"/>
      <c r="N151" s="582"/>
      <c r="O151" s="582"/>
      <c r="P151" s="582"/>
      <c r="Q151" s="582"/>
      <c r="R151" s="582"/>
      <c r="S151" s="582"/>
      <c r="T151" s="582"/>
      <c r="U151" s="582"/>
      <c r="V151" s="582"/>
      <c r="W151" s="582"/>
      <c r="X151" s="582"/>
      <c r="Y151" s="582"/>
      <c r="Z151" s="582"/>
      <c r="AA151" s="582"/>
      <c r="AB151" s="582"/>
      <c r="AC151" s="582"/>
      <c r="AD151" s="582"/>
      <c r="AE151" s="582"/>
      <c r="AF151" s="582"/>
      <c r="AG151" s="582"/>
      <c r="AH151" s="583"/>
    </row>
    <row r="152" spans="2:34" s="2" customFormat="1" ht="21" customHeight="1" thickBot="1" x14ac:dyDescent="0.3">
      <c r="B152" s="514"/>
      <c r="C152" s="515"/>
      <c r="D152" s="431" t="s">
        <v>1</v>
      </c>
      <c r="E152" s="432"/>
      <c r="F152" s="432"/>
      <c r="G152" s="432"/>
      <c r="H152" s="432"/>
      <c r="I152" s="433"/>
      <c r="J152" s="563" t="s">
        <v>664</v>
      </c>
      <c r="K152" s="564"/>
      <c r="L152" s="564"/>
      <c r="M152" s="564"/>
      <c r="N152" s="564"/>
      <c r="O152" s="564"/>
      <c r="P152" s="564"/>
      <c r="Q152" s="564"/>
      <c r="R152" s="564"/>
      <c r="S152" s="564"/>
      <c r="T152" s="564"/>
      <c r="U152" s="564"/>
      <c r="V152" s="564"/>
      <c r="W152" s="564"/>
      <c r="X152" s="564"/>
      <c r="Y152" s="564"/>
      <c r="Z152" s="564"/>
      <c r="AA152" s="564"/>
      <c r="AB152" s="564"/>
      <c r="AC152" s="564"/>
      <c r="AD152" s="564"/>
      <c r="AE152" s="564"/>
      <c r="AF152" s="564"/>
      <c r="AG152" s="564"/>
      <c r="AH152" s="565"/>
    </row>
    <row r="153" spans="2:34" s="1" customFormat="1" ht="25.5" customHeight="1" thickBot="1" x14ac:dyDescent="0.3"/>
    <row r="154" spans="2:34" s="2" customFormat="1" ht="33" customHeight="1" x14ac:dyDescent="0.25">
      <c r="B154" s="483" t="s">
        <v>21</v>
      </c>
      <c r="C154" s="486" t="s">
        <v>102</v>
      </c>
      <c r="D154" s="391"/>
      <c r="E154" s="566" t="s">
        <v>665</v>
      </c>
      <c r="F154" s="567"/>
      <c r="G154" s="567"/>
      <c r="H154" s="567"/>
      <c r="I154" s="567"/>
      <c r="J154" s="567"/>
      <c r="K154" s="567"/>
      <c r="L154" s="567"/>
      <c r="M154" s="567"/>
      <c r="N154" s="567"/>
      <c r="O154" s="567"/>
      <c r="P154" s="567"/>
      <c r="Q154" s="567"/>
      <c r="R154" s="567"/>
      <c r="S154" s="568"/>
      <c r="T154" s="443" t="s">
        <v>20</v>
      </c>
      <c r="U154" s="444"/>
      <c r="V154" s="445"/>
      <c r="W154" s="452" t="s">
        <v>23</v>
      </c>
      <c r="X154" s="453"/>
      <c r="Y154" s="456" t="s">
        <v>666</v>
      </c>
      <c r="Z154" s="457"/>
      <c r="AA154" s="457"/>
      <c r="AB154" s="457"/>
      <c r="AC154" s="457"/>
      <c r="AD154" s="457"/>
      <c r="AE154" s="457"/>
      <c r="AF154" s="457"/>
      <c r="AG154" s="457"/>
      <c r="AH154" s="458"/>
    </row>
    <row r="155" spans="2:34" s="2" customFormat="1" ht="33" customHeight="1" x14ac:dyDescent="0.25">
      <c r="B155" s="484"/>
      <c r="C155" s="494" t="s">
        <v>15</v>
      </c>
      <c r="D155" s="495"/>
      <c r="E155" s="569" t="s">
        <v>163</v>
      </c>
      <c r="F155" s="570"/>
      <c r="G155" s="570"/>
      <c r="H155" s="570"/>
      <c r="I155" s="570"/>
      <c r="J155" s="570"/>
      <c r="K155" s="570"/>
      <c r="L155" s="570"/>
      <c r="M155" s="570"/>
      <c r="N155" s="570"/>
      <c r="O155" s="570"/>
      <c r="P155" s="570"/>
      <c r="Q155" s="570"/>
      <c r="R155" s="570"/>
      <c r="S155" s="571"/>
      <c r="T155" s="446"/>
      <c r="U155" s="447"/>
      <c r="V155" s="448"/>
      <c r="W155" s="454"/>
      <c r="X155" s="455"/>
      <c r="Y155" s="459"/>
      <c r="Z155" s="460"/>
      <c r="AA155" s="460"/>
      <c r="AB155" s="460"/>
      <c r="AC155" s="460"/>
      <c r="AD155" s="460"/>
      <c r="AE155" s="460"/>
      <c r="AF155" s="460"/>
      <c r="AG155" s="460"/>
      <c r="AH155" s="461"/>
    </row>
    <row r="156" spans="2:34" s="2" customFormat="1" ht="33" customHeight="1" x14ac:dyDescent="0.25">
      <c r="B156" s="484"/>
      <c r="C156" s="494" t="s">
        <v>35</v>
      </c>
      <c r="D156" s="495"/>
      <c r="E156" s="569" t="s">
        <v>667</v>
      </c>
      <c r="F156" s="570"/>
      <c r="G156" s="570"/>
      <c r="H156" s="570"/>
      <c r="I156" s="570"/>
      <c r="J156" s="570"/>
      <c r="K156" s="570"/>
      <c r="L156" s="570"/>
      <c r="M156" s="570"/>
      <c r="N156" s="570"/>
      <c r="O156" s="570"/>
      <c r="P156" s="570"/>
      <c r="Q156" s="570"/>
      <c r="R156" s="570"/>
      <c r="S156" s="571"/>
      <c r="T156" s="446"/>
      <c r="U156" s="447"/>
      <c r="V156" s="448"/>
      <c r="W156" s="464" t="s">
        <v>16</v>
      </c>
      <c r="X156" s="465"/>
      <c r="Y156" s="468" t="s">
        <v>668</v>
      </c>
      <c r="Z156" s="469"/>
      <c r="AA156" s="469"/>
      <c r="AB156" s="469"/>
      <c r="AC156" s="469"/>
      <c r="AD156" s="469"/>
      <c r="AE156" s="469"/>
      <c r="AF156" s="469"/>
      <c r="AG156" s="469"/>
      <c r="AH156" s="470"/>
    </row>
    <row r="157" spans="2:34" s="2" customFormat="1" ht="33" customHeight="1" thickBot="1" x14ac:dyDescent="0.3">
      <c r="B157" s="485"/>
      <c r="C157" s="503" t="s">
        <v>36</v>
      </c>
      <c r="D157" s="392"/>
      <c r="E157" s="572" t="s">
        <v>164</v>
      </c>
      <c r="F157" s="573"/>
      <c r="G157" s="573"/>
      <c r="H157" s="573"/>
      <c r="I157" s="573"/>
      <c r="J157" s="573"/>
      <c r="K157" s="573"/>
      <c r="L157" s="573"/>
      <c r="M157" s="573"/>
      <c r="N157" s="573"/>
      <c r="O157" s="573"/>
      <c r="P157" s="573"/>
      <c r="Q157" s="573"/>
      <c r="R157" s="573"/>
      <c r="S157" s="574"/>
      <c r="T157" s="449"/>
      <c r="U157" s="450"/>
      <c r="V157" s="451"/>
      <c r="W157" s="466"/>
      <c r="X157" s="467"/>
      <c r="Y157" s="471"/>
      <c r="Z157" s="472"/>
      <c r="AA157" s="472"/>
      <c r="AB157" s="472"/>
      <c r="AC157" s="472"/>
      <c r="AD157" s="472"/>
      <c r="AE157" s="472"/>
      <c r="AF157" s="472"/>
      <c r="AG157" s="472"/>
      <c r="AH157" s="473"/>
    </row>
    <row r="158" spans="2:34" s="1" customFormat="1" ht="30" customHeight="1" thickBot="1" x14ac:dyDescent="0.3"/>
    <row r="159" spans="2:34" s="1" customFormat="1" ht="18.75" customHeight="1" thickBot="1" x14ac:dyDescent="0.3">
      <c r="B159" s="375" t="s">
        <v>17</v>
      </c>
      <c r="C159" s="376"/>
      <c r="D159" s="377"/>
      <c r="E159" s="575" t="s">
        <v>707</v>
      </c>
      <c r="F159" s="576"/>
      <c r="G159" s="576"/>
      <c r="H159" s="576"/>
      <c r="I159" s="576"/>
      <c r="J159" s="576"/>
      <c r="K159" s="576"/>
      <c r="L159" s="576"/>
      <c r="M159" s="576"/>
      <c r="N159" s="576"/>
      <c r="O159" s="576"/>
      <c r="P159" s="576"/>
      <c r="Q159" s="576"/>
      <c r="R159" s="576"/>
      <c r="S159" s="576"/>
      <c r="T159" s="576"/>
      <c r="U159" s="576"/>
      <c r="V159" s="576"/>
      <c r="W159" s="576"/>
      <c r="X159" s="576"/>
      <c r="Y159" s="576"/>
      <c r="Z159" s="576"/>
      <c r="AA159" s="576"/>
      <c r="AB159" s="576"/>
      <c r="AC159" s="576"/>
      <c r="AD159" s="576"/>
      <c r="AE159" s="576"/>
      <c r="AF159" s="576"/>
      <c r="AG159" s="576"/>
      <c r="AH159" s="577"/>
    </row>
    <row r="160" spans="2:34" s="1" customFormat="1" ht="27.75" customHeight="1" x14ac:dyDescent="0.25">
      <c r="B160" s="381" t="s">
        <v>30</v>
      </c>
      <c r="C160" s="383" t="s">
        <v>28</v>
      </c>
      <c r="D160" s="385" t="s">
        <v>34</v>
      </c>
      <c r="E160" s="383" t="s">
        <v>31</v>
      </c>
      <c r="F160" s="383" t="s">
        <v>26</v>
      </c>
      <c r="G160" s="387" t="s">
        <v>27</v>
      </c>
      <c r="H160" s="381" t="s">
        <v>2</v>
      </c>
      <c r="I160" s="389"/>
      <c r="J160" s="381" t="s">
        <v>3</v>
      </c>
      <c r="K160" s="389"/>
      <c r="L160" s="381" t="s">
        <v>4</v>
      </c>
      <c r="M160" s="389"/>
      <c r="N160" s="381" t="s">
        <v>5</v>
      </c>
      <c r="O160" s="389"/>
      <c r="P160" s="381" t="s">
        <v>6</v>
      </c>
      <c r="Q160" s="389"/>
      <c r="R160" s="381" t="s">
        <v>7</v>
      </c>
      <c r="S160" s="389"/>
      <c r="T160" s="381" t="s">
        <v>8</v>
      </c>
      <c r="U160" s="389"/>
      <c r="V160" s="381" t="s">
        <v>9</v>
      </c>
      <c r="W160" s="389"/>
      <c r="X160" s="381" t="s">
        <v>10</v>
      </c>
      <c r="Y160" s="389"/>
      <c r="Z160" s="381" t="s">
        <v>11</v>
      </c>
      <c r="AA160" s="389"/>
      <c r="AB160" s="381" t="s">
        <v>12</v>
      </c>
      <c r="AC160" s="389"/>
      <c r="AD160" s="381" t="s">
        <v>13</v>
      </c>
      <c r="AE160" s="389"/>
      <c r="AF160" s="381" t="s">
        <v>18</v>
      </c>
      <c r="AG160" s="389" t="s">
        <v>19</v>
      </c>
      <c r="AH160" s="391" t="s">
        <v>22</v>
      </c>
    </row>
    <row r="161" spans="2:34" s="1" customFormat="1" ht="27.75" customHeight="1" thickBot="1" x14ac:dyDescent="0.3">
      <c r="B161" s="382"/>
      <c r="C161" s="384"/>
      <c r="D161" s="386"/>
      <c r="E161" s="384"/>
      <c r="F161" s="384"/>
      <c r="G161" s="388"/>
      <c r="H161" s="170" t="s">
        <v>18</v>
      </c>
      <c r="I161" s="171" t="s">
        <v>19</v>
      </c>
      <c r="J161" s="170" t="s">
        <v>18</v>
      </c>
      <c r="K161" s="171" t="s">
        <v>19</v>
      </c>
      <c r="L161" s="170" t="s">
        <v>18</v>
      </c>
      <c r="M161" s="171" t="s">
        <v>19</v>
      </c>
      <c r="N161" s="170" t="s">
        <v>18</v>
      </c>
      <c r="O161" s="171" t="s">
        <v>19</v>
      </c>
      <c r="P161" s="170" t="s">
        <v>18</v>
      </c>
      <c r="Q161" s="171" t="s">
        <v>19</v>
      </c>
      <c r="R161" s="170" t="s">
        <v>18</v>
      </c>
      <c r="S161" s="171" t="s">
        <v>19</v>
      </c>
      <c r="T161" s="170" t="s">
        <v>18</v>
      </c>
      <c r="U161" s="171" t="s">
        <v>19</v>
      </c>
      <c r="V161" s="170" t="s">
        <v>18</v>
      </c>
      <c r="W161" s="171" t="s">
        <v>19</v>
      </c>
      <c r="X161" s="170" t="s">
        <v>18</v>
      </c>
      <c r="Y161" s="171" t="s">
        <v>19</v>
      </c>
      <c r="Z161" s="170" t="s">
        <v>18</v>
      </c>
      <c r="AA161" s="171" t="s">
        <v>19</v>
      </c>
      <c r="AB161" s="170" t="s">
        <v>18</v>
      </c>
      <c r="AC161" s="171" t="s">
        <v>19</v>
      </c>
      <c r="AD161" s="170" t="s">
        <v>18</v>
      </c>
      <c r="AE161" s="171" t="s">
        <v>19</v>
      </c>
      <c r="AF161" s="382"/>
      <c r="AG161" s="390"/>
      <c r="AH161" s="392"/>
    </row>
    <row r="162" spans="2:34" s="1" customFormat="1" ht="53.25" customHeight="1" x14ac:dyDescent="0.25">
      <c r="B162" s="476">
        <v>0.4</v>
      </c>
      <c r="C162" s="24">
        <v>1</v>
      </c>
      <c r="D162" s="24" t="s">
        <v>708</v>
      </c>
      <c r="E162" s="25">
        <v>0.2</v>
      </c>
      <c r="F162" s="24" t="s">
        <v>709</v>
      </c>
      <c r="G162" s="26" t="s">
        <v>710</v>
      </c>
      <c r="H162" s="347">
        <v>8.3299999999999999E-2</v>
      </c>
      <c r="I162" s="20"/>
      <c r="J162" s="347">
        <v>8.3299999999999999E-2</v>
      </c>
      <c r="K162" s="20"/>
      <c r="L162" s="347">
        <v>8.3299999999999999E-2</v>
      </c>
      <c r="M162" s="20"/>
      <c r="N162" s="347">
        <v>8.3299999999999999E-2</v>
      </c>
      <c r="O162" s="20"/>
      <c r="P162" s="347">
        <v>8.3299999999999999E-2</v>
      </c>
      <c r="Q162" s="20"/>
      <c r="R162" s="347">
        <v>8.3299999999999999E-2</v>
      </c>
      <c r="S162" s="20"/>
      <c r="T162" s="347">
        <v>8.3299999999999999E-2</v>
      </c>
      <c r="U162" s="20"/>
      <c r="V162" s="347">
        <v>8.3299999999999999E-2</v>
      </c>
      <c r="W162" s="20"/>
      <c r="X162" s="347">
        <v>8.3299999999999999E-2</v>
      </c>
      <c r="Y162" s="20"/>
      <c r="Z162" s="347">
        <v>8.3299999999999999E-2</v>
      </c>
      <c r="AA162" s="20"/>
      <c r="AB162" s="347">
        <v>8.3299999999999999E-2</v>
      </c>
      <c r="AC162" s="20"/>
      <c r="AD162" s="347">
        <v>8.3699999999999997E-2</v>
      </c>
      <c r="AE162" s="20"/>
      <c r="AF162" s="9">
        <f t="shared" ref="AF162:AG167" si="11">+H162+J162+L162+N162+P162+R162+T162+V162+X162+Z162+AB162+AD162</f>
        <v>1</v>
      </c>
      <c r="AG162" s="20">
        <f t="shared" si="11"/>
        <v>0</v>
      </c>
      <c r="AH162" s="22"/>
    </row>
    <row r="163" spans="2:34" s="1" customFormat="1" ht="48.75" customHeight="1" x14ac:dyDescent="0.25">
      <c r="B163" s="481"/>
      <c r="C163" s="27">
        <v>2</v>
      </c>
      <c r="D163" s="27" t="s">
        <v>711</v>
      </c>
      <c r="E163" s="245">
        <v>0.2</v>
      </c>
      <c r="F163" s="27" t="s">
        <v>712</v>
      </c>
      <c r="G163" s="161" t="s">
        <v>675</v>
      </c>
      <c r="H163" s="9"/>
      <c r="I163" s="8"/>
      <c r="J163" s="9"/>
      <c r="K163" s="8"/>
      <c r="L163" s="9"/>
      <c r="M163" s="8"/>
      <c r="N163" s="9">
        <v>0.25</v>
      </c>
      <c r="O163" s="8"/>
      <c r="P163" s="9"/>
      <c r="Q163" s="8"/>
      <c r="R163" s="9"/>
      <c r="S163" s="8"/>
      <c r="T163" s="9">
        <v>0.25</v>
      </c>
      <c r="U163" s="8"/>
      <c r="V163" s="9"/>
      <c r="W163" s="8"/>
      <c r="X163" s="9"/>
      <c r="Y163" s="8"/>
      <c r="Z163" s="9">
        <v>0.25</v>
      </c>
      <c r="AA163" s="8"/>
      <c r="AB163" s="9"/>
      <c r="AC163" s="8"/>
      <c r="AD163" s="9">
        <v>0.25</v>
      </c>
      <c r="AE163" s="8"/>
      <c r="AF163" s="9">
        <f t="shared" si="11"/>
        <v>1</v>
      </c>
      <c r="AG163" s="8">
        <f t="shared" si="11"/>
        <v>0</v>
      </c>
      <c r="AH163" s="23"/>
    </row>
    <row r="164" spans="2:34" s="1" customFormat="1" ht="108" customHeight="1" x14ac:dyDescent="0.25">
      <c r="B164" s="481"/>
      <c r="C164" s="27">
        <v>3</v>
      </c>
      <c r="D164" s="27" t="s">
        <v>713</v>
      </c>
      <c r="E164" s="245">
        <v>0.2</v>
      </c>
      <c r="F164" s="27" t="s">
        <v>714</v>
      </c>
      <c r="G164" s="161" t="s">
        <v>715</v>
      </c>
      <c r="H164" s="9"/>
      <c r="I164" s="8"/>
      <c r="J164" s="9"/>
      <c r="K164" s="8"/>
      <c r="L164" s="9"/>
      <c r="M164" s="8"/>
      <c r="N164" s="9">
        <v>0.25</v>
      </c>
      <c r="O164" s="8"/>
      <c r="P164" s="9"/>
      <c r="Q164" s="8"/>
      <c r="R164" s="9"/>
      <c r="S164" s="8"/>
      <c r="T164" s="9">
        <v>0.25</v>
      </c>
      <c r="U164" s="8"/>
      <c r="V164" s="9"/>
      <c r="W164" s="8"/>
      <c r="X164" s="9"/>
      <c r="Y164" s="8"/>
      <c r="Z164" s="9">
        <v>0.25</v>
      </c>
      <c r="AA164" s="8"/>
      <c r="AB164" s="9"/>
      <c r="AC164" s="8"/>
      <c r="AD164" s="9">
        <v>0.25</v>
      </c>
      <c r="AE164" s="8"/>
      <c r="AF164" s="9">
        <f t="shared" si="11"/>
        <v>1</v>
      </c>
      <c r="AG164" s="8">
        <f t="shared" si="11"/>
        <v>0</v>
      </c>
      <c r="AH164" s="23"/>
    </row>
    <row r="165" spans="2:34" s="1" customFormat="1" ht="50.25" customHeight="1" x14ac:dyDescent="0.25">
      <c r="B165" s="481"/>
      <c r="C165" s="27">
        <v>4</v>
      </c>
      <c r="D165" s="27" t="s">
        <v>716</v>
      </c>
      <c r="E165" s="245">
        <v>0.1</v>
      </c>
      <c r="F165" s="27" t="s">
        <v>677</v>
      </c>
      <c r="G165" s="161" t="s">
        <v>678</v>
      </c>
      <c r="H165" s="180">
        <v>8.3299999999999999E-2</v>
      </c>
      <c r="I165" s="236"/>
      <c r="J165" s="180">
        <v>8.3299999999999999E-2</v>
      </c>
      <c r="K165" s="236"/>
      <c r="L165" s="180">
        <v>8.3299999999999999E-2</v>
      </c>
      <c r="M165" s="236"/>
      <c r="N165" s="180">
        <v>8.3299999999999999E-2</v>
      </c>
      <c r="O165" s="236"/>
      <c r="P165" s="180">
        <v>8.3299999999999999E-2</v>
      </c>
      <c r="Q165" s="236"/>
      <c r="R165" s="180">
        <v>8.3299999999999999E-2</v>
      </c>
      <c r="S165" s="236"/>
      <c r="T165" s="180">
        <v>8.3299999999999999E-2</v>
      </c>
      <c r="U165" s="236"/>
      <c r="V165" s="180">
        <v>8.3299999999999999E-2</v>
      </c>
      <c r="W165" s="236"/>
      <c r="X165" s="180">
        <v>8.3299999999999999E-2</v>
      </c>
      <c r="Y165" s="236"/>
      <c r="Z165" s="180">
        <v>8.3299999999999999E-2</v>
      </c>
      <c r="AA165" s="236"/>
      <c r="AB165" s="180">
        <v>8.3299999999999999E-2</v>
      </c>
      <c r="AC165" s="8"/>
      <c r="AD165" s="180">
        <v>8.3699999999999997E-2</v>
      </c>
      <c r="AE165" s="8"/>
      <c r="AF165" s="9">
        <f t="shared" si="11"/>
        <v>1</v>
      </c>
      <c r="AG165" s="8">
        <f t="shared" si="11"/>
        <v>0</v>
      </c>
      <c r="AH165" s="23"/>
    </row>
    <row r="166" spans="2:34" s="1" customFormat="1" ht="60" x14ac:dyDescent="0.25">
      <c r="B166" s="482"/>
      <c r="C166" s="27">
        <v>5</v>
      </c>
      <c r="D166" s="278" t="s">
        <v>717</v>
      </c>
      <c r="E166" s="366">
        <v>0.15</v>
      </c>
      <c r="F166" s="278" t="s">
        <v>718</v>
      </c>
      <c r="G166" s="367" t="s">
        <v>719</v>
      </c>
      <c r="H166" s="368"/>
      <c r="I166" s="40"/>
      <c r="J166" s="39"/>
      <c r="K166" s="40"/>
      <c r="L166" s="39">
        <v>0.25</v>
      </c>
      <c r="M166" s="40"/>
      <c r="N166" s="39"/>
      <c r="O166" s="40"/>
      <c r="P166" s="39"/>
      <c r="Q166" s="40"/>
      <c r="R166" s="39">
        <v>0.25</v>
      </c>
      <c r="S166" s="40"/>
      <c r="T166" s="39"/>
      <c r="U166" s="40"/>
      <c r="V166" s="39"/>
      <c r="W166" s="40"/>
      <c r="X166" s="39">
        <v>0.25</v>
      </c>
      <c r="Y166" s="40"/>
      <c r="Z166" s="39"/>
      <c r="AA166" s="40"/>
      <c r="AB166" s="39"/>
      <c r="AC166" s="40"/>
      <c r="AD166" s="39">
        <v>0.25</v>
      </c>
      <c r="AE166" s="40"/>
      <c r="AF166" s="9">
        <f t="shared" si="11"/>
        <v>1</v>
      </c>
      <c r="AG166" s="8">
        <f t="shared" si="11"/>
        <v>0</v>
      </c>
      <c r="AH166" s="41"/>
    </row>
    <row r="167" spans="2:34" s="1" customFormat="1" ht="105.75" thickBot="1" x14ac:dyDescent="0.3">
      <c r="B167" s="477"/>
      <c r="C167" s="68">
        <v>6</v>
      </c>
      <c r="D167" s="68" t="s">
        <v>720</v>
      </c>
      <c r="E167" s="144">
        <v>0.15</v>
      </c>
      <c r="F167" s="68" t="s">
        <v>721</v>
      </c>
      <c r="G167" s="222" t="s">
        <v>721</v>
      </c>
      <c r="H167" s="12">
        <v>8.3299999999999999E-2</v>
      </c>
      <c r="I167" s="11"/>
      <c r="J167" s="12">
        <v>8.3299999999999999E-2</v>
      </c>
      <c r="K167" s="11"/>
      <c r="L167" s="12">
        <v>8.3299999999999999E-2</v>
      </c>
      <c r="M167" s="11"/>
      <c r="N167" s="12">
        <v>8.3299999999999999E-2</v>
      </c>
      <c r="O167" s="11"/>
      <c r="P167" s="12">
        <v>8.3299999999999999E-2</v>
      </c>
      <c r="Q167" s="11"/>
      <c r="R167" s="12">
        <v>8.3299999999999999E-2</v>
      </c>
      <c r="S167" s="11"/>
      <c r="T167" s="12">
        <v>8.3299999999999999E-2</v>
      </c>
      <c r="U167" s="11"/>
      <c r="V167" s="12">
        <v>8.3299999999999999E-2</v>
      </c>
      <c r="W167" s="11"/>
      <c r="X167" s="12">
        <v>8.3299999999999999E-2</v>
      </c>
      <c r="Y167" s="11"/>
      <c r="Z167" s="12">
        <v>8.3299999999999999E-2</v>
      </c>
      <c r="AA167" s="11"/>
      <c r="AB167" s="12">
        <v>8.3299999999999999E-2</v>
      </c>
      <c r="AC167" s="11"/>
      <c r="AD167" s="12">
        <v>8.3699999999999997E-2</v>
      </c>
      <c r="AE167" s="11"/>
      <c r="AF167" s="12">
        <f t="shared" si="11"/>
        <v>1</v>
      </c>
      <c r="AG167" s="11">
        <f t="shared" si="11"/>
        <v>0</v>
      </c>
      <c r="AH167" s="268"/>
    </row>
    <row r="168" spans="2:34" s="17" customFormat="1" ht="15.75" x14ac:dyDescent="0.25">
      <c r="B168" s="13"/>
      <c r="C168" s="13"/>
      <c r="D168" s="13"/>
      <c r="E168" s="14"/>
      <c r="F168" s="13"/>
      <c r="G168" s="13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6"/>
    </row>
    <row r="169" spans="2:34" s="1" customFormat="1" ht="21" customHeight="1" thickBot="1" x14ac:dyDescent="0.3"/>
    <row r="170" spans="2:34" s="1" customFormat="1" ht="18.75" customHeight="1" thickBot="1" x14ac:dyDescent="0.3">
      <c r="B170" s="375" t="s">
        <v>17</v>
      </c>
      <c r="C170" s="376"/>
      <c r="D170" s="377"/>
      <c r="E170" s="575" t="s">
        <v>722</v>
      </c>
      <c r="F170" s="576"/>
      <c r="G170" s="576"/>
      <c r="H170" s="576"/>
      <c r="I170" s="576"/>
      <c r="J170" s="576"/>
      <c r="K170" s="576"/>
      <c r="L170" s="576"/>
      <c r="M170" s="576"/>
      <c r="N170" s="576"/>
      <c r="O170" s="576"/>
      <c r="P170" s="576"/>
      <c r="Q170" s="576"/>
      <c r="R170" s="576"/>
      <c r="S170" s="576"/>
      <c r="T170" s="576"/>
      <c r="U170" s="576"/>
      <c r="V170" s="576"/>
      <c r="W170" s="576"/>
      <c r="X170" s="576"/>
      <c r="Y170" s="576"/>
      <c r="Z170" s="576"/>
      <c r="AA170" s="576"/>
      <c r="AB170" s="576"/>
      <c r="AC170" s="576"/>
      <c r="AD170" s="576"/>
      <c r="AE170" s="576"/>
      <c r="AF170" s="576"/>
      <c r="AG170" s="576"/>
      <c r="AH170" s="577"/>
    </row>
    <row r="171" spans="2:34" s="1" customFormat="1" ht="27.75" customHeight="1" x14ac:dyDescent="0.25">
      <c r="B171" s="381" t="s">
        <v>30</v>
      </c>
      <c r="C171" s="383" t="s">
        <v>28</v>
      </c>
      <c r="D171" s="385" t="s">
        <v>34</v>
      </c>
      <c r="E171" s="383" t="s">
        <v>31</v>
      </c>
      <c r="F171" s="383" t="s">
        <v>26</v>
      </c>
      <c r="G171" s="387" t="s">
        <v>27</v>
      </c>
      <c r="H171" s="381" t="s">
        <v>2</v>
      </c>
      <c r="I171" s="389"/>
      <c r="J171" s="381" t="s">
        <v>3</v>
      </c>
      <c r="K171" s="389"/>
      <c r="L171" s="381" t="s">
        <v>4</v>
      </c>
      <c r="M171" s="389"/>
      <c r="N171" s="381" t="s">
        <v>5</v>
      </c>
      <c r="O171" s="389"/>
      <c r="P171" s="381" t="s">
        <v>6</v>
      </c>
      <c r="Q171" s="389"/>
      <c r="R171" s="381" t="s">
        <v>7</v>
      </c>
      <c r="S171" s="389"/>
      <c r="T171" s="381" t="s">
        <v>8</v>
      </c>
      <c r="U171" s="389"/>
      <c r="V171" s="381" t="s">
        <v>9</v>
      </c>
      <c r="W171" s="389"/>
      <c r="X171" s="381" t="s">
        <v>10</v>
      </c>
      <c r="Y171" s="389"/>
      <c r="Z171" s="381" t="s">
        <v>11</v>
      </c>
      <c r="AA171" s="389"/>
      <c r="AB171" s="381" t="s">
        <v>12</v>
      </c>
      <c r="AC171" s="389"/>
      <c r="AD171" s="381" t="s">
        <v>13</v>
      </c>
      <c r="AE171" s="389"/>
      <c r="AF171" s="381" t="s">
        <v>18</v>
      </c>
      <c r="AG171" s="389" t="s">
        <v>19</v>
      </c>
      <c r="AH171" s="391" t="s">
        <v>22</v>
      </c>
    </row>
    <row r="172" spans="2:34" s="1" customFormat="1" ht="27.75" customHeight="1" thickBot="1" x14ac:dyDescent="0.3">
      <c r="B172" s="382"/>
      <c r="C172" s="384"/>
      <c r="D172" s="386"/>
      <c r="E172" s="384"/>
      <c r="F172" s="384"/>
      <c r="G172" s="388"/>
      <c r="H172" s="170" t="s">
        <v>18</v>
      </c>
      <c r="I172" s="171" t="s">
        <v>19</v>
      </c>
      <c r="J172" s="170" t="s">
        <v>18</v>
      </c>
      <c r="K172" s="171" t="s">
        <v>19</v>
      </c>
      <c r="L172" s="170" t="s">
        <v>18</v>
      </c>
      <c r="M172" s="171" t="s">
        <v>19</v>
      </c>
      <c r="N172" s="170" t="s">
        <v>18</v>
      </c>
      <c r="O172" s="171" t="s">
        <v>19</v>
      </c>
      <c r="P172" s="170" t="s">
        <v>18</v>
      </c>
      <c r="Q172" s="171" t="s">
        <v>19</v>
      </c>
      <c r="R172" s="170" t="s">
        <v>18</v>
      </c>
      <c r="S172" s="171" t="s">
        <v>19</v>
      </c>
      <c r="T172" s="170" t="s">
        <v>18</v>
      </c>
      <c r="U172" s="171" t="s">
        <v>19</v>
      </c>
      <c r="V172" s="170" t="s">
        <v>18</v>
      </c>
      <c r="W172" s="171" t="s">
        <v>19</v>
      </c>
      <c r="X172" s="170" t="s">
        <v>18</v>
      </c>
      <c r="Y172" s="171" t="s">
        <v>19</v>
      </c>
      <c r="Z172" s="170" t="s">
        <v>18</v>
      </c>
      <c r="AA172" s="171" t="s">
        <v>19</v>
      </c>
      <c r="AB172" s="170" t="s">
        <v>18</v>
      </c>
      <c r="AC172" s="171" t="s">
        <v>19</v>
      </c>
      <c r="AD172" s="170" t="s">
        <v>18</v>
      </c>
      <c r="AE172" s="171" t="s">
        <v>19</v>
      </c>
      <c r="AF172" s="382"/>
      <c r="AG172" s="390"/>
      <c r="AH172" s="392"/>
    </row>
    <row r="173" spans="2:34" s="1" customFormat="1" ht="54.75" customHeight="1" x14ac:dyDescent="0.25">
      <c r="B173" s="476">
        <v>0.4</v>
      </c>
      <c r="C173" s="24">
        <v>1</v>
      </c>
      <c r="D173" s="24" t="s">
        <v>723</v>
      </c>
      <c r="E173" s="25">
        <v>0.5</v>
      </c>
      <c r="F173" s="24" t="s">
        <v>724</v>
      </c>
      <c r="G173" s="26" t="s">
        <v>725</v>
      </c>
      <c r="H173" s="347">
        <v>8.3299999999999999E-2</v>
      </c>
      <c r="I173" s="369"/>
      <c r="J173" s="347">
        <v>8.3299999999999999E-2</v>
      </c>
      <c r="K173" s="369"/>
      <c r="L173" s="347">
        <v>8.3299999999999999E-2</v>
      </c>
      <c r="M173" s="369"/>
      <c r="N173" s="347">
        <v>8.3299999999999999E-2</v>
      </c>
      <c r="O173" s="369"/>
      <c r="P173" s="347">
        <v>8.3299999999999999E-2</v>
      </c>
      <c r="Q173" s="369"/>
      <c r="R173" s="347">
        <v>8.3299999999999999E-2</v>
      </c>
      <c r="S173" s="369"/>
      <c r="T173" s="347">
        <v>8.3299999999999999E-2</v>
      </c>
      <c r="U173" s="369"/>
      <c r="V173" s="347">
        <v>8.3299999999999999E-2</v>
      </c>
      <c r="W173" s="369"/>
      <c r="X173" s="347">
        <v>8.3299999999999999E-2</v>
      </c>
      <c r="Y173" s="369"/>
      <c r="Z173" s="347">
        <v>8.3299999999999999E-2</v>
      </c>
      <c r="AA173" s="369"/>
      <c r="AB173" s="347">
        <v>8.3299999999999999E-2</v>
      </c>
      <c r="AC173" s="20"/>
      <c r="AD173" s="347">
        <v>8.3699999999999997E-2</v>
      </c>
      <c r="AE173" s="20"/>
      <c r="AF173" s="19">
        <f t="shared" ref="AF173:AG174" si="12">+H173+J173+L173+N173+P173+R173+T173+V173+X173+Z173+AB173+AD173</f>
        <v>1</v>
      </c>
      <c r="AG173" s="20">
        <f t="shared" si="12"/>
        <v>0</v>
      </c>
      <c r="AH173" s="22"/>
    </row>
    <row r="174" spans="2:34" s="1" customFormat="1" ht="72.75" customHeight="1" thickBot="1" x14ac:dyDescent="0.3">
      <c r="B174" s="477"/>
      <c r="C174" s="68">
        <v>2</v>
      </c>
      <c r="D174" s="68" t="s">
        <v>726</v>
      </c>
      <c r="E174" s="144">
        <v>0.5</v>
      </c>
      <c r="F174" s="68" t="s">
        <v>727</v>
      </c>
      <c r="G174" s="222" t="s">
        <v>684</v>
      </c>
      <c r="H174" s="12"/>
      <c r="I174" s="11"/>
      <c r="J174" s="12"/>
      <c r="K174" s="11"/>
      <c r="L174" s="12"/>
      <c r="M174" s="11"/>
      <c r="N174" s="12"/>
      <c r="O174" s="11"/>
      <c r="P174" s="12"/>
      <c r="Q174" s="11"/>
      <c r="R174" s="12">
        <v>0.5</v>
      </c>
      <c r="S174" s="11"/>
      <c r="T174" s="12"/>
      <c r="U174" s="11"/>
      <c r="V174" s="12"/>
      <c r="W174" s="11"/>
      <c r="X174" s="12"/>
      <c r="Y174" s="11"/>
      <c r="Z174" s="12"/>
      <c r="AA174" s="11"/>
      <c r="AB174" s="12"/>
      <c r="AC174" s="11"/>
      <c r="AD174" s="12">
        <v>0.5</v>
      </c>
      <c r="AE174" s="11"/>
      <c r="AF174" s="12">
        <f t="shared" si="12"/>
        <v>1</v>
      </c>
      <c r="AG174" s="11">
        <f t="shared" si="12"/>
        <v>0</v>
      </c>
      <c r="AH174" s="268"/>
    </row>
    <row r="175" spans="2:34" s="1" customFormat="1" ht="15.75" x14ac:dyDescent="0.25">
      <c r="B175" s="306"/>
      <c r="C175" s="306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</row>
    <row r="176" spans="2:34" s="21" customFormat="1" ht="16.5" thickBot="1" x14ac:dyDescent="0.3">
      <c r="B176" s="14"/>
      <c r="C176" s="13"/>
      <c r="D176" s="13"/>
      <c r="E176" s="14"/>
      <c r="F176" s="13"/>
      <c r="G176" s="13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6"/>
    </row>
    <row r="177" spans="2:36" s="1" customFormat="1" ht="18.75" customHeight="1" thickBot="1" x14ac:dyDescent="0.3">
      <c r="B177" s="375" t="s">
        <v>700</v>
      </c>
      <c r="C177" s="376"/>
      <c r="D177" s="377"/>
      <c r="E177" s="375" t="s">
        <v>701</v>
      </c>
      <c r="F177" s="376"/>
      <c r="G177" s="376"/>
      <c r="H177" s="376"/>
      <c r="I177" s="376"/>
      <c r="J177" s="376"/>
      <c r="K177" s="376"/>
      <c r="L177" s="376"/>
      <c r="M177" s="376"/>
      <c r="N177" s="376"/>
      <c r="O177" s="376"/>
      <c r="P177" s="376"/>
      <c r="Q177" s="376"/>
      <c r="R177" s="376"/>
      <c r="S177" s="376"/>
      <c r="T177" s="376"/>
      <c r="U177" s="376"/>
      <c r="V177" s="376"/>
      <c r="W177" s="376"/>
      <c r="X177" s="376"/>
      <c r="Y177" s="376"/>
      <c r="Z177" s="376"/>
      <c r="AA177" s="376"/>
      <c r="AB177" s="376"/>
      <c r="AC177" s="376"/>
      <c r="AD177" s="376"/>
      <c r="AE177" s="376"/>
      <c r="AF177" s="376"/>
      <c r="AG177" s="376"/>
      <c r="AH177" s="377"/>
      <c r="AJ177" s="232"/>
    </row>
    <row r="178" spans="2:36" s="1" customFormat="1" ht="27.75" customHeight="1" x14ac:dyDescent="0.25">
      <c r="B178" s="381" t="s">
        <v>30</v>
      </c>
      <c r="C178" s="383" t="s">
        <v>28</v>
      </c>
      <c r="D178" s="385" t="s">
        <v>34</v>
      </c>
      <c r="E178" s="383" t="s">
        <v>31</v>
      </c>
      <c r="F178" s="383" t="s">
        <v>26</v>
      </c>
      <c r="G178" s="387" t="s">
        <v>27</v>
      </c>
      <c r="H178" s="381" t="s">
        <v>2</v>
      </c>
      <c r="I178" s="389"/>
      <c r="J178" s="381" t="s">
        <v>3</v>
      </c>
      <c r="K178" s="389"/>
      <c r="L178" s="381" t="s">
        <v>4</v>
      </c>
      <c r="M178" s="389"/>
      <c r="N178" s="381" t="s">
        <v>5</v>
      </c>
      <c r="O178" s="389"/>
      <c r="P178" s="381" t="s">
        <v>6</v>
      </c>
      <c r="Q178" s="389"/>
      <c r="R178" s="381" t="s">
        <v>7</v>
      </c>
      <c r="S178" s="389"/>
      <c r="T178" s="381" t="s">
        <v>8</v>
      </c>
      <c r="U178" s="389"/>
      <c r="V178" s="381" t="s">
        <v>9</v>
      </c>
      <c r="W178" s="389"/>
      <c r="X178" s="381" t="s">
        <v>10</v>
      </c>
      <c r="Y178" s="389"/>
      <c r="Z178" s="381" t="s">
        <v>11</v>
      </c>
      <c r="AA178" s="389"/>
      <c r="AB178" s="381" t="s">
        <v>12</v>
      </c>
      <c r="AC178" s="389"/>
      <c r="AD178" s="381" t="s">
        <v>13</v>
      </c>
      <c r="AE178" s="389"/>
      <c r="AF178" s="381" t="s">
        <v>18</v>
      </c>
      <c r="AG178" s="389" t="s">
        <v>19</v>
      </c>
      <c r="AH178" s="391" t="s">
        <v>22</v>
      </c>
      <c r="AJ178" s="232"/>
    </row>
    <row r="179" spans="2:36" s="1" customFormat="1" ht="27.75" customHeight="1" thickBot="1" x14ac:dyDescent="0.3">
      <c r="B179" s="382"/>
      <c r="C179" s="384"/>
      <c r="D179" s="386"/>
      <c r="E179" s="384"/>
      <c r="F179" s="384"/>
      <c r="G179" s="388"/>
      <c r="H179" s="170" t="s">
        <v>18</v>
      </c>
      <c r="I179" s="171" t="s">
        <v>19</v>
      </c>
      <c r="J179" s="170" t="s">
        <v>18</v>
      </c>
      <c r="K179" s="171" t="s">
        <v>19</v>
      </c>
      <c r="L179" s="170" t="s">
        <v>18</v>
      </c>
      <c r="M179" s="171" t="s">
        <v>19</v>
      </c>
      <c r="N179" s="170" t="s">
        <v>18</v>
      </c>
      <c r="O179" s="171" t="s">
        <v>19</v>
      </c>
      <c r="P179" s="170" t="s">
        <v>18</v>
      </c>
      <c r="Q179" s="171" t="s">
        <v>19</v>
      </c>
      <c r="R179" s="170" t="s">
        <v>18</v>
      </c>
      <c r="S179" s="171" t="s">
        <v>19</v>
      </c>
      <c r="T179" s="170" t="s">
        <v>18</v>
      </c>
      <c r="U179" s="171" t="s">
        <v>19</v>
      </c>
      <c r="V179" s="170" t="s">
        <v>18</v>
      </c>
      <c r="W179" s="171" t="s">
        <v>19</v>
      </c>
      <c r="X179" s="170" t="s">
        <v>18</v>
      </c>
      <c r="Y179" s="171" t="s">
        <v>19</v>
      </c>
      <c r="Z179" s="170" t="s">
        <v>18</v>
      </c>
      <c r="AA179" s="171" t="s">
        <v>19</v>
      </c>
      <c r="AB179" s="170" t="s">
        <v>18</v>
      </c>
      <c r="AC179" s="171" t="s">
        <v>19</v>
      </c>
      <c r="AD179" s="170" t="s">
        <v>18</v>
      </c>
      <c r="AE179" s="171" t="s">
        <v>19</v>
      </c>
      <c r="AF179" s="382"/>
      <c r="AG179" s="390"/>
      <c r="AH179" s="392"/>
      <c r="AJ179" s="232"/>
    </row>
    <row r="180" spans="2:36" s="1" customFormat="1" ht="156" customHeight="1" x14ac:dyDescent="0.25">
      <c r="B180" s="399">
        <v>0.2</v>
      </c>
      <c r="C180" s="200">
        <v>1</v>
      </c>
      <c r="D180" s="352" t="s">
        <v>702</v>
      </c>
      <c r="E180" s="353">
        <v>0.5</v>
      </c>
      <c r="F180" s="352" t="s">
        <v>204</v>
      </c>
      <c r="G180" s="352" t="s">
        <v>321</v>
      </c>
      <c r="H180" s="354"/>
      <c r="I180" s="355"/>
      <c r="J180" s="354"/>
      <c r="K180" s="355"/>
      <c r="L180" s="354"/>
      <c r="M180" s="355"/>
      <c r="N180" s="354">
        <v>0.25</v>
      </c>
      <c r="O180" s="355"/>
      <c r="P180" s="354"/>
      <c r="Q180" s="355"/>
      <c r="R180" s="354"/>
      <c r="S180" s="355"/>
      <c r="T180" s="354">
        <v>0.25</v>
      </c>
      <c r="U180" s="355"/>
      <c r="V180" s="354"/>
      <c r="W180" s="355"/>
      <c r="X180" s="354"/>
      <c r="Y180" s="356"/>
      <c r="Z180" s="354">
        <v>0.25</v>
      </c>
      <c r="AA180" s="355"/>
      <c r="AB180" s="354"/>
      <c r="AC180" s="356"/>
      <c r="AD180" s="354">
        <v>0.25</v>
      </c>
      <c r="AE180" s="355"/>
      <c r="AF180" s="354">
        <f t="shared" ref="AF180:AG181" si="13">+H180+J180+L180+N180+P180+R180+T180+V180+X180+Z180+AB180+AD180</f>
        <v>1</v>
      </c>
      <c r="AG180" s="355">
        <f t="shared" si="13"/>
        <v>0</v>
      </c>
      <c r="AH180" s="357"/>
      <c r="AJ180" s="232"/>
    </row>
    <row r="181" spans="2:36" s="1" customFormat="1" ht="52.5" customHeight="1" thickBot="1" x14ac:dyDescent="0.3">
      <c r="B181" s="400"/>
      <c r="C181" s="358">
        <v>2</v>
      </c>
      <c r="D181" s="285" t="s">
        <v>703</v>
      </c>
      <c r="E181" s="359">
        <v>0.5</v>
      </c>
      <c r="F181" s="285" t="s">
        <v>704</v>
      </c>
      <c r="G181" s="360" t="s">
        <v>705</v>
      </c>
      <c r="H181" s="361"/>
      <c r="I181" s="362"/>
      <c r="J181" s="361"/>
      <c r="K181" s="362"/>
      <c r="L181" s="361"/>
      <c r="M181" s="362"/>
      <c r="N181" s="361">
        <v>0.25</v>
      </c>
      <c r="O181" s="362"/>
      <c r="P181" s="361"/>
      <c r="Q181" s="362"/>
      <c r="R181" s="361"/>
      <c r="S181" s="362"/>
      <c r="T181" s="361">
        <v>0.25</v>
      </c>
      <c r="U181" s="362"/>
      <c r="V181" s="361"/>
      <c r="W181" s="362"/>
      <c r="X181" s="361"/>
      <c r="Y181" s="363"/>
      <c r="Z181" s="361">
        <v>0.25</v>
      </c>
      <c r="AA181" s="364"/>
      <c r="AB181" s="361"/>
      <c r="AC181" s="363"/>
      <c r="AD181" s="361">
        <v>0.25</v>
      </c>
      <c r="AE181" s="364"/>
      <c r="AF181" s="361">
        <f t="shared" si="13"/>
        <v>1</v>
      </c>
      <c r="AG181" s="362">
        <f t="shared" si="13"/>
        <v>0</v>
      </c>
      <c r="AH181" s="365"/>
      <c r="AJ181" s="232"/>
    </row>
    <row r="182" spans="2:36" ht="15.75" thickBot="1" x14ac:dyDescent="0.25"/>
    <row r="183" spans="2:36" s="2" customFormat="1" ht="16.5" thickBot="1" x14ac:dyDescent="0.3">
      <c r="B183" s="401"/>
      <c r="C183" s="402"/>
      <c r="D183" s="407" t="s">
        <v>33</v>
      </c>
      <c r="E183" s="408"/>
      <c r="F183" s="408"/>
      <c r="G183" s="408"/>
      <c r="H183" s="408"/>
      <c r="I183" s="408"/>
      <c r="J183" s="408"/>
      <c r="K183" s="408"/>
      <c r="L183" s="408"/>
      <c r="M183" s="408"/>
      <c r="N183" s="408"/>
      <c r="O183" s="408"/>
      <c r="P183" s="408"/>
      <c r="Q183" s="408"/>
      <c r="R183" s="408"/>
      <c r="S183" s="408"/>
      <c r="T183" s="408"/>
      <c r="U183" s="408"/>
      <c r="V183" s="408"/>
      <c r="W183" s="408"/>
      <c r="X183" s="408"/>
      <c r="Y183" s="408"/>
      <c r="Z183" s="408"/>
      <c r="AA183" s="408"/>
      <c r="AB183" s="408"/>
      <c r="AC183" s="408"/>
      <c r="AD183" s="408"/>
      <c r="AE183" s="408"/>
      <c r="AF183" s="408"/>
      <c r="AG183" s="409"/>
    </row>
    <row r="184" spans="2:36" s="2" customFormat="1" ht="16.5" thickBot="1" x14ac:dyDescent="0.3">
      <c r="B184" s="403"/>
      <c r="C184" s="404"/>
      <c r="D184" s="410" t="s">
        <v>25</v>
      </c>
      <c r="E184" s="411"/>
      <c r="F184" s="411"/>
      <c r="G184" s="411"/>
      <c r="H184" s="411"/>
      <c r="I184" s="411"/>
      <c r="J184" s="411"/>
      <c r="K184" s="411"/>
      <c r="L184" s="411"/>
      <c r="M184" s="411"/>
      <c r="N184" s="411"/>
      <c r="O184" s="411"/>
      <c r="P184" s="411"/>
      <c r="Q184" s="412"/>
      <c r="R184" s="410" t="s">
        <v>38</v>
      </c>
      <c r="S184" s="411"/>
      <c r="T184" s="411"/>
      <c r="U184" s="411"/>
      <c r="V184" s="411"/>
      <c r="W184" s="411"/>
      <c r="X184" s="411"/>
      <c r="Y184" s="411"/>
      <c r="Z184" s="411"/>
      <c r="AA184" s="411"/>
      <c r="AB184" s="411"/>
      <c r="AC184" s="411"/>
      <c r="AD184" s="411"/>
      <c r="AE184" s="411"/>
      <c r="AF184" s="411"/>
      <c r="AG184" s="412"/>
    </row>
    <row r="185" spans="2:36" s="2" customFormat="1" ht="16.5" thickBot="1" x14ac:dyDescent="0.3">
      <c r="B185" s="405"/>
      <c r="C185" s="406"/>
      <c r="D185" s="410" t="s">
        <v>39</v>
      </c>
      <c r="E185" s="411"/>
      <c r="F185" s="411"/>
      <c r="G185" s="411"/>
      <c r="H185" s="411"/>
      <c r="I185" s="411"/>
      <c r="J185" s="411"/>
      <c r="K185" s="411"/>
      <c r="L185" s="411"/>
      <c r="M185" s="411"/>
      <c r="N185" s="411"/>
      <c r="O185" s="411"/>
      <c r="P185" s="411"/>
      <c r="Q185" s="411"/>
      <c r="R185" s="411"/>
      <c r="S185" s="411"/>
      <c r="T185" s="411"/>
      <c r="U185" s="411"/>
      <c r="V185" s="411"/>
      <c r="W185" s="411"/>
      <c r="X185" s="411"/>
      <c r="Y185" s="411"/>
      <c r="Z185" s="411"/>
      <c r="AA185" s="411"/>
      <c r="AB185" s="411"/>
      <c r="AC185" s="411"/>
      <c r="AD185" s="411"/>
      <c r="AE185" s="411"/>
      <c r="AF185" s="411"/>
      <c r="AG185" s="412"/>
    </row>
    <row r="186" spans="2:36" s="2" customFormat="1" ht="16.5" thickBot="1" x14ac:dyDescent="0.3">
      <c r="B186" s="3"/>
      <c r="C186" s="3"/>
      <c r="D186" s="4"/>
      <c r="E186" s="4"/>
      <c r="F186" s="4"/>
      <c r="G186" s="4"/>
      <c r="H186" s="5"/>
      <c r="I186" s="5"/>
      <c r="J186" s="5"/>
      <c r="K186" s="5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spans="2:36" s="2" customFormat="1" ht="15.75" x14ac:dyDescent="0.25">
      <c r="B187" s="413" t="s">
        <v>24</v>
      </c>
      <c r="C187" s="414"/>
      <c r="D187" s="415" t="s">
        <v>14</v>
      </c>
      <c r="E187" s="416"/>
      <c r="F187" s="416"/>
      <c r="G187" s="416"/>
      <c r="H187" s="416"/>
      <c r="I187" s="417"/>
      <c r="J187" s="418" t="s">
        <v>158</v>
      </c>
      <c r="K187" s="419"/>
      <c r="L187" s="419"/>
      <c r="M187" s="419"/>
      <c r="N187" s="419"/>
      <c r="O187" s="419"/>
      <c r="P187" s="419"/>
      <c r="Q187" s="419"/>
      <c r="R187" s="419"/>
      <c r="S187" s="419"/>
      <c r="T187" s="419"/>
      <c r="U187" s="419"/>
      <c r="V187" s="419"/>
      <c r="W187" s="419"/>
      <c r="X187" s="419"/>
      <c r="Y187" s="419"/>
      <c r="Z187" s="419"/>
      <c r="AA187" s="419"/>
      <c r="AB187" s="419"/>
      <c r="AC187" s="419"/>
      <c r="AD187" s="419"/>
      <c r="AE187" s="419"/>
      <c r="AF187" s="419"/>
      <c r="AG187" s="420"/>
    </row>
    <row r="188" spans="2:36" s="2" customFormat="1" ht="15.75" x14ac:dyDescent="0.25">
      <c r="B188" s="512">
        <v>2018</v>
      </c>
      <c r="C188" s="513"/>
      <c r="D188" s="425" t="s">
        <v>0</v>
      </c>
      <c r="E188" s="426"/>
      <c r="F188" s="426"/>
      <c r="G188" s="426"/>
      <c r="H188" s="426"/>
      <c r="I188" s="427"/>
      <c r="J188" s="428" t="s">
        <v>159</v>
      </c>
      <c r="K188" s="429"/>
      <c r="L188" s="429"/>
      <c r="M188" s="429"/>
      <c r="N188" s="429"/>
      <c r="O188" s="429"/>
      <c r="P188" s="429"/>
      <c r="Q188" s="429"/>
      <c r="R188" s="429"/>
      <c r="S188" s="429"/>
      <c r="T188" s="429"/>
      <c r="U188" s="429"/>
      <c r="V188" s="429"/>
      <c r="W188" s="429"/>
      <c r="X188" s="429"/>
      <c r="Y188" s="429"/>
      <c r="Z188" s="429"/>
      <c r="AA188" s="429"/>
      <c r="AB188" s="429"/>
      <c r="AC188" s="429"/>
      <c r="AD188" s="429"/>
      <c r="AE188" s="429"/>
      <c r="AF188" s="429"/>
      <c r="AG188" s="430"/>
    </row>
    <row r="189" spans="2:36" s="2" customFormat="1" ht="16.5" thickBot="1" x14ac:dyDescent="0.3">
      <c r="B189" s="514"/>
      <c r="C189" s="515"/>
      <c r="D189" s="431" t="s">
        <v>1</v>
      </c>
      <c r="E189" s="432"/>
      <c r="F189" s="432"/>
      <c r="G189" s="432"/>
      <c r="H189" s="432"/>
      <c r="I189" s="433"/>
      <c r="J189" s="434" t="s">
        <v>160</v>
      </c>
      <c r="K189" s="435"/>
      <c r="L189" s="435"/>
      <c r="M189" s="435"/>
      <c r="N189" s="435"/>
      <c r="O189" s="435"/>
      <c r="P189" s="435"/>
      <c r="Q189" s="435"/>
      <c r="R189" s="435"/>
      <c r="S189" s="435"/>
      <c r="T189" s="435"/>
      <c r="U189" s="435"/>
      <c r="V189" s="435"/>
      <c r="W189" s="435"/>
      <c r="X189" s="435"/>
      <c r="Y189" s="435"/>
      <c r="Z189" s="435"/>
      <c r="AA189" s="435"/>
      <c r="AB189" s="435"/>
      <c r="AC189" s="435"/>
      <c r="AD189" s="435"/>
      <c r="AE189" s="435"/>
      <c r="AF189" s="435"/>
      <c r="AG189" s="436"/>
    </row>
    <row r="190" spans="2:36" s="1" customFormat="1" ht="15.75" thickBot="1" x14ac:dyDescent="0.3"/>
    <row r="191" spans="2:36" s="2" customFormat="1" ht="15.75" x14ac:dyDescent="0.25">
      <c r="B191" s="483" t="s">
        <v>21</v>
      </c>
      <c r="C191" s="486" t="s">
        <v>102</v>
      </c>
      <c r="D191" s="391"/>
      <c r="E191" s="487" t="s">
        <v>161</v>
      </c>
      <c r="F191" s="441"/>
      <c r="G191" s="441"/>
      <c r="H191" s="441"/>
      <c r="I191" s="441"/>
      <c r="J191" s="441"/>
      <c r="K191" s="441"/>
      <c r="L191" s="441"/>
      <c r="M191" s="441"/>
      <c r="N191" s="441"/>
      <c r="O191" s="441"/>
      <c r="P191" s="441"/>
      <c r="Q191" s="441"/>
      <c r="R191" s="441"/>
      <c r="S191" s="442"/>
      <c r="T191" s="443" t="s">
        <v>20</v>
      </c>
      <c r="U191" s="444"/>
      <c r="V191" s="445"/>
      <c r="W191" s="452" t="s">
        <v>23</v>
      </c>
      <c r="X191" s="453"/>
      <c r="Y191" s="488" t="s">
        <v>162</v>
      </c>
      <c r="Z191" s="489"/>
      <c r="AA191" s="489"/>
      <c r="AB191" s="489"/>
      <c r="AC191" s="489"/>
      <c r="AD191" s="489"/>
      <c r="AE191" s="489"/>
      <c r="AF191" s="489"/>
      <c r="AG191" s="490"/>
    </row>
    <row r="192" spans="2:36" s="2" customFormat="1" ht="15.75" x14ac:dyDescent="0.25">
      <c r="B192" s="484"/>
      <c r="C192" s="494" t="s">
        <v>15</v>
      </c>
      <c r="D192" s="495"/>
      <c r="E192" s="496" t="s">
        <v>163</v>
      </c>
      <c r="F192" s="462"/>
      <c r="G192" s="462"/>
      <c r="H192" s="462"/>
      <c r="I192" s="462"/>
      <c r="J192" s="462"/>
      <c r="K192" s="462"/>
      <c r="L192" s="462"/>
      <c r="M192" s="462"/>
      <c r="N192" s="462"/>
      <c r="O192" s="462"/>
      <c r="P192" s="462"/>
      <c r="Q192" s="462"/>
      <c r="R192" s="462"/>
      <c r="S192" s="463"/>
      <c r="T192" s="446"/>
      <c r="U192" s="447"/>
      <c r="V192" s="448"/>
      <c r="W192" s="454"/>
      <c r="X192" s="455"/>
      <c r="Y192" s="491"/>
      <c r="Z192" s="492"/>
      <c r="AA192" s="492"/>
      <c r="AB192" s="492"/>
      <c r="AC192" s="492"/>
      <c r="AD192" s="492"/>
      <c r="AE192" s="492"/>
      <c r="AF192" s="492"/>
      <c r="AG192" s="493"/>
    </row>
    <row r="193" spans="2:33" s="2" customFormat="1" ht="15.75" customHeight="1" x14ac:dyDescent="0.25">
      <c r="B193" s="484"/>
      <c r="C193" s="494" t="s">
        <v>35</v>
      </c>
      <c r="D193" s="495"/>
      <c r="E193" s="496" t="s">
        <v>164</v>
      </c>
      <c r="F193" s="462"/>
      <c r="G193" s="462"/>
      <c r="H193" s="462"/>
      <c r="I193" s="462"/>
      <c r="J193" s="462"/>
      <c r="K193" s="462"/>
      <c r="L193" s="462"/>
      <c r="M193" s="462"/>
      <c r="N193" s="462"/>
      <c r="O193" s="462"/>
      <c r="P193" s="462"/>
      <c r="Q193" s="462"/>
      <c r="R193" s="462"/>
      <c r="S193" s="463"/>
      <c r="T193" s="446"/>
      <c r="U193" s="447"/>
      <c r="V193" s="448"/>
      <c r="W193" s="464" t="s">
        <v>16</v>
      </c>
      <c r="X193" s="465"/>
      <c r="Y193" s="497" t="s">
        <v>165</v>
      </c>
      <c r="Z193" s="498"/>
      <c r="AA193" s="498"/>
      <c r="AB193" s="498"/>
      <c r="AC193" s="498"/>
      <c r="AD193" s="498"/>
      <c r="AE193" s="498"/>
      <c r="AF193" s="498"/>
      <c r="AG193" s="499"/>
    </row>
    <row r="194" spans="2:33" s="2" customFormat="1" ht="16.5" thickBot="1" x14ac:dyDescent="0.3">
      <c r="B194" s="485"/>
      <c r="C194" s="503" t="s">
        <v>36</v>
      </c>
      <c r="D194" s="392"/>
      <c r="E194" s="504" t="s">
        <v>166</v>
      </c>
      <c r="F194" s="474"/>
      <c r="G194" s="474"/>
      <c r="H194" s="474"/>
      <c r="I194" s="474"/>
      <c r="J194" s="474"/>
      <c r="K194" s="474"/>
      <c r="L194" s="474"/>
      <c r="M194" s="474"/>
      <c r="N194" s="474"/>
      <c r="O194" s="474"/>
      <c r="P194" s="474"/>
      <c r="Q194" s="474"/>
      <c r="R194" s="474"/>
      <c r="S194" s="475"/>
      <c r="T194" s="449"/>
      <c r="U194" s="450"/>
      <c r="V194" s="451"/>
      <c r="W194" s="466"/>
      <c r="X194" s="467"/>
      <c r="Y194" s="500"/>
      <c r="Z194" s="501"/>
      <c r="AA194" s="501"/>
      <c r="AB194" s="501"/>
      <c r="AC194" s="501"/>
      <c r="AD194" s="501"/>
      <c r="AE194" s="501"/>
      <c r="AF194" s="501"/>
      <c r="AG194" s="502"/>
    </row>
    <row r="195" spans="2:33" s="1" customFormat="1" ht="15.75" thickBot="1" x14ac:dyDescent="0.3"/>
    <row r="196" spans="2:33" s="1" customFormat="1" ht="16.5" thickBot="1" x14ac:dyDescent="0.3">
      <c r="B196" s="375" t="s">
        <v>17</v>
      </c>
      <c r="C196" s="376"/>
      <c r="D196" s="377"/>
      <c r="E196" s="375" t="s">
        <v>177</v>
      </c>
      <c r="F196" s="376"/>
      <c r="G196" s="376"/>
      <c r="H196" s="376"/>
      <c r="I196" s="376"/>
      <c r="J196" s="376"/>
      <c r="K196" s="376"/>
      <c r="L196" s="376"/>
      <c r="M196" s="376"/>
      <c r="N196" s="376"/>
      <c r="O196" s="376"/>
      <c r="P196" s="376"/>
      <c r="Q196" s="376"/>
      <c r="R196" s="376"/>
      <c r="S196" s="376"/>
      <c r="T196" s="376"/>
      <c r="U196" s="376"/>
      <c r="V196" s="376"/>
      <c r="W196" s="376"/>
      <c r="X196" s="376"/>
      <c r="Y196" s="376"/>
      <c r="Z196" s="376"/>
      <c r="AA196" s="376"/>
      <c r="AB196" s="376"/>
      <c r="AC196" s="376"/>
      <c r="AD196" s="376"/>
      <c r="AE196" s="376"/>
      <c r="AF196" s="376"/>
      <c r="AG196" s="376"/>
    </row>
    <row r="197" spans="2:33" s="1" customFormat="1" ht="15.75" x14ac:dyDescent="0.25">
      <c r="B197" s="381" t="s">
        <v>30</v>
      </c>
      <c r="C197" s="383" t="s">
        <v>28</v>
      </c>
      <c r="D197" s="385" t="s">
        <v>34</v>
      </c>
      <c r="E197" s="383" t="s">
        <v>31</v>
      </c>
      <c r="F197" s="383" t="s">
        <v>26</v>
      </c>
      <c r="G197" s="387" t="s">
        <v>27</v>
      </c>
      <c r="H197" s="381" t="s">
        <v>2</v>
      </c>
      <c r="I197" s="389"/>
      <c r="J197" s="381" t="s">
        <v>3</v>
      </c>
      <c r="K197" s="389"/>
      <c r="L197" s="381" t="s">
        <v>4</v>
      </c>
      <c r="M197" s="389"/>
      <c r="N197" s="381" t="s">
        <v>5</v>
      </c>
      <c r="O197" s="389"/>
      <c r="P197" s="381" t="s">
        <v>6</v>
      </c>
      <c r="Q197" s="389"/>
      <c r="R197" s="381" t="s">
        <v>7</v>
      </c>
      <c r="S197" s="389"/>
      <c r="T197" s="381" t="s">
        <v>8</v>
      </c>
      <c r="U197" s="389"/>
      <c r="V197" s="381" t="s">
        <v>9</v>
      </c>
      <c r="W197" s="389"/>
      <c r="X197" s="381" t="s">
        <v>10</v>
      </c>
      <c r="Y197" s="389"/>
      <c r="Z197" s="381" t="s">
        <v>11</v>
      </c>
      <c r="AA197" s="389"/>
      <c r="AB197" s="381" t="s">
        <v>12</v>
      </c>
      <c r="AC197" s="389"/>
      <c r="AD197" s="381" t="s">
        <v>13</v>
      </c>
      <c r="AE197" s="389"/>
      <c r="AF197" s="381" t="s">
        <v>18</v>
      </c>
      <c r="AG197" s="389" t="s">
        <v>19</v>
      </c>
    </row>
    <row r="198" spans="2:33" s="1" customFormat="1" ht="16.5" thickBot="1" x14ac:dyDescent="0.3">
      <c r="B198" s="382"/>
      <c r="C198" s="384"/>
      <c r="D198" s="386"/>
      <c r="E198" s="384"/>
      <c r="F198" s="384"/>
      <c r="G198" s="388"/>
      <c r="H198" s="170" t="s">
        <v>18</v>
      </c>
      <c r="I198" s="171" t="s">
        <v>19</v>
      </c>
      <c r="J198" s="170" t="s">
        <v>18</v>
      </c>
      <c r="K198" s="171" t="s">
        <v>19</v>
      </c>
      <c r="L198" s="170" t="s">
        <v>18</v>
      </c>
      <c r="M198" s="171" t="s">
        <v>19</v>
      </c>
      <c r="N198" s="170" t="s">
        <v>18</v>
      </c>
      <c r="O198" s="171" t="s">
        <v>19</v>
      </c>
      <c r="P198" s="170" t="s">
        <v>18</v>
      </c>
      <c r="Q198" s="171" t="s">
        <v>19</v>
      </c>
      <c r="R198" s="170" t="s">
        <v>18</v>
      </c>
      <c r="S198" s="171" t="s">
        <v>19</v>
      </c>
      <c r="T198" s="170" t="s">
        <v>18</v>
      </c>
      <c r="U198" s="171" t="s">
        <v>19</v>
      </c>
      <c r="V198" s="170" t="s">
        <v>18</v>
      </c>
      <c r="W198" s="171" t="s">
        <v>19</v>
      </c>
      <c r="X198" s="170" t="s">
        <v>18</v>
      </c>
      <c r="Y198" s="171" t="s">
        <v>19</v>
      </c>
      <c r="Z198" s="170" t="s">
        <v>18</v>
      </c>
      <c r="AA198" s="171" t="s">
        <v>19</v>
      </c>
      <c r="AB198" s="170" t="s">
        <v>18</v>
      </c>
      <c r="AC198" s="171" t="s">
        <v>19</v>
      </c>
      <c r="AD198" s="170" t="s">
        <v>18</v>
      </c>
      <c r="AE198" s="171" t="s">
        <v>19</v>
      </c>
      <c r="AF198" s="382"/>
      <c r="AG198" s="390"/>
    </row>
    <row r="199" spans="2:33" s="1" customFormat="1" ht="150" x14ac:dyDescent="0.25">
      <c r="B199" s="476">
        <v>0.8</v>
      </c>
      <c r="C199" s="18" t="s">
        <v>45</v>
      </c>
      <c r="D199" s="24" t="s">
        <v>178</v>
      </c>
      <c r="E199" s="25">
        <v>0.2</v>
      </c>
      <c r="F199" s="24" t="s">
        <v>179</v>
      </c>
      <c r="G199" s="131" t="s">
        <v>180</v>
      </c>
      <c r="H199" s="19">
        <v>8.3333333333333343E-2</v>
      </c>
      <c r="I199" s="132"/>
      <c r="J199" s="19">
        <v>8.3333333333333343E-2</v>
      </c>
      <c r="K199" s="132"/>
      <c r="L199" s="19">
        <v>8.3333333333333343E-2</v>
      </c>
      <c r="M199" s="132"/>
      <c r="N199" s="19">
        <v>8.3333333333333343E-2</v>
      </c>
      <c r="O199" s="132"/>
      <c r="P199" s="19">
        <v>8.3333333333333343E-2</v>
      </c>
      <c r="Q199" s="133"/>
      <c r="R199" s="19">
        <v>8.3333333333333343E-2</v>
      </c>
      <c r="S199" s="133"/>
      <c r="T199" s="19">
        <v>8.3333333333333343E-2</v>
      </c>
      <c r="U199" s="133"/>
      <c r="V199" s="19">
        <v>8.3333333333333343E-2</v>
      </c>
      <c r="W199" s="133"/>
      <c r="X199" s="19">
        <v>8.3333333333333343E-2</v>
      </c>
      <c r="Y199" s="133"/>
      <c r="Z199" s="19">
        <v>8.3333333333333343E-2</v>
      </c>
      <c r="AA199" s="20"/>
      <c r="AB199" s="19">
        <v>8.3333333333333343E-2</v>
      </c>
      <c r="AC199" s="20"/>
      <c r="AD199" s="19">
        <v>8.3333333333333343E-2</v>
      </c>
      <c r="AE199" s="20"/>
      <c r="AF199" s="19">
        <v>0.99599999999999989</v>
      </c>
      <c r="AG199" s="20">
        <f>+I199+K199+M199+O199+Q199+S199+U199+W199+Y199+AA199+AC199+AE199</f>
        <v>0</v>
      </c>
    </row>
    <row r="200" spans="2:33" s="1" customFormat="1" ht="150.75" x14ac:dyDescent="0.25">
      <c r="B200" s="558"/>
      <c r="C200" s="46">
        <v>1.2</v>
      </c>
      <c r="D200" s="47" t="s">
        <v>181</v>
      </c>
      <c r="E200" s="48">
        <v>0.1</v>
      </c>
      <c r="F200" s="47" t="s">
        <v>182</v>
      </c>
      <c r="G200" s="134" t="s">
        <v>183</v>
      </c>
      <c r="H200" s="50"/>
      <c r="I200" s="135"/>
      <c r="J200" s="50">
        <v>0.2</v>
      </c>
      <c r="K200" s="135"/>
      <c r="L200" s="50"/>
      <c r="M200" s="135"/>
      <c r="N200" s="50">
        <v>0.3</v>
      </c>
      <c r="O200" s="135"/>
      <c r="P200" s="50"/>
      <c r="Q200" s="136"/>
      <c r="R200" s="50">
        <v>0.5</v>
      </c>
      <c r="S200" s="136"/>
      <c r="T200" s="50"/>
      <c r="U200" s="136"/>
      <c r="V200" s="50"/>
      <c r="W200" s="136"/>
      <c r="X200" s="50"/>
      <c r="Y200" s="136"/>
      <c r="Z200" s="50"/>
      <c r="AA200" s="51"/>
      <c r="AB200" s="50"/>
      <c r="AC200" s="51"/>
      <c r="AD200" s="50"/>
      <c r="AE200" s="51"/>
      <c r="AF200" s="50">
        <v>1</v>
      </c>
      <c r="AG200" s="51">
        <v>0</v>
      </c>
    </row>
    <row r="201" spans="2:33" s="1" customFormat="1" ht="150" x14ac:dyDescent="0.25">
      <c r="B201" s="559"/>
      <c r="C201" s="248">
        <v>1.3</v>
      </c>
      <c r="D201" s="27" t="s">
        <v>184</v>
      </c>
      <c r="E201" s="48">
        <v>0.1</v>
      </c>
      <c r="F201" s="47" t="s">
        <v>185</v>
      </c>
      <c r="G201" s="134" t="s">
        <v>186</v>
      </c>
      <c r="H201" s="50"/>
      <c r="I201" s="51"/>
      <c r="J201" s="50"/>
      <c r="K201" s="51"/>
      <c r="L201" s="50">
        <v>0.15</v>
      </c>
      <c r="M201" s="51"/>
      <c r="N201" s="50"/>
      <c r="O201" s="51"/>
      <c r="P201" s="137"/>
      <c r="Q201" s="136"/>
      <c r="R201" s="137">
        <v>0.15</v>
      </c>
      <c r="S201" s="136"/>
      <c r="T201" s="137"/>
      <c r="U201" s="136"/>
      <c r="V201" s="137"/>
      <c r="W201" s="136"/>
      <c r="X201" s="137">
        <v>0.35</v>
      </c>
      <c r="Y201" s="136"/>
      <c r="Z201" s="50"/>
      <c r="AA201" s="51"/>
      <c r="AB201" s="50"/>
      <c r="AC201" s="51"/>
      <c r="AD201" s="50">
        <v>0.35</v>
      </c>
      <c r="AE201" s="51"/>
      <c r="AF201" s="50">
        <v>1</v>
      </c>
      <c r="AG201" s="135">
        <f t="shared" ref="AG201:AG202" si="14">+I201+K201+M201+O201+Q201+S201+U201+W201+Y201+AA201+AC201+AE201</f>
        <v>0</v>
      </c>
    </row>
    <row r="202" spans="2:33" s="1" customFormat="1" ht="236.25" x14ac:dyDescent="0.25">
      <c r="B202" s="559"/>
      <c r="C202" s="248">
        <v>1.4</v>
      </c>
      <c r="D202" s="27" t="s">
        <v>187</v>
      </c>
      <c r="E202" s="48">
        <v>0.2</v>
      </c>
      <c r="F202" s="47" t="s">
        <v>188</v>
      </c>
      <c r="G202" s="134" t="s">
        <v>189</v>
      </c>
      <c r="H202" s="50"/>
      <c r="I202" s="51"/>
      <c r="J202" s="50"/>
      <c r="K202" s="51"/>
      <c r="L202" s="50">
        <v>0.3</v>
      </c>
      <c r="M202" s="51"/>
      <c r="N202" s="50"/>
      <c r="O202" s="51"/>
      <c r="P202" s="50"/>
      <c r="Q202" s="136"/>
      <c r="R202" s="50">
        <v>0.1</v>
      </c>
      <c r="S202" s="136"/>
      <c r="T202" s="50"/>
      <c r="U202" s="136"/>
      <c r="V202" s="50"/>
      <c r="W202" s="136"/>
      <c r="X202" s="50">
        <v>0.3</v>
      </c>
      <c r="Y202" s="136"/>
      <c r="Z202" s="50"/>
      <c r="AA202" s="51"/>
      <c r="AB202" s="50"/>
      <c r="AC202" s="51"/>
      <c r="AD202" s="50">
        <v>0.3</v>
      </c>
      <c r="AE202" s="51"/>
      <c r="AF202" s="50">
        <v>1</v>
      </c>
      <c r="AG202" s="135">
        <f t="shared" si="14"/>
        <v>0</v>
      </c>
    </row>
    <row r="203" spans="2:33" s="1" customFormat="1" ht="225" x14ac:dyDescent="0.25">
      <c r="B203" s="481"/>
      <c r="C203" s="46">
        <v>1.5</v>
      </c>
      <c r="D203" s="27" t="s">
        <v>190</v>
      </c>
      <c r="E203" s="245">
        <v>0.2</v>
      </c>
      <c r="F203" s="27" t="s">
        <v>191</v>
      </c>
      <c r="G203" s="138" t="s">
        <v>192</v>
      </c>
      <c r="H203" s="9">
        <v>0.25</v>
      </c>
      <c r="I203" s="8"/>
      <c r="J203" s="9"/>
      <c r="K203" s="8"/>
      <c r="L203" s="9"/>
      <c r="M203" s="8"/>
      <c r="N203" s="9">
        <v>0.25</v>
      </c>
      <c r="O203" s="8"/>
      <c r="P203" s="139"/>
      <c r="Q203" s="140"/>
      <c r="R203" s="139"/>
      <c r="S203" s="140"/>
      <c r="T203" s="139"/>
      <c r="U203" s="140"/>
      <c r="V203" s="139">
        <v>0.25</v>
      </c>
      <c r="W203" s="140"/>
      <c r="X203" s="139"/>
      <c r="Y203" s="140"/>
      <c r="Z203" s="9"/>
      <c r="AA203" s="8"/>
      <c r="AB203" s="9"/>
      <c r="AC203" s="8"/>
      <c r="AD203" s="9">
        <v>0.25</v>
      </c>
      <c r="AE203" s="8"/>
      <c r="AF203" s="9">
        <v>1</v>
      </c>
      <c r="AG203" s="141">
        <v>0</v>
      </c>
    </row>
    <row r="204" spans="2:33" s="1" customFormat="1" ht="165.75" thickBot="1" x14ac:dyDescent="0.3">
      <c r="B204" s="482"/>
      <c r="C204" s="248">
        <v>1.6</v>
      </c>
      <c r="D204" s="27" t="s">
        <v>193</v>
      </c>
      <c r="E204" s="245">
        <v>0.05</v>
      </c>
      <c r="F204" s="27" t="s">
        <v>194</v>
      </c>
      <c r="G204" s="138" t="s">
        <v>195</v>
      </c>
      <c r="H204" s="50"/>
      <c r="I204" s="51"/>
      <c r="J204" s="50"/>
      <c r="K204" s="51"/>
      <c r="L204" s="50">
        <v>0.25</v>
      </c>
      <c r="M204" s="51"/>
      <c r="N204" s="50"/>
      <c r="O204" s="51"/>
      <c r="P204" s="50"/>
      <c r="Q204" s="51"/>
      <c r="R204" s="50">
        <v>0.25</v>
      </c>
      <c r="S204" s="51"/>
      <c r="T204" s="50"/>
      <c r="U204" s="51"/>
      <c r="V204" s="50"/>
      <c r="W204" s="51"/>
      <c r="X204" s="50">
        <v>0.25</v>
      </c>
      <c r="Y204" s="51"/>
      <c r="Z204" s="50"/>
      <c r="AA204" s="51"/>
      <c r="AB204" s="50"/>
      <c r="AC204" s="51"/>
      <c r="AD204" s="50">
        <v>0.25</v>
      </c>
      <c r="AE204" s="51"/>
      <c r="AF204" s="12">
        <v>1</v>
      </c>
      <c r="AG204" s="142">
        <f t="shared" ref="AG204:AG206" si="15">+I204+K204+M204+O204+Q204+S204+U204+W204+Y204+AA204+AC204+AE204</f>
        <v>0</v>
      </c>
    </row>
    <row r="205" spans="2:33" s="1" customFormat="1" ht="120" x14ac:dyDescent="0.25">
      <c r="B205" s="482"/>
      <c r="C205" s="46">
        <v>1.7</v>
      </c>
      <c r="D205" s="47" t="s">
        <v>196</v>
      </c>
      <c r="E205" s="48">
        <v>0.05</v>
      </c>
      <c r="F205" s="47" t="s">
        <v>197</v>
      </c>
      <c r="G205" s="134" t="s">
        <v>198</v>
      </c>
      <c r="H205" s="50"/>
      <c r="I205" s="51"/>
      <c r="J205" s="50">
        <v>0.16666666666666669</v>
      </c>
      <c r="K205" s="51"/>
      <c r="L205" s="50"/>
      <c r="M205" s="51"/>
      <c r="N205" s="50">
        <v>0.16666666666666669</v>
      </c>
      <c r="O205" s="51"/>
      <c r="P205" s="50"/>
      <c r="Q205" s="51"/>
      <c r="R205" s="50">
        <v>0.16666666666666669</v>
      </c>
      <c r="S205" s="51"/>
      <c r="T205" s="50"/>
      <c r="U205" s="51"/>
      <c r="V205" s="50">
        <v>0.16666666666666669</v>
      </c>
      <c r="W205" s="51"/>
      <c r="X205" s="50"/>
      <c r="Y205" s="51"/>
      <c r="Z205" s="50">
        <v>0.16666666666666669</v>
      </c>
      <c r="AA205" s="51"/>
      <c r="AB205" s="50"/>
      <c r="AC205" s="51"/>
      <c r="AD205" s="50">
        <v>0.16666666666666669</v>
      </c>
      <c r="AE205" s="51"/>
      <c r="AF205" s="143">
        <v>1</v>
      </c>
      <c r="AG205" s="132">
        <f t="shared" si="15"/>
        <v>0</v>
      </c>
    </row>
    <row r="206" spans="2:33" s="1" customFormat="1" ht="225.75" thickBot="1" x14ac:dyDescent="0.3">
      <c r="B206" s="477"/>
      <c r="C206" s="10">
        <v>1.8</v>
      </c>
      <c r="D206" s="68" t="s">
        <v>199</v>
      </c>
      <c r="E206" s="144">
        <v>0.1</v>
      </c>
      <c r="F206" s="68" t="s">
        <v>200</v>
      </c>
      <c r="G206" s="145" t="s">
        <v>201</v>
      </c>
      <c r="H206" s="146"/>
      <c r="I206" s="11"/>
      <c r="J206" s="147"/>
      <c r="K206" s="148"/>
      <c r="L206" s="147"/>
      <c r="M206" s="148"/>
      <c r="N206" s="147"/>
      <c r="O206" s="148"/>
      <c r="P206" s="147"/>
      <c r="Q206" s="148"/>
      <c r="R206" s="12">
        <v>0.5</v>
      </c>
      <c r="S206" s="148"/>
      <c r="T206" s="147"/>
      <c r="U206" s="148"/>
      <c r="V206" s="149"/>
      <c r="W206" s="51"/>
      <c r="X206" s="149"/>
      <c r="Y206" s="150"/>
      <c r="Z206" s="147"/>
      <c r="AA206" s="148"/>
      <c r="AB206" s="147"/>
      <c r="AC206" s="148"/>
      <c r="AD206" s="12">
        <v>0.5</v>
      </c>
      <c r="AE206" s="148"/>
      <c r="AF206" s="146">
        <v>1</v>
      </c>
      <c r="AG206" s="142">
        <f t="shared" si="15"/>
        <v>0</v>
      </c>
    </row>
    <row r="207" spans="2:33" s="1" customFormat="1" ht="16.5" thickBot="1" x14ac:dyDescent="0.3">
      <c r="E207" s="151">
        <f>SUM(E199:E206)</f>
        <v>1.0000000000000002</v>
      </c>
      <c r="P207" s="560"/>
      <c r="Q207" s="561"/>
      <c r="R207" s="561"/>
      <c r="S207" s="561"/>
      <c r="T207" s="561"/>
      <c r="U207" s="561"/>
      <c r="V207" s="561"/>
      <c r="W207" s="561"/>
      <c r="X207" s="561"/>
      <c r="Y207" s="562"/>
    </row>
    <row r="208" spans="2:33" s="1" customFormat="1" ht="16.5" thickBot="1" x14ac:dyDescent="0.3">
      <c r="B208" s="375" t="s">
        <v>17</v>
      </c>
      <c r="C208" s="376"/>
      <c r="D208" s="377"/>
      <c r="E208" s="375" t="s">
        <v>202</v>
      </c>
      <c r="F208" s="376"/>
      <c r="G208" s="376"/>
      <c r="H208" s="376"/>
      <c r="I208" s="376"/>
      <c r="J208" s="376"/>
      <c r="K208" s="376"/>
      <c r="L208" s="376"/>
      <c r="M208" s="376"/>
      <c r="N208" s="376"/>
      <c r="O208" s="376"/>
      <c r="P208" s="376"/>
      <c r="Q208" s="376"/>
      <c r="R208" s="376"/>
      <c r="S208" s="376"/>
      <c r="T208" s="376"/>
      <c r="U208" s="376"/>
      <c r="V208" s="376"/>
      <c r="W208" s="376"/>
      <c r="X208" s="376"/>
      <c r="Y208" s="376"/>
      <c r="Z208" s="376"/>
      <c r="AA208" s="376"/>
      <c r="AB208" s="376"/>
      <c r="AC208" s="376"/>
      <c r="AD208" s="376"/>
      <c r="AE208" s="376"/>
      <c r="AF208" s="376"/>
      <c r="AG208" s="376"/>
    </row>
    <row r="209" spans="2:41" s="1" customFormat="1" ht="15.75" x14ac:dyDescent="0.25">
      <c r="B209" s="381" t="s">
        <v>30</v>
      </c>
      <c r="C209" s="383" t="s">
        <v>28</v>
      </c>
      <c r="D209" s="385" t="s">
        <v>34</v>
      </c>
      <c r="E209" s="383" t="s">
        <v>31</v>
      </c>
      <c r="F209" s="383" t="s">
        <v>26</v>
      </c>
      <c r="G209" s="387" t="s">
        <v>27</v>
      </c>
      <c r="H209" s="381" t="s">
        <v>2</v>
      </c>
      <c r="I209" s="389"/>
      <c r="J209" s="381" t="s">
        <v>3</v>
      </c>
      <c r="K209" s="389"/>
      <c r="L209" s="381" t="s">
        <v>4</v>
      </c>
      <c r="M209" s="389"/>
      <c r="N209" s="381" t="s">
        <v>5</v>
      </c>
      <c r="O209" s="389"/>
      <c r="P209" s="381" t="s">
        <v>6</v>
      </c>
      <c r="Q209" s="389"/>
      <c r="R209" s="381" t="s">
        <v>7</v>
      </c>
      <c r="S209" s="389"/>
      <c r="T209" s="381" t="s">
        <v>8</v>
      </c>
      <c r="U209" s="389"/>
      <c r="V209" s="381" t="s">
        <v>9</v>
      </c>
      <c r="W209" s="389"/>
      <c r="X209" s="381" t="s">
        <v>10</v>
      </c>
      <c r="Y209" s="389"/>
      <c r="Z209" s="381" t="s">
        <v>11</v>
      </c>
      <c r="AA209" s="389"/>
      <c r="AB209" s="381" t="s">
        <v>12</v>
      </c>
      <c r="AC209" s="389"/>
      <c r="AD209" s="381" t="s">
        <v>13</v>
      </c>
      <c r="AE209" s="389"/>
      <c r="AF209" s="381" t="s">
        <v>18</v>
      </c>
      <c r="AG209" s="389" t="s">
        <v>19</v>
      </c>
    </row>
    <row r="210" spans="2:41" s="1" customFormat="1" ht="16.5" thickBot="1" x14ac:dyDescent="0.3">
      <c r="B210" s="382"/>
      <c r="C210" s="384"/>
      <c r="D210" s="386"/>
      <c r="E210" s="384"/>
      <c r="F210" s="384"/>
      <c r="G210" s="388"/>
      <c r="H210" s="170" t="s">
        <v>18</v>
      </c>
      <c r="I210" s="171" t="s">
        <v>19</v>
      </c>
      <c r="J210" s="170" t="s">
        <v>18</v>
      </c>
      <c r="K210" s="171" t="s">
        <v>19</v>
      </c>
      <c r="L210" s="170" t="s">
        <v>18</v>
      </c>
      <c r="M210" s="171" t="s">
        <v>19</v>
      </c>
      <c r="N210" s="170" t="s">
        <v>18</v>
      </c>
      <c r="O210" s="171" t="s">
        <v>19</v>
      </c>
      <c r="P210" s="170" t="s">
        <v>18</v>
      </c>
      <c r="Q210" s="171" t="s">
        <v>19</v>
      </c>
      <c r="R210" s="170" t="s">
        <v>18</v>
      </c>
      <c r="S210" s="171" t="s">
        <v>19</v>
      </c>
      <c r="T210" s="170" t="s">
        <v>18</v>
      </c>
      <c r="U210" s="171" t="s">
        <v>19</v>
      </c>
      <c r="V210" s="170" t="s">
        <v>18</v>
      </c>
      <c r="W210" s="171" t="s">
        <v>19</v>
      </c>
      <c r="X210" s="170" t="s">
        <v>18</v>
      </c>
      <c r="Y210" s="171" t="s">
        <v>19</v>
      </c>
      <c r="Z210" s="170" t="s">
        <v>18</v>
      </c>
      <c r="AA210" s="171" t="s">
        <v>19</v>
      </c>
      <c r="AB210" s="170" t="s">
        <v>18</v>
      </c>
      <c r="AC210" s="171" t="s">
        <v>19</v>
      </c>
      <c r="AD210" s="170" t="s">
        <v>18</v>
      </c>
      <c r="AE210" s="171" t="s">
        <v>19</v>
      </c>
      <c r="AF210" s="382"/>
      <c r="AG210" s="390"/>
    </row>
    <row r="211" spans="2:41" s="1" customFormat="1" ht="126" x14ac:dyDescent="0.25">
      <c r="B211" s="476">
        <v>0.2</v>
      </c>
      <c r="C211" s="18" t="s">
        <v>43</v>
      </c>
      <c r="D211" s="24" t="s">
        <v>203</v>
      </c>
      <c r="E211" s="25">
        <v>0.4</v>
      </c>
      <c r="F211" s="24" t="s">
        <v>204</v>
      </c>
      <c r="G211" s="152" t="s">
        <v>205</v>
      </c>
      <c r="H211" s="153"/>
      <c r="I211" s="154"/>
      <c r="J211" s="153"/>
      <c r="K211" s="154"/>
      <c r="L211" s="143"/>
      <c r="M211" s="154"/>
      <c r="N211" s="143"/>
      <c r="O211" s="140"/>
      <c r="P211" s="153"/>
      <c r="Q211" s="154"/>
      <c r="R211" s="143">
        <v>0.5</v>
      </c>
      <c r="S211" s="154"/>
      <c r="T211" s="143"/>
      <c r="U211" s="154"/>
      <c r="V211" s="155"/>
      <c r="W211" s="51"/>
      <c r="X211" s="143"/>
      <c r="Y211" s="133"/>
      <c r="Z211" s="143"/>
      <c r="AA211" s="154"/>
      <c r="AB211" s="153"/>
      <c r="AC211" s="154"/>
      <c r="AD211" s="143">
        <v>0.5</v>
      </c>
      <c r="AE211" s="154"/>
      <c r="AF211" s="143">
        <v>1</v>
      </c>
      <c r="AG211" s="132">
        <f t="shared" ref="AG211:AG213" si="16">+I211+K211+M211+O211+Q211+S211+U211+W211+Y211+AA211+AC211+AE211</f>
        <v>0</v>
      </c>
    </row>
    <row r="212" spans="2:41" s="1" customFormat="1" ht="126" x14ac:dyDescent="0.25">
      <c r="B212" s="481"/>
      <c r="C212" s="248" t="s">
        <v>44</v>
      </c>
      <c r="D212" s="27" t="s">
        <v>206</v>
      </c>
      <c r="E212" s="245">
        <v>0.3</v>
      </c>
      <c r="F212" s="27" t="s">
        <v>207</v>
      </c>
      <c r="G212" s="156" t="s">
        <v>208</v>
      </c>
      <c r="H212" s="157">
        <v>1</v>
      </c>
      <c r="I212" s="8"/>
      <c r="J212" s="158"/>
      <c r="K212" s="159"/>
      <c r="L212" s="158"/>
      <c r="M212" s="159"/>
      <c r="N212" s="158"/>
      <c r="O212" s="159"/>
      <c r="P212" s="158"/>
      <c r="Q212" s="159"/>
      <c r="R212" s="158"/>
      <c r="S212" s="159"/>
      <c r="T212" s="158"/>
      <c r="U212" s="159"/>
      <c r="V212" s="139"/>
      <c r="W212" s="51"/>
      <c r="X212" s="139"/>
      <c r="Y212" s="140"/>
      <c r="Z212" s="158"/>
      <c r="AA212" s="159"/>
      <c r="AB212" s="158"/>
      <c r="AC212" s="159"/>
      <c r="AD212" s="158"/>
      <c r="AE212" s="159"/>
      <c r="AF212" s="157">
        <v>1</v>
      </c>
      <c r="AG212" s="141">
        <f t="shared" si="16"/>
        <v>0</v>
      </c>
    </row>
    <row r="213" spans="2:41" s="1" customFormat="1" ht="135" x14ac:dyDescent="0.25">
      <c r="B213" s="481"/>
      <c r="C213" s="248">
        <v>2.2999999999999998</v>
      </c>
      <c r="D213" s="27" t="s">
        <v>209</v>
      </c>
      <c r="E213" s="245">
        <v>0.3</v>
      </c>
      <c r="F213" s="27" t="s">
        <v>210</v>
      </c>
      <c r="G213" s="156" t="s">
        <v>211</v>
      </c>
      <c r="H213" s="158"/>
      <c r="I213" s="159"/>
      <c r="J213" s="158"/>
      <c r="K213" s="159"/>
      <c r="L213" s="157">
        <v>0.2</v>
      </c>
      <c r="M213" s="159"/>
      <c r="N213" s="157"/>
      <c r="O213" s="140"/>
      <c r="P213" s="158"/>
      <c r="Q213" s="159"/>
      <c r="R213" s="157">
        <v>0.2</v>
      </c>
      <c r="S213" s="159"/>
      <c r="T213" s="157"/>
      <c r="U213" s="159"/>
      <c r="V213" s="139"/>
      <c r="W213" s="159"/>
      <c r="X213" s="157">
        <v>0.2</v>
      </c>
      <c r="Y213" s="140"/>
      <c r="Z213" s="157"/>
      <c r="AA213" s="8"/>
      <c r="AB213" s="158"/>
      <c r="AC213" s="8"/>
      <c r="AD213" s="157">
        <v>0.4</v>
      </c>
      <c r="AE213" s="8"/>
      <c r="AF213" s="157">
        <v>1</v>
      </c>
      <c r="AG213" s="141">
        <f t="shared" si="16"/>
        <v>0</v>
      </c>
    </row>
    <row r="214" spans="2:41" ht="15.75" thickBot="1" x14ac:dyDescent="0.25"/>
    <row r="215" spans="2:41" s="2" customFormat="1" ht="42" customHeight="1" thickBot="1" x14ac:dyDescent="0.3">
      <c r="B215" s="401"/>
      <c r="C215" s="402"/>
      <c r="D215" s="407" t="s">
        <v>33</v>
      </c>
      <c r="E215" s="408"/>
      <c r="F215" s="408"/>
      <c r="G215" s="408"/>
      <c r="H215" s="408"/>
      <c r="I215" s="408"/>
      <c r="J215" s="408"/>
      <c r="K215" s="408"/>
      <c r="L215" s="408"/>
      <c r="M215" s="408"/>
      <c r="N215" s="408"/>
      <c r="O215" s="408"/>
      <c r="P215" s="408"/>
      <c r="Q215" s="408"/>
      <c r="R215" s="408"/>
      <c r="S215" s="408"/>
      <c r="T215" s="408"/>
      <c r="U215" s="408"/>
      <c r="V215" s="408"/>
      <c r="W215" s="408"/>
      <c r="X215" s="408"/>
      <c r="Y215" s="408"/>
      <c r="Z215" s="408"/>
      <c r="AA215" s="408"/>
      <c r="AB215" s="408"/>
      <c r="AC215" s="408"/>
      <c r="AD215" s="408"/>
      <c r="AE215" s="408"/>
      <c r="AF215" s="408"/>
      <c r="AG215" s="408"/>
      <c r="AH215" s="409"/>
    </row>
    <row r="216" spans="2:41" s="2" customFormat="1" ht="26.25" customHeight="1" thickBot="1" x14ac:dyDescent="0.3">
      <c r="B216" s="403"/>
      <c r="C216" s="404"/>
      <c r="D216" s="410" t="s">
        <v>25</v>
      </c>
      <c r="E216" s="411"/>
      <c r="F216" s="411"/>
      <c r="G216" s="411"/>
      <c r="H216" s="411"/>
      <c r="I216" s="411"/>
      <c r="J216" s="411"/>
      <c r="K216" s="411"/>
      <c r="L216" s="411"/>
      <c r="M216" s="411"/>
      <c r="N216" s="411"/>
      <c r="O216" s="411"/>
      <c r="P216" s="411"/>
      <c r="Q216" s="412"/>
      <c r="R216" s="410" t="s">
        <v>38</v>
      </c>
      <c r="S216" s="411"/>
      <c r="T216" s="411"/>
      <c r="U216" s="411"/>
      <c r="V216" s="411"/>
      <c r="W216" s="411"/>
      <c r="X216" s="411"/>
      <c r="Y216" s="411"/>
      <c r="Z216" s="411"/>
      <c r="AA216" s="411"/>
      <c r="AB216" s="411"/>
      <c r="AC216" s="411"/>
      <c r="AD216" s="411"/>
      <c r="AE216" s="411"/>
      <c r="AF216" s="411"/>
      <c r="AG216" s="411"/>
      <c r="AH216" s="412"/>
    </row>
    <row r="217" spans="2:41" s="2" customFormat="1" ht="26.25" customHeight="1" thickBot="1" x14ac:dyDescent="0.3">
      <c r="B217" s="405"/>
      <c r="C217" s="406"/>
      <c r="D217" s="410" t="s">
        <v>39</v>
      </c>
      <c r="E217" s="411"/>
      <c r="F217" s="411"/>
      <c r="G217" s="411"/>
      <c r="H217" s="411"/>
      <c r="I217" s="411"/>
      <c r="J217" s="411"/>
      <c r="K217" s="411"/>
      <c r="L217" s="411"/>
      <c r="M217" s="411"/>
      <c r="N217" s="411"/>
      <c r="O217" s="411"/>
      <c r="P217" s="411"/>
      <c r="Q217" s="411"/>
      <c r="R217" s="411"/>
      <c r="S217" s="411"/>
      <c r="T217" s="411"/>
      <c r="U217" s="411"/>
      <c r="V217" s="411"/>
      <c r="W217" s="411"/>
      <c r="X217" s="411"/>
      <c r="Y217" s="411"/>
      <c r="Z217" s="411"/>
      <c r="AA217" s="411"/>
      <c r="AB217" s="411"/>
      <c r="AC217" s="411"/>
      <c r="AD217" s="411"/>
      <c r="AE217" s="411"/>
      <c r="AF217" s="411"/>
      <c r="AG217" s="411"/>
      <c r="AH217" s="412"/>
    </row>
    <row r="218" spans="2:41" s="2" customFormat="1" ht="12" customHeight="1" thickBot="1" x14ac:dyDescent="0.3">
      <c r="B218" s="3"/>
      <c r="C218" s="3"/>
      <c r="D218" s="4"/>
      <c r="E218" s="4"/>
      <c r="F218" s="4"/>
      <c r="G218" s="4"/>
      <c r="H218" s="5"/>
      <c r="I218" s="5"/>
      <c r="J218" s="5"/>
      <c r="K218" s="5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</row>
    <row r="219" spans="2:41" s="2" customFormat="1" ht="21" customHeight="1" x14ac:dyDescent="0.25">
      <c r="B219" s="413" t="s">
        <v>24</v>
      </c>
      <c r="C219" s="414"/>
      <c r="D219" s="415" t="s">
        <v>14</v>
      </c>
      <c r="E219" s="416"/>
      <c r="F219" s="416"/>
      <c r="G219" s="416"/>
      <c r="H219" s="416"/>
      <c r="I219" s="417"/>
      <c r="J219" s="418" t="s">
        <v>212</v>
      </c>
      <c r="K219" s="419"/>
      <c r="L219" s="419"/>
      <c r="M219" s="419"/>
      <c r="N219" s="419"/>
      <c r="O219" s="419"/>
      <c r="P219" s="419"/>
      <c r="Q219" s="419"/>
      <c r="R219" s="419"/>
      <c r="S219" s="419"/>
      <c r="T219" s="419"/>
      <c r="U219" s="419"/>
      <c r="V219" s="419"/>
      <c r="W219" s="419"/>
      <c r="X219" s="419"/>
      <c r="Y219" s="419"/>
      <c r="Z219" s="419"/>
      <c r="AA219" s="419"/>
      <c r="AB219" s="419"/>
      <c r="AC219" s="419"/>
      <c r="AD219" s="419"/>
      <c r="AE219" s="419"/>
      <c r="AF219" s="419"/>
      <c r="AG219" s="419"/>
      <c r="AH219" s="420"/>
    </row>
    <row r="220" spans="2:41" s="2" customFormat="1" ht="21" customHeight="1" x14ac:dyDescent="0.25">
      <c r="B220" s="512">
        <v>2017</v>
      </c>
      <c r="C220" s="513"/>
      <c r="D220" s="425" t="s">
        <v>0</v>
      </c>
      <c r="E220" s="426"/>
      <c r="F220" s="426"/>
      <c r="G220" s="426"/>
      <c r="H220" s="426"/>
      <c r="I220" s="427"/>
      <c r="J220" s="428" t="s">
        <v>213</v>
      </c>
      <c r="K220" s="429"/>
      <c r="L220" s="429"/>
      <c r="M220" s="429"/>
      <c r="N220" s="429"/>
      <c r="O220" s="429"/>
      <c r="P220" s="429"/>
      <c r="Q220" s="429"/>
      <c r="R220" s="429"/>
      <c r="S220" s="429"/>
      <c r="T220" s="429"/>
      <c r="U220" s="429"/>
      <c r="V220" s="429"/>
      <c r="W220" s="429"/>
      <c r="X220" s="429"/>
      <c r="Y220" s="429"/>
      <c r="Z220" s="429"/>
      <c r="AA220" s="429"/>
      <c r="AB220" s="429"/>
      <c r="AC220" s="429"/>
      <c r="AD220" s="429"/>
      <c r="AE220" s="429"/>
      <c r="AF220" s="429"/>
      <c r="AG220" s="429"/>
      <c r="AH220" s="430"/>
    </row>
    <row r="221" spans="2:41" s="2" customFormat="1" ht="21" customHeight="1" thickBot="1" x14ac:dyDescent="0.3">
      <c r="B221" s="514"/>
      <c r="C221" s="515"/>
      <c r="D221" s="431" t="s">
        <v>1</v>
      </c>
      <c r="E221" s="432"/>
      <c r="F221" s="432"/>
      <c r="G221" s="432"/>
      <c r="H221" s="432"/>
      <c r="I221" s="433"/>
      <c r="J221" s="434" t="s">
        <v>214</v>
      </c>
      <c r="K221" s="435"/>
      <c r="L221" s="435"/>
      <c r="M221" s="435"/>
      <c r="N221" s="435"/>
      <c r="O221" s="435"/>
      <c r="P221" s="435"/>
      <c r="Q221" s="435"/>
      <c r="R221" s="435"/>
      <c r="S221" s="435"/>
      <c r="T221" s="435"/>
      <c r="U221" s="435"/>
      <c r="V221" s="435"/>
      <c r="W221" s="435"/>
      <c r="X221" s="435"/>
      <c r="Y221" s="435"/>
      <c r="Z221" s="435"/>
      <c r="AA221" s="435"/>
      <c r="AB221" s="435"/>
      <c r="AC221" s="435"/>
      <c r="AD221" s="435"/>
      <c r="AE221" s="435"/>
      <c r="AF221" s="435"/>
      <c r="AG221" s="435"/>
      <c r="AH221" s="436"/>
    </row>
    <row r="222" spans="2:41" s="1" customFormat="1" ht="12" customHeight="1" thickBot="1" x14ac:dyDescent="0.3"/>
    <row r="223" spans="2:41" s="2" customFormat="1" ht="24.75" customHeight="1" x14ac:dyDescent="0.25">
      <c r="B223" s="483" t="s">
        <v>21</v>
      </c>
      <c r="C223" s="486" t="s">
        <v>102</v>
      </c>
      <c r="D223" s="391"/>
      <c r="E223" s="487" t="s">
        <v>161</v>
      </c>
      <c r="F223" s="441"/>
      <c r="G223" s="441"/>
      <c r="H223" s="441"/>
      <c r="I223" s="441"/>
      <c r="J223" s="441"/>
      <c r="K223" s="441"/>
      <c r="L223" s="441"/>
      <c r="M223" s="441"/>
      <c r="N223" s="441"/>
      <c r="O223" s="441"/>
      <c r="P223" s="441"/>
      <c r="Q223" s="441"/>
      <c r="R223" s="441"/>
      <c r="S223" s="442"/>
      <c r="T223" s="443" t="s">
        <v>20</v>
      </c>
      <c r="U223" s="444"/>
      <c r="V223" s="445"/>
      <c r="W223" s="452" t="s">
        <v>23</v>
      </c>
      <c r="X223" s="453"/>
      <c r="Y223" s="488" t="s">
        <v>162</v>
      </c>
      <c r="Z223" s="489"/>
      <c r="AA223" s="489"/>
      <c r="AB223" s="489"/>
      <c r="AC223" s="489"/>
      <c r="AD223" s="489"/>
      <c r="AE223" s="489"/>
      <c r="AF223" s="489"/>
      <c r="AG223" s="489"/>
      <c r="AH223" s="490"/>
    </row>
    <row r="224" spans="2:41" s="2" customFormat="1" ht="24.75" customHeight="1" x14ac:dyDescent="0.25">
      <c r="B224" s="484"/>
      <c r="C224" s="494" t="s">
        <v>15</v>
      </c>
      <c r="D224" s="495"/>
      <c r="E224" s="496" t="s">
        <v>163</v>
      </c>
      <c r="F224" s="462"/>
      <c r="G224" s="462"/>
      <c r="H224" s="462"/>
      <c r="I224" s="462"/>
      <c r="J224" s="462"/>
      <c r="K224" s="462"/>
      <c r="L224" s="462"/>
      <c r="M224" s="462"/>
      <c r="N224" s="462"/>
      <c r="O224" s="462"/>
      <c r="P224" s="462"/>
      <c r="Q224" s="462"/>
      <c r="R224" s="462"/>
      <c r="S224" s="463"/>
      <c r="T224" s="446"/>
      <c r="U224" s="447"/>
      <c r="V224" s="448"/>
      <c r="W224" s="454"/>
      <c r="X224" s="455"/>
      <c r="Y224" s="491"/>
      <c r="Z224" s="492"/>
      <c r="AA224" s="492"/>
      <c r="AB224" s="492"/>
      <c r="AC224" s="492"/>
      <c r="AD224" s="492"/>
      <c r="AE224" s="492"/>
      <c r="AF224" s="492"/>
      <c r="AG224" s="492"/>
      <c r="AH224" s="493"/>
    </row>
    <row r="225" spans="2:41" s="2" customFormat="1" ht="15.75" customHeight="1" x14ac:dyDescent="0.25">
      <c r="B225" s="484"/>
      <c r="C225" s="494" t="s">
        <v>35</v>
      </c>
      <c r="D225" s="495"/>
      <c r="E225" s="496" t="s">
        <v>164</v>
      </c>
      <c r="F225" s="462"/>
      <c r="G225" s="462"/>
      <c r="H225" s="462"/>
      <c r="I225" s="462"/>
      <c r="J225" s="462"/>
      <c r="K225" s="462"/>
      <c r="L225" s="462"/>
      <c r="M225" s="462"/>
      <c r="N225" s="462"/>
      <c r="O225" s="462"/>
      <c r="P225" s="462"/>
      <c r="Q225" s="462"/>
      <c r="R225" s="462"/>
      <c r="S225" s="463"/>
      <c r="T225" s="446"/>
      <c r="U225" s="447"/>
      <c r="V225" s="448"/>
      <c r="W225" s="464" t="s">
        <v>16</v>
      </c>
      <c r="X225" s="465"/>
      <c r="Y225" s="497" t="s">
        <v>215</v>
      </c>
      <c r="Z225" s="498"/>
      <c r="AA225" s="498"/>
      <c r="AB225" s="498"/>
      <c r="AC225" s="498"/>
      <c r="AD225" s="498"/>
      <c r="AE225" s="498"/>
      <c r="AF225" s="498"/>
      <c r="AG225" s="498"/>
      <c r="AH225" s="499"/>
    </row>
    <row r="226" spans="2:41" s="2" customFormat="1" ht="15.75" customHeight="1" thickBot="1" x14ac:dyDescent="0.3">
      <c r="B226" s="485"/>
      <c r="C226" s="503" t="s">
        <v>36</v>
      </c>
      <c r="D226" s="392"/>
      <c r="E226" s="504" t="s">
        <v>166</v>
      </c>
      <c r="F226" s="474"/>
      <c r="G226" s="474"/>
      <c r="H226" s="474"/>
      <c r="I226" s="474"/>
      <c r="J226" s="474"/>
      <c r="K226" s="474"/>
      <c r="L226" s="474"/>
      <c r="M226" s="474"/>
      <c r="N226" s="474"/>
      <c r="O226" s="474"/>
      <c r="P226" s="474"/>
      <c r="Q226" s="474"/>
      <c r="R226" s="474"/>
      <c r="S226" s="475"/>
      <c r="T226" s="449"/>
      <c r="U226" s="450"/>
      <c r="V226" s="451"/>
      <c r="W226" s="466"/>
      <c r="X226" s="467"/>
      <c r="Y226" s="500"/>
      <c r="Z226" s="501"/>
      <c r="AA226" s="501"/>
      <c r="AB226" s="501"/>
      <c r="AC226" s="501"/>
      <c r="AD226" s="501"/>
      <c r="AE226" s="501"/>
      <c r="AF226" s="501"/>
      <c r="AG226" s="501"/>
      <c r="AH226" s="502"/>
    </row>
    <row r="227" spans="2:41" s="1" customFormat="1" ht="12" customHeight="1" thickBot="1" x14ac:dyDescent="0.3"/>
    <row r="228" spans="2:41" s="1" customFormat="1" ht="18.75" customHeight="1" thickBot="1" x14ac:dyDescent="0.3">
      <c r="B228" s="375" t="s">
        <v>17</v>
      </c>
      <c r="C228" s="376"/>
      <c r="D228" s="377"/>
      <c r="E228" s="375" t="s">
        <v>216</v>
      </c>
      <c r="F228" s="376"/>
      <c r="G228" s="376"/>
      <c r="H228" s="376"/>
      <c r="I228" s="376"/>
      <c r="J228" s="376"/>
      <c r="K228" s="376"/>
      <c r="L228" s="376"/>
      <c r="M228" s="376"/>
      <c r="N228" s="376"/>
      <c r="O228" s="376"/>
      <c r="P228" s="376"/>
      <c r="Q228" s="376"/>
      <c r="R228" s="376"/>
      <c r="S228" s="376"/>
      <c r="T228" s="376"/>
      <c r="U228" s="376"/>
      <c r="V228" s="376"/>
      <c r="W228" s="376"/>
      <c r="X228" s="376"/>
      <c r="Y228" s="376"/>
      <c r="Z228" s="376"/>
      <c r="AA228" s="376"/>
      <c r="AB228" s="376"/>
      <c r="AC228" s="376"/>
      <c r="AD228" s="376"/>
      <c r="AE228" s="376"/>
      <c r="AF228" s="376"/>
      <c r="AG228" s="376"/>
      <c r="AH228" s="377"/>
    </row>
    <row r="229" spans="2:41" s="1" customFormat="1" ht="37.5" customHeight="1" x14ac:dyDescent="0.25">
      <c r="B229" s="381" t="s">
        <v>30</v>
      </c>
      <c r="C229" s="383" t="s">
        <v>28</v>
      </c>
      <c r="D229" s="385" t="s">
        <v>34</v>
      </c>
      <c r="E229" s="383" t="s">
        <v>31</v>
      </c>
      <c r="F229" s="383" t="s">
        <v>26</v>
      </c>
      <c r="G229" s="387" t="s">
        <v>27</v>
      </c>
      <c r="H229" s="381" t="s">
        <v>2</v>
      </c>
      <c r="I229" s="389"/>
      <c r="J229" s="381" t="s">
        <v>3</v>
      </c>
      <c r="K229" s="389"/>
      <c r="L229" s="381" t="s">
        <v>4</v>
      </c>
      <c r="M229" s="389"/>
      <c r="N229" s="381" t="s">
        <v>5</v>
      </c>
      <c r="O229" s="389"/>
      <c r="P229" s="381" t="s">
        <v>6</v>
      </c>
      <c r="Q229" s="389"/>
      <c r="R229" s="381" t="s">
        <v>7</v>
      </c>
      <c r="S229" s="389"/>
      <c r="T229" s="381" t="s">
        <v>8</v>
      </c>
      <c r="U229" s="389"/>
      <c r="V229" s="381" t="s">
        <v>9</v>
      </c>
      <c r="W229" s="389"/>
      <c r="X229" s="381" t="s">
        <v>10</v>
      </c>
      <c r="Y229" s="389"/>
      <c r="Z229" s="381" t="s">
        <v>11</v>
      </c>
      <c r="AA229" s="389"/>
      <c r="AB229" s="381" t="s">
        <v>12</v>
      </c>
      <c r="AC229" s="389"/>
      <c r="AD229" s="381" t="s">
        <v>13</v>
      </c>
      <c r="AE229" s="389"/>
      <c r="AF229" s="381" t="s">
        <v>18</v>
      </c>
      <c r="AG229" s="389" t="s">
        <v>19</v>
      </c>
      <c r="AH229" s="391" t="s">
        <v>217</v>
      </c>
      <c r="AI229" s="391" t="s">
        <v>218</v>
      </c>
      <c r="AJ229" s="391" t="s">
        <v>219</v>
      </c>
      <c r="AK229" s="391" t="s">
        <v>220</v>
      </c>
      <c r="AL229" s="391" t="s">
        <v>221</v>
      </c>
      <c r="AM229" s="391" t="s">
        <v>222</v>
      </c>
      <c r="AN229" s="391" t="s">
        <v>223</v>
      </c>
      <c r="AO229" s="391" t="s">
        <v>224</v>
      </c>
    </row>
    <row r="230" spans="2:41" s="1" customFormat="1" ht="27.75" customHeight="1" thickBot="1" x14ac:dyDescent="0.3">
      <c r="B230" s="382"/>
      <c r="C230" s="384"/>
      <c r="D230" s="386"/>
      <c r="E230" s="384"/>
      <c r="F230" s="384"/>
      <c r="G230" s="388"/>
      <c r="H230" s="170" t="s">
        <v>18</v>
      </c>
      <c r="I230" s="171" t="s">
        <v>19</v>
      </c>
      <c r="J230" s="170" t="s">
        <v>18</v>
      </c>
      <c r="K230" s="171" t="s">
        <v>19</v>
      </c>
      <c r="L230" s="170" t="s">
        <v>18</v>
      </c>
      <c r="M230" s="171" t="s">
        <v>19</v>
      </c>
      <c r="N230" s="170" t="s">
        <v>18</v>
      </c>
      <c r="O230" s="171" t="s">
        <v>19</v>
      </c>
      <c r="P230" s="170" t="s">
        <v>18</v>
      </c>
      <c r="Q230" s="171" t="s">
        <v>19</v>
      </c>
      <c r="R230" s="170" t="s">
        <v>18</v>
      </c>
      <c r="S230" s="171" t="s">
        <v>19</v>
      </c>
      <c r="T230" s="170" t="s">
        <v>18</v>
      </c>
      <c r="U230" s="171" t="s">
        <v>19</v>
      </c>
      <c r="V230" s="170" t="s">
        <v>18</v>
      </c>
      <c r="W230" s="171" t="s">
        <v>19</v>
      </c>
      <c r="X230" s="170" t="s">
        <v>18</v>
      </c>
      <c r="Y230" s="171" t="s">
        <v>19</v>
      </c>
      <c r="Z230" s="170" t="s">
        <v>18</v>
      </c>
      <c r="AA230" s="171" t="s">
        <v>19</v>
      </c>
      <c r="AB230" s="170" t="s">
        <v>18</v>
      </c>
      <c r="AC230" s="171" t="s">
        <v>19</v>
      </c>
      <c r="AD230" s="170" t="s">
        <v>18</v>
      </c>
      <c r="AE230" s="171" t="s">
        <v>19</v>
      </c>
      <c r="AF230" s="382"/>
      <c r="AG230" s="390"/>
      <c r="AH230" s="392"/>
      <c r="AI230" s="392"/>
      <c r="AJ230" s="392"/>
      <c r="AK230" s="392"/>
      <c r="AL230" s="392"/>
      <c r="AM230" s="392"/>
      <c r="AN230" s="392"/>
      <c r="AO230" s="392"/>
    </row>
    <row r="231" spans="2:41" s="1" customFormat="1" ht="133.5" customHeight="1" x14ac:dyDescent="0.25">
      <c r="B231" s="476">
        <v>0.4</v>
      </c>
      <c r="C231" s="18" t="s">
        <v>45</v>
      </c>
      <c r="D231" s="24" t="s">
        <v>225</v>
      </c>
      <c r="E231" s="25">
        <v>0.33329999999999999</v>
      </c>
      <c r="F231" s="24" t="s">
        <v>226</v>
      </c>
      <c r="G231" s="26" t="s">
        <v>227</v>
      </c>
      <c r="H231" s="143"/>
      <c r="I231" s="132"/>
      <c r="J231" s="143"/>
      <c r="K231" s="132"/>
      <c r="L231" s="143"/>
      <c r="M231" s="132"/>
      <c r="N231" s="143">
        <v>0.5</v>
      </c>
      <c r="O231" s="132"/>
      <c r="P231" s="143"/>
      <c r="Q231" s="132"/>
      <c r="R231" s="143"/>
      <c r="S231" s="132"/>
      <c r="T231" s="143"/>
      <c r="U231" s="132"/>
      <c r="V231" s="143"/>
      <c r="W231" s="132"/>
      <c r="X231" s="143">
        <v>0.5</v>
      </c>
      <c r="Y231" s="132"/>
      <c r="Z231" s="143"/>
      <c r="AA231" s="132"/>
      <c r="AB231" s="143"/>
      <c r="AC231" s="132"/>
      <c r="AD231" s="143"/>
      <c r="AE231" s="132"/>
      <c r="AF231" s="143">
        <f t="shared" ref="AF231:AG233" si="17">+H231+J231+L231+N231+P231+R231+T231+V231+X231+Z231+AB231+AD231</f>
        <v>1</v>
      </c>
      <c r="AG231" s="132">
        <f t="shared" si="17"/>
        <v>0</v>
      </c>
      <c r="AH231" s="22"/>
      <c r="AI231" s="22"/>
      <c r="AJ231" s="22"/>
      <c r="AK231" s="22"/>
      <c r="AL231" s="22"/>
      <c r="AM231" s="22"/>
      <c r="AN231" s="22"/>
      <c r="AO231" s="22"/>
    </row>
    <row r="232" spans="2:41" s="1" customFormat="1" ht="127.5" customHeight="1" x14ac:dyDescent="0.25">
      <c r="B232" s="481"/>
      <c r="C232" s="248" t="s">
        <v>46</v>
      </c>
      <c r="D232" s="27" t="s">
        <v>228</v>
      </c>
      <c r="E232" s="245">
        <v>0.33329999999999999</v>
      </c>
      <c r="F232" s="27" t="s">
        <v>226</v>
      </c>
      <c r="G232" s="161" t="s">
        <v>227</v>
      </c>
      <c r="H232" s="157"/>
      <c r="I232" s="141"/>
      <c r="J232" s="157"/>
      <c r="K232" s="141"/>
      <c r="L232" s="157"/>
      <c r="M232" s="141"/>
      <c r="N232" s="157">
        <v>0.5</v>
      </c>
      <c r="O232" s="141"/>
      <c r="P232" s="157"/>
      <c r="Q232" s="141"/>
      <c r="R232" s="157"/>
      <c r="S232" s="141"/>
      <c r="T232" s="157"/>
      <c r="U232" s="141"/>
      <c r="V232" s="157"/>
      <c r="W232" s="141"/>
      <c r="X232" s="157">
        <v>0.5</v>
      </c>
      <c r="Y232" s="141"/>
      <c r="Z232" s="157"/>
      <c r="AA232" s="141"/>
      <c r="AB232" s="157"/>
      <c r="AC232" s="141"/>
      <c r="AD232" s="157"/>
      <c r="AE232" s="141"/>
      <c r="AF232" s="157">
        <f t="shared" si="17"/>
        <v>1</v>
      </c>
      <c r="AG232" s="141">
        <f t="shared" si="17"/>
        <v>0</v>
      </c>
      <c r="AH232" s="23"/>
      <c r="AI232" s="23"/>
      <c r="AJ232" s="23"/>
      <c r="AK232" s="23"/>
      <c r="AL232" s="23"/>
      <c r="AM232" s="23"/>
      <c r="AN232" s="23"/>
      <c r="AO232" s="23"/>
    </row>
    <row r="233" spans="2:41" s="1" customFormat="1" ht="221.25" customHeight="1" x14ac:dyDescent="0.25">
      <c r="B233" s="481"/>
      <c r="C233" s="248" t="s">
        <v>48</v>
      </c>
      <c r="D233" s="27" t="s">
        <v>229</v>
      </c>
      <c r="E233" s="245">
        <v>0.33329999999999999</v>
      </c>
      <c r="F233" s="27" t="s">
        <v>226</v>
      </c>
      <c r="G233" s="161" t="s">
        <v>227</v>
      </c>
      <c r="H233" s="157"/>
      <c r="I233" s="141"/>
      <c r="J233" s="157"/>
      <c r="K233" s="141"/>
      <c r="L233" s="157"/>
      <c r="M233" s="141"/>
      <c r="N233" s="157">
        <v>0.5</v>
      </c>
      <c r="O233" s="141"/>
      <c r="P233" s="157"/>
      <c r="Q233" s="141"/>
      <c r="R233" s="157"/>
      <c r="S233" s="141"/>
      <c r="T233" s="157"/>
      <c r="U233" s="141"/>
      <c r="V233" s="157"/>
      <c r="W233" s="141"/>
      <c r="X233" s="157">
        <v>0.5</v>
      </c>
      <c r="Y233" s="141"/>
      <c r="Z233" s="157"/>
      <c r="AA233" s="141"/>
      <c r="AB233" s="157"/>
      <c r="AC233" s="141"/>
      <c r="AD233" s="157"/>
      <c r="AE233" s="141"/>
      <c r="AF233" s="157">
        <f t="shared" si="17"/>
        <v>1</v>
      </c>
      <c r="AG233" s="141">
        <f t="shared" si="17"/>
        <v>0</v>
      </c>
      <c r="AH233" s="23"/>
      <c r="AI233" s="23"/>
      <c r="AJ233" s="23"/>
      <c r="AK233" s="23"/>
      <c r="AL233" s="23"/>
      <c r="AM233" s="23"/>
      <c r="AN233" s="23"/>
      <c r="AO233" s="23"/>
    </row>
    <row r="234" spans="2:41" s="1" customFormat="1" ht="12.75" customHeight="1" thickBot="1" x14ac:dyDescent="0.3"/>
    <row r="235" spans="2:41" s="1" customFormat="1" ht="18.75" customHeight="1" thickBot="1" x14ac:dyDescent="0.3">
      <c r="B235" s="375" t="s">
        <v>17</v>
      </c>
      <c r="C235" s="376"/>
      <c r="D235" s="377"/>
      <c r="E235" s="375" t="s">
        <v>230</v>
      </c>
      <c r="F235" s="376"/>
      <c r="G235" s="376"/>
      <c r="H235" s="376"/>
      <c r="I235" s="376"/>
      <c r="J235" s="376"/>
      <c r="K235" s="376"/>
      <c r="L235" s="376"/>
      <c r="M235" s="376"/>
      <c r="N235" s="376"/>
      <c r="O235" s="376"/>
      <c r="P235" s="376"/>
      <c r="Q235" s="376"/>
      <c r="R235" s="376"/>
      <c r="S235" s="376"/>
      <c r="T235" s="376"/>
      <c r="U235" s="376"/>
      <c r="V235" s="376"/>
      <c r="W235" s="376"/>
      <c r="X235" s="376"/>
      <c r="Y235" s="376"/>
      <c r="Z235" s="376"/>
      <c r="AA235" s="376"/>
      <c r="AB235" s="376"/>
      <c r="AC235" s="376"/>
      <c r="AD235" s="376"/>
      <c r="AE235" s="376"/>
      <c r="AF235" s="376"/>
      <c r="AG235" s="376"/>
      <c r="AH235" s="377"/>
    </row>
    <row r="236" spans="2:41" s="1" customFormat="1" ht="27.75" customHeight="1" x14ac:dyDescent="0.25">
      <c r="B236" s="381" t="s">
        <v>30</v>
      </c>
      <c r="C236" s="383" t="s">
        <v>28</v>
      </c>
      <c r="D236" s="385" t="s">
        <v>34</v>
      </c>
      <c r="E236" s="383" t="s">
        <v>31</v>
      </c>
      <c r="F236" s="383" t="s">
        <v>26</v>
      </c>
      <c r="G236" s="387" t="s">
        <v>27</v>
      </c>
      <c r="H236" s="381" t="s">
        <v>2</v>
      </c>
      <c r="I236" s="389"/>
      <c r="J236" s="381" t="s">
        <v>3</v>
      </c>
      <c r="K236" s="389"/>
      <c r="L236" s="381" t="s">
        <v>4</v>
      </c>
      <c r="M236" s="389"/>
      <c r="N236" s="381" t="s">
        <v>5</v>
      </c>
      <c r="O236" s="389"/>
      <c r="P236" s="381" t="s">
        <v>6</v>
      </c>
      <c r="Q236" s="389"/>
      <c r="R236" s="381" t="s">
        <v>7</v>
      </c>
      <c r="S236" s="389"/>
      <c r="T236" s="381" t="s">
        <v>8</v>
      </c>
      <c r="U236" s="389"/>
      <c r="V236" s="381" t="s">
        <v>9</v>
      </c>
      <c r="W236" s="389"/>
      <c r="X236" s="381" t="s">
        <v>10</v>
      </c>
      <c r="Y236" s="389"/>
      <c r="Z236" s="381" t="s">
        <v>11</v>
      </c>
      <c r="AA236" s="389"/>
      <c r="AB236" s="381" t="s">
        <v>12</v>
      </c>
      <c r="AC236" s="389"/>
      <c r="AD236" s="381" t="s">
        <v>13</v>
      </c>
      <c r="AE236" s="389"/>
      <c r="AF236" s="381" t="s">
        <v>18</v>
      </c>
      <c r="AG236" s="389" t="s">
        <v>19</v>
      </c>
      <c r="AH236" s="391" t="s">
        <v>217</v>
      </c>
      <c r="AI236" s="391" t="s">
        <v>218</v>
      </c>
      <c r="AJ236" s="391" t="s">
        <v>219</v>
      </c>
      <c r="AK236" s="391" t="s">
        <v>220</v>
      </c>
      <c r="AL236" s="391" t="s">
        <v>221</v>
      </c>
      <c r="AM236" s="391" t="s">
        <v>222</v>
      </c>
      <c r="AN236" s="391" t="s">
        <v>223</v>
      </c>
      <c r="AO236" s="391" t="s">
        <v>224</v>
      </c>
    </row>
    <row r="237" spans="2:41" s="1" customFormat="1" ht="27.75" customHeight="1" thickBot="1" x14ac:dyDescent="0.3">
      <c r="B237" s="382"/>
      <c r="C237" s="384"/>
      <c r="D237" s="386"/>
      <c r="E237" s="384"/>
      <c r="F237" s="384"/>
      <c r="G237" s="388"/>
      <c r="H237" s="170" t="s">
        <v>18</v>
      </c>
      <c r="I237" s="171" t="s">
        <v>19</v>
      </c>
      <c r="J237" s="170" t="s">
        <v>18</v>
      </c>
      <c r="K237" s="171" t="s">
        <v>19</v>
      </c>
      <c r="L237" s="170" t="s">
        <v>18</v>
      </c>
      <c r="M237" s="171" t="s">
        <v>19</v>
      </c>
      <c r="N237" s="170" t="s">
        <v>18</v>
      </c>
      <c r="O237" s="171" t="s">
        <v>19</v>
      </c>
      <c r="P237" s="170" t="s">
        <v>18</v>
      </c>
      <c r="Q237" s="171" t="s">
        <v>19</v>
      </c>
      <c r="R237" s="170" t="s">
        <v>18</v>
      </c>
      <c r="S237" s="171" t="s">
        <v>19</v>
      </c>
      <c r="T237" s="170" t="s">
        <v>18</v>
      </c>
      <c r="U237" s="171" t="s">
        <v>19</v>
      </c>
      <c r="V237" s="170" t="s">
        <v>18</v>
      </c>
      <c r="W237" s="171" t="s">
        <v>19</v>
      </c>
      <c r="X237" s="170" t="s">
        <v>18</v>
      </c>
      <c r="Y237" s="171" t="s">
        <v>19</v>
      </c>
      <c r="Z237" s="170" t="s">
        <v>18</v>
      </c>
      <c r="AA237" s="171" t="s">
        <v>19</v>
      </c>
      <c r="AB237" s="170" t="s">
        <v>18</v>
      </c>
      <c r="AC237" s="171" t="s">
        <v>19</v>
      </c>
      <c r="AD237" s="170" t="s">
        <v>18</v>
      </c>
      <c r="AE237" s="171" t="s">
        <v>19</v>
      </c>
      <c r="AF237" s="382"/>
      <c r="AG237" s="390"/>
      <c r="AH237" s="392"/>
      <c r="AI237" s="392"/>
      <c r="AJ237" s="392"/>
      <c r="AK237" s="392"/>
      <c r="AL237" s="392"/>
      <c r="AM237" s="392"/>
      <c r="AN237" s="392"/>
      <c r="AO237" s="392"/>
    </row>
    <row r="238" spans="2:41" s="1" customFormat="1" ht="90" x14ac:dyDescent="0.25">
      <c r="B238" s="476">
        <v>0.4</v>
      </c>
      <c r="C238" s="18" t="s">
        <v>43</v>
      </c>
      <c r="D238" s="24" t="s">
        <v>231</v>
      </c>
      <c r="E238" s="25">
        <v>0.5</v>
      </c>
      <c r="F238" s="24" t="s">
        <v>232</v>
      </c>
      <c r="G238" s="26" t="s">
        <v>233</v>
      </c>
      <c r="H238" s="143"/>
      <c r="I238" s="132"/>
      <c r="J238" s="143"/>
      <c r="K238" s="132"/>
      <c r="L238" s="143">
        <v>0.25</v>
      </c>
      <c r="M238" s="132"/>
      <c r="N238" s="143"/>
      <c r="O238" s="132"/>
      <c r="P238" s="143"/>
      <c r="Q238" s="132"/>
      <c r="R238" s="143">
        <v>0.25</v>
      </c>
      <c r="S238" s="132"/>
      <c r="T238" s="143"/>
      <c r="U238" s="132"/>
      <c r="V238" s="143"/>
      <c r="W238" s="132"/>
      <c r="X238" s="143">
        <v>0.25</v>
      </c>
      <c r="Y238" s="132"/>
      <c r="Z238" s="143"/>
      <c r="AA238" s="132"/>
      <c r="AB238" s="143"/>
      <c r="AC238" s="132"/>
      <c r="AD238" s="143">
        <v>0.25</v>
      </c>
      <c r="AE238" s="132"/>
      <c r="AF238" s="143">
        <v>1</v>
      </c>
      <c r="AG238" s="132">
        <f>+I238+K238+M238+O238+Q238+S238+U238+W238+Y238+AA238+AC238+AE238</f>
        <v>0</v>
      </c>
      <c r="AH238" s="22"/>
      <c r="AI238" s="22"/>
      <c r="AJ238" s="22"/>
      <c r="AK238" s="22"/>
      <c r="AL238" s="22"/>
      <c r="AM238" s="22"/>
      <c r="AN238" s="22"/>
      <c r="AO238" s="22"/>
    </row>
    <row r="239" spans="2:41" s="1" customFormat="1" ht="90" x14ac:dyDescent="0.25">
      <c r="B239" s="481"/>
      <c r="C239" s="248" t="s">
        <v>44</v>
      </c>
      <c r="D239" s="27" t="s">
        <v>234</v>
      </c>
      <c r="E239" s="245">
        <v>0.5</v>
      </c>
      <c r="F239" s="27" t="s">
        <v>235</v>
      </c>
      <c r="G239" s="161" t="s">
        <v>233</v>
      </c>
      <c r="H239" s="157"/>
      <c r="I239" s="141"/>
      <c r="J239" s="157"/>
      <c r="K239" s="141"/>
      <c r="L239" s="157">
        <v>0.25</v>
      </c>
      <c r="M239" s="141"/>
      <c r="N239" s="157"/>
      <c r="O239" s="141"/>
      <c r="P239" s="157"/>
      <c r="Q239" s="141"/>
      <c r="R239" s="157">
        <v>0.25</v>
      </c>
      <c r="S239" s="141"/>
      <c r="T239" s="157"/>
      <c r="U239" s="141"/>
      <c r="V239" s="157"/>
      <c r="W239" s="141"/>
      <c r="X239" s="157">
        <v>0.25</v>
      </c>
      <c r="Y239" s="141"/>
      <c r="Z239" s="157"/>
      <c r="AA239" s="141"/>
      <c r="AB239" s="157"/>
      <c r="AC239" s="141"/>
      <c r="AD239" s="157">
        <v>0.25</v>
      </c>
      <c r="AE239" s="141"/>
      <c r="AF239" s="157">
        <v>1</v>
      </c>
      <c r="AG239" s="141">
        <f>+I239+K239+M239+O239+Q239+S239+U239+W239+Y239+AA239+AC239+AE239</f>
        <v>0</v>
      </c>
      <c r="AH239" s="23"/>
      <c r="AI239" s="23"/>
      <c r="AJ239" s="23"/>
      <c r="AK239" s="23"/>
      <c r="AL239" s="23"/>
      <c r="AM239" s="23"/>
      <c r="AN239" s="23"/>
      <c r="AO239" s="23"/>
    </row>
    <row r="240" spans="2:41" s="1" customFormat="1" ht="15.75" thickBot="1" x14ac:dyDescent="0.3"/>
    <row r="241" spans="2:41" s="1" customFormat="1" ht="16.5" thickBot="1" x14ac:dyDescent="0.3">
      <c r="B241" s="541" t="s">
        <v>152</v>
      </c>
      <c r="C241" s="542"/>
      <c r="D241" s="543"/>
      <c r="E241" s="544" t="s">
        <v>153</v>
      </c>
      <c r="F241" s="545"/>
      <c r="G241" s="545"/>
      <c r="H241" s="545"/>
      <c r="I241" s="545"/>
      <c r="J241" s="545"/>
      <c r="K241" s="545"/>
      <c r="L241" s="545"/>
      <c r="M241" s="545"/>
      <c r="N241" s="545"/>
      <c r="O241" s="545"/>
      <c r="P241" s="545"/>
      <c r="Q241" s="545"/>
      <c r="R241" s="545"/>
      <c r="S241" s="545"/>
      <c r="T241" s="545"/>
      <c r="U241" s="545"/>
      <c r="V241" s="545"/>
      <c r="W241" s="545"/>
      <c r="X241" s="545"/>
      <c r="Y241" s="545"/>
      <c r="Z241" s="545"/>
      <c r="AA241" s="545"/>
      <c r="AB241" s="545"/>
      <c r="AC241" s="545"/>
      <c r="AD241" s="545"/>
      <c r="AE241" s="545"/>
      <c r="AF241" s="545"/>
      <c r="AG241" s="545"/>
      <c r="AH241" s="546"/>
    </row>
    <row r="242" spans="2:41" s="1" customFormat="1" ht="15.75" customHeight="1" thickBot="1" x14ac:dyDescent="0.3">
      <c r="B242" s="547" t="s">
        <v>30</v>
      </c>
      <c r="C242" s="547" t="s">
        <v>28</v>
      </c>
      <c r="D242" s="549" t="s">
        <v>34</v>
      </c>
      <c r="E242" s="547" t="s">
        <v>104</v>
      </c>
      <c r="F242" s="547" t="s">
        <v>26</v>
      </c>
      <c r="G242" s="547" t="s">
        <v>154</v>
      </c>
      <c r="H242" s="551" t="s">
        <v>2</v>
      </c>
      <c r="I242" s="552"/>
      <c r="J242" s="553" t="s">
        <v>3</v>
      </c>
      <c r="K242" s="552"/>
      <c r="L242" s="553" t="s">
        <v>4</v>
      </c>
      <c r="M242" s="552"/>
      <c r="N242" s="553" t="s">
        <v>5</v>
      </c>
      <c r="O242" s="552"/>
      <c r="P242" s="553" t="s">
        <v>6</v>
      </c>
      <c r="Q242" s="552"/>
      <c r="R242" s="553" t="s">
        <v>7</v>
      </c>
      <c r="S242" s="552"/>
      <c r="T242" s="553" t="s">
        <v>8</v>
      </c>
      <c r="U242" s="552"/>
      <c r="V242" s="553" t="s">
        <v>9</v>
      </c>
      <c r="W242" s="552"/>
      <c r="X242" s="553" t="s">
        <v>10</v>
      </c>
      <c r="Y242" s="552"/>
      <c r="Z242" s="553" t="s">
        <v>11</v>
      </c>
      <c r="AA242" s="552"/>
      <c r="AB242" s="553" t="s">
        <v>12</v>
      </c>
      <c r="AC242" s="552"/>
      <c r="AD242" s="553" t="s">
        <v>13</v>
      </c>
      <c r="AE242" s="552"/>
      <c r="AF242" s="554" t="s">
        <v>18</v>
      </c>
      <c r="AG242" s="547" t="s">
        <v>19</v>
      </c>
      <c r="AH242" s="556" t="s">
        <v>22</v>
      </c>
    </row>
    <row r="243" spans="2:41" s="1" customFormat="1" ht="31.5" customHeight="1" thickBot="1" x14ac:dyDescent="0.3">
      <c r="B243" s="548"/>
      <c r="C243" s="548"/>
      <c r="D243" s="550"/>
      <c r="E243" s="548"/>
      <c r="F243" s="548"/>
      <c r="G243" s="548"/>
      <c r="H243" s="178" t="s">
        <v>18</v>
      </c>
      <c r="I243" s="177" t="s">
        <v>19</v>
      </c>
      <c r="J243" s="177" t="s">
        <v>18</v>
      </c>
      <c r="K243" s="177" t="s">
        <v>19</v>
      </c>
      <c r="L243" s="177" t="s">
        <v>18</v>
      </c>
      <c r="M243" s="177" t="s">
        <v>19</v>
      </c>
      <c r="N243" s="177" t="s">
        <v>18</v>
      </c>
      <c r="O243" s="177" t="s">
        <v>19</v>
      </c>
      <c r="P243" s="177" t="s">
        <v>18</v>
      </c>
      <c r="Q243" s="177" t="s">
        <v>19</v>
      </c>
      <c r="R243" s="177" t="s">
        <v>18</v>
      </c>
      <c r="S243" s="177" t="s">
        <v>19</v>
      </c>
      <c r="T243" s="177" t="s">
        <v>18</v>
      </c>
      <c r="U243" s="177" t="s">
        <v>19</v>
      </c>
      <c r="V243" s="177" t="s">
        <v>18</v>
      </c>
      <c r="W243" s="177" t="s">
        <v>19</v>
      </c>
      <c r="X243" s="177" t="s">
        <v>18</v>
      </c>
      <c r="Y243" s="177" t="s">
        <v>19</v>
      </c>
      <c r="Z243" s="177" t="s">
        <v>18</v>
      </c>
      <c r="AA243" s="177" t="s">
        <v>19</v>
      </c>
      <c r="AB243" s="177" t="s">
        <v>18</v>
      </c>
      <c r="AC243" s="177" t="s">
        <v>19</v>
      </c>
      <c r="AD243" s="177" t="s">
        <v>18</v>
      </c>
      <c r="AE243" s="177" t="s">
        <v>19</v>
      </c>
      <c r="AF243" s="555"/>
      <c r="AG243" s="548"/>
      <c r="AH243" s="557"/>
    </row>
    <row r="244" spans="2:41" s="1" customFormat="1" ht="272.25" customHeight="1" x14ac:dyDescent="0.25">
      <c r="B244" s="720">
        <v>0.2</v>
      </c>
      <c r="C244" s="98" t="s">
        <v>47</v>
      </c>
      <c r="D244" s="99" t="s">
        <v>155</v>
      </c>
      <c r="E244" s="100">
        <v>0.5</v>
      </c>
      <c r="F244" s="98" t="s">
        <v>156</v>
      </c>
      <c r="G244" s="101" t="s">
        <v>157</v>
      </c>
      <c r="H244" s="102"/>
      <c r="I244" s="103"/>
      <c r="J244" s="104"/>
      <c r="K244" s="105"/>
      <c r="L244" s="102"/>
      <c r="M244" s="103"/>
      <c r="N244" s="106"/>
      <c r="O244" s="106"/>
      <c r="P244" s="102"/>
      <c r="Q244" s="103"/>
      <c r="R244" s="104"/>
      <c r="S244" s="105"/>
      <c r="T244" s="107"/>
      <c r="U244" s="103"/>
      <c r="V244" s="104"/>
      <c r="W244" s="105"/>
      <c r="X244" s="102"/>
      <c r="Y244" s="103"/>
      <c r="Z244" s="106"/>
      <c r="AA244" s="105"/>
      <c r="AB244" s="102"/>
      <c r="AC244" s="103"/>
      <c r="AD244" s="106"/>
      <c r="AE244" s="105"/>
      <c r="AF244" s="107"/>
      <c r="AG244" s="103"/>
      <c r="AH244" s="110"/>
    </row>
    <row r="245" spans="2:41" s="1" customFormat="1" ht="90.75" thickBot="1" x14ac:dyDescent="0.3">
      <c r="B245" s="721"/>
      <c r="C245" s="10" t="s">
        <v>176</v>
      </c>
      <c r="D245" s="112" t="s">
        <v>67</v>
      </c>
      <c r="E245" s="113">
        <v>0.5</v>
      </c>
      <c r="F245" s="114" t="s">
        <v>94</v>
      </c>
      <c r="G245" s="115" t="s">
        <v>95</v>
      </c>
      <c r="H245" s="116"/>
      <c r="I245" s="117"/>
      <c r="J245" s="116"/>
      <c r="K245" s="117"/>
      <c r="L245" s="116">
        <v>0.5</v>
      </c>
      <c r="M245" s="117"/>
      <c r="N245" s="116"/>
      <c r="O245" s="117"/>
      <c r="P245" s="116"/>
      <c r="Q245" s="117"/>
      <c r="R245" s="116"/>
      <c r="S245" s="117"/>
      <c r="T245" s="116">
        <v>0.5</v>
      </c>
      <c r="U245" s="117"/>
      <c r="V245" s="116"/>
      <c r="W245" s="117"/>
      <c r="X245" s="116"/>
      <c r="Y245" s="117"/>
      <c r="Z245" s="116"/>
      <c r="AA245" s="117"/>
      <c r="AB245" s="116"/>
      <c r="AC245" s="117"/>
      <c r="AD245" s="116"/>
      <c r="AE245" s="117"/>
      <c r="AF245" s="116"/>
      <c r="AG245" s="117"/>
      <c r="AH245" s="111"/>
    </row>
    <row r="246" spans="2:41" ht="15.75" thickBot="1" x14ac:dyDescent="0.25"/>
    <row r="247" spans="2:41" s="2" customFormat="1" ht="42" customHeight="1" thickBot="1" x14ac:dyDescent="0.3">
      <c r="B247" s="401"/>
      <c r="C247" s="402"/>
      <c r="D247" s="407" t="s">
        <v>33</v>
      </c>
      <c r="E247" s="408"/>
      <c r="F247" s="408"/>
      <c r="G247" s="408"/>
      <c r="H247" s="408"/>
      <c r="I247" s="408"/>
      <c r="J247" s="408"/>
      <c r="K247" s="408"/>
      <c r="L247" s="408"/>
      <c r="M247" s="408"/>
      <c r="N247" s="408"/>
      <c r="O247" s="408"/>
      <c r="P247" s="408"/>
      <c r="Q247" s="408"/>
      <c r="R247" s="408"/>
      <c r="S247" s="408"/>
      <c r="T247" s="408"/>
      <c r="U247" s="408"/>
      <c r="V247" s="408"/>
      <c r="W247" s="408"/>
      <c r="X247" s="408"/>
      <c r="Y247" s="408"/>
      <c r="Z247" s="408"/>
      <c r="AA247" s="408"/>
      <c r="AB247" s="408"/>
      <c r="AC247" s="408"/>
      <c r="AD247" s="408"/>
      <c r="AE247" s="408"/>
      <c r="AF247" s="408"/>
      <c r="AG247" s="408"/>
      <c r="AH247" s="409"/>
    </row>
    <row r="248" spans="2:41" s="2" customFormat="1" ht="26.25" customHeight="1" thickBot="1" x14ac:dyDescent="0.3">
      <c r="B248" s="403"/>
      <c r="C248" s="404"/>
      <c r="D248" s="410" t="s">
        <v>25</v>
      </c>
      <c r="E248" s="411"/>
      <c r="F248" s="411"/>
      <c r="G248" s="411"/>
      <c r="H248" s="411"/>
      <c r="I248" s="411"/>
      <c r="J248" s="411"/>
      <c r="K248" s="411"/>
      <c r="L248" s="411"/>
      <c r="M248" s="411"/>
      <c r="N248" s="411"/>
      <c r="O248" s="411"/>
      <c r="P248" s="411"/>
      <c r="Q248" s="412"/>
      <c r="R248" s="410" t="s">
        <v>38</v>
      </c>
      <c r="S248" s="411"/>
      <c r="T248" s="411"/>
      <c r="U248" s="411"/>
      <c r="V248" s="411"/>
      <c r="W248" s="411"/>
      <c r="X248" s="411"/>
      <c r="Y248" s="411"/>
      <c r="Z248" s="411"/>
      <c r="AA248" s="411"/>
      <c r="AB248" s="411"/>
      <c r="AC248" s="411"/>
      <c r="AD248" s="411"/>
      <c r="AE248" s="411"/>
      <c r="AF248" s="411"/>
      <c r="AG248" s="411"/>
      <c r="AH248" s="412"/>
    </row>
    <row r="249" spans="2:41" s="2" customFormat="1" ht="26.25" customHeight="1" thickBot="1" x14ac:dyDescent="0.3">
      <c r="B249" s="405"/>
      <c r="C249" s="406"/>
      <c r="D249" s="410" t="s">
        <v>39</v>
      </c>
      <c r="E249" s="411"/>
      <c r="F249" s="411"/>
      <c r="G249" s="411"/>
      <c r="H249" s="411"/>
      <c r="I249" s="411"/>
      <c r="J249" s="411"/>
      <c r="K249" s="411"/>
      <c r="L249" s="411"/>
      <c r="M249" s="411"/>
      <c r="N249" s="411"/>
      <c r="O249" s="411"/>
      <c r="P249" s="411"/>
      <c r="Q249" s="411"/>
      <c r="R249" s="411"/>
      <c r="S249" s="411"/>
      <c r="T249" s="411"/>
      <c r="U249" s="411"/>
      <c r="V249" s="411"/>
      <c r="W249" s="411"/>
      <c r="X249" s="411"/>
      <c r="Y249" s="411"/>
      <c r="Z249" s="411"/>
      <c r="AA249" s="411"/>
      <c r="AB249" s="411"/>
      <c r="AC249" s="411"/>
      <c r="AD249" s="411"/>
      <c r="AE249" s="411"/>
      <c r="AF249" s="411"/>
      <c r="AG249" s="411"/>
      <c r="AH249" s="412"/>
    </row>
    <row r="250" spans="2:41" s="2" customFormat="1" ht="12" customHeight="1" thickBot="1" x14ac:dyDescent="0.3">
      <c r="B250" s="3"/>
      <c r="C250" s="3"/>
      <c r="D250" s="4"/>
      <c r="E250" s="4"/>
      <c r="F250" s="4"/>
      <c r="G250" s="4"/>
      <c r="H250" s="5"/>
      <c r="I250" s="5"/>
      <c r="J250" s="5"/>
      <c r="K250" s="5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</row>
    <row r="251" spans="2:41" s="2" customFormat="1" ht="21" customHeight="1" x14ac:dyDescent="0.25">
      <c r="B251" s="413" t="s">
        <v>24</v>
      </c>
      <c r="C251" s="414"/>
      <c r="D251" s="415" t="s">
        <v>14</v>
      </c>
      <c r="E251" s="416"/>
      <c r="F251" s="416"/>
      <c r="G251" s="416"/>
      <c r="H251" s="416"/>
      <c r="I251" s="417"/>
      <c r="J251" s="418" t="s">
        <v>212</v>
      </c>
      <c r="K251" s="419"/>
      <c r="L251" s="419"/>
      <c r="M251" s="419"/>
      <c r="N251" s="419"/>
      <c r="O251" s="419"/>
      <c r="P251" s="419"/>
      <c r="Q251" s="419"/>
      <c r="R251" s="419"/>
      <c r="S251" s="419"/>
      <c r="T251" s="419"/>
      <c r="U251" s="419"/>
      <c r="V251" s="419"/>
      <c r="W251" s="419"/>
      <c r="X251" s="419"/>
      <c r="Y251" s="419"/>
      <c r="Z251" s="419"/>
      <c r="AA251" s="419"/>
      <c r="AB251" s="419"/>
      <c r="AC251" s="419"/>
      <c r="AD251" s="419"/>
      <c r="AE251" s="419"/>
      <c r="AF251" s="419"/>
      <c r="AG251" s="419"/>
      <c r="AH251" s="420"/>
    </row>
    <row r="252" spans="2:41" s="2" customFormat="1" ht="21" customHeight="1" x14ac:dyDescent="0.25">
      <c r="B252" s="512">
        <v>2017</v>
      </c>
      <c r="C252" s="513"/>
      <c r="D252" s="425" t="s">
        <v>0</v>
      </c>
      <c r="E252" s="426"/>
      <c r="F252" s="426"/>
      <c r="G252" s="426"/>
      <c r="H252" s="426"/>
      <c r="I252" s="427"/>
      <c r="J252" s="428" t="s">
        <v>236</v>
      </c>
      <c r="K252" s="429"/>
      <c r="L252" s="429"/>
      <c r="M252" s="429"/>
      <c r="N252" s="429"/>
      <c r="O252" s="429"/>
      <c r="P252" s="429"/>
      <c r="Q252" s="429"/>
      <c r="R252" s="429"/>
      <c r="S252" s="429"/>
      <c r="T252" s="429"/>
      <c r="U252" s="429"/>
      <c r="V252" s="429"/>
      <c r="W252" s="429"/>
      <c r="X252" s="429"/>
      <c r="Y252" s="429"/>
      <c r="Z252" s="429"/>
      <c r="AA252" s="429"/>
      <c r="AB252" s="429"/>
      <c r="AC252" s="429"/>
      <c r="AD252" s="429"/>
      <c r="AE252" s="429"/>
      <c r="AF252" s="429"/>
      <c r="AG252" s="429"/>
      <c r="AH252" s="430"/>
    </row>
    <row r="253" spans="2:41" s="2" customFormat="1" ht="21" customHeight="1" thickBot="1" x14ac:dyDescent="0.3">
      <c r="B253" s="514"/>
      <c r="C253" s="515"/>
      <c r="D253" s="431" t="s">
        <v>1</v>
      </c>
      <c r="E253" s="432"/>
      <c r="F253" s="432"/>
      <c r="G253" s="432"/>
      <c r="H253" s="432"/>
      <c r="I253" s="433"/>
      <c r="J253" s="434" t="s">
        <v>214</v>
      </c>
      <c r="K253" s="435"/>
      <c r="L253" s="435"/>
      <c r="M253" s="435"/>
      <c r="N253" s="435"/>
      <c r="O253" s="435"/>
      <c r="P253" s="435"/>
      <c r="Q253" s="435"/>
      <c r="R253" s="435"/>
      <c r="S253" s="435"/>
      <c r="T253" s="435"/>
      <c r="U253" s="435"/>
      <c r="V253" s="435"/>
      <c r="W253" s="435"/>
      <c r="X253" s="435"/>
      <c r="Y253" s="435"/>
      <c r="Z253" s="435"/>
      <c r="AA253" s="435"/>
      <c r="AB253" s="435"/>
      <c r="AC253" s="435"/>
      <c r="AD253" s="435"/>
      <c r="AE253" s="435"/>
      <c r="AF253" s="435"/>
      <c r="AG253" s="435"/>
      <c r="AH253" s="436"/>
    </row>
    <row r="254" spans="2:41" s="1" customFormat="1" ht="12" customHeight="1" thickBot="1" x14ac:dyDescent="0.3"/>
    <row r="255" spans="2:41" s="2" customFormat="1" ht="24.75" customHeight="1" x14ac:dyDescent="0.25">
      <c r="B255" s="483" t="s">
        <v>21</v>
      </c>
      <c r="C255" s="486" t="s">
        <v>102</v>
      </c>
      <c r="D255" s="391"/>
      <c r="E255" s="487" t="s">
        <v>161</v>
      </c>
      <c r="F255" s="441"/>
      <c r="G255" s="441"/>
      <c r="H255" s="441"/>
      <c r="I255" s="441"/>
      <c r="J255" s="441"/>
      <c r="K255" s="441"/>
      <c r="L255" s="441"/>
      <c r="M255" s="441"/>
      <c r="N255" s="441"/>
      <c r="O255" s="441"/>
      <c r="P255" s="441"/>
      <c r="Q255" s="441"/>
      <c r="R255" s="441"/>
      <c r="S255" s="442"/>
      <c r="T255" s="443" t="s">
        <v>20</v>
      </c>
      <c r="U255" s="444"/>
      <c r="V255" s="445"/>
      <c r="W255" s="452" t="s">
        <v>23</v>
      </c>
      <c r="X255" s="453"/>
      <c r="Y255" s="488" t="s">
        <v>162</v>
      </c>
      <c r="Z255" s="489"/>
      <c r="AA255" s="489"/>
      <c r="AB255" s="489"/>
      <c r="AC255" s="489"/>
      <c r="AD255" s="489"/>
      <c r="AE255" s="489"/>
      <c r="AF255" s="489"/>
      <c r="AG255" s="489"/>
      <c r="AH255" s="490"/>
    </row>
    <row r="256" spans="2:41" s="2" customFormat="1" ht="24.75" customHeight="1" x14ac:dyDescent="0.25">
      <c r="B256" s="484"/>
      <c r="C256" s="494" t="s">
        <v>15</v>
      </c>
      <c r="D256" s="495"/>
      <c r="E256" s="496" t="s">
        <v>163</v>
      </c>
      <c r="F256" s="462"/>
      <c r="G256" s="462"/>
      <c r="H256" s="462"/>
      <c r="I256" s="462"/>
      <c r="J256" s="462"/>
      <c r="K256" s="462"/>
      <c r="L256" s="462"/>
      <c r="M256" s="462"/>
      <c r="N256" s="462"/>
      <c r="O256" s="462"/>
      <c r="P256" s="462"/>
      <c r="Q256" s="462"/>
      <c r="R256" s="462"/>
      <c r="S256" s="463"/>
      <c r="T256" s="446"/>
      <c r="U256" s="447"/>
      <c r="V256" s="448"/>
      <c r="W256" s="454"/>
      <c r="X256" s="455"/>
      <c r="Y256" s="491"/>
      <c r="Z256" s="492"/>
      <c r="AA256" s="492"/>
      <c r="AB256" s="492"/>
      <c r="AC256" s="492"/>
      <c r="AD256" s="492"/>
      <c r="AE256" s="492"/>
      <c r="AF256" s="492"/>
      <c r="AG256" s="492"/>
      <c r="AH256" s="493"/>
    </row>
    <row r="257" spans="2:34" s="2" customFormat="1" ht="15.75" customHeight="1" x14ac:dyDescent="0.25">
      <c r="B257" s="484"/>
      <c r="C257" s="494" t="s">
        <v>35</v>
      </c>
      <c r="D257" s="495"/>
      <c r="E257" s="496" t="s">
        <v>164</v>
      </c>
      <c r="F257" s="462"/>
      <c r="G257" s="462"/>
      <c r="H257" s="462"/>
      <c r="I257" s="462"/>
      <c r="J257" s="462"/>
      <c r="K257" s="462"/>
      <c r="L257" s="462"/>
      <c r="M257" s="462"/>
      <c r="N257" s="462"/>
      <c r="O257" s="462"/>
      <c r="P257" s="462"/>
      <c r="Q257" s="462"/>
      <c r="R257" s="462"/>
      <c r="S257" s="463"/>
      <c r="T257" s="446"/>
      <c r="U257" s="447"/>
      <c r="V257" s="448"/>
      <c r="W257" s="464" t="s">
        <v>16</v>
      </c>
      <c r="X257" s="465"/>
      <c r="Y257" s="497" t="s">
        <v>237</v>
      </c>
      <c r="Z257" s="498"/>
      <c r="AA257" s="498"/>
      <c r="AB257" s="498"/>
      <c r="AC257" s="498"/>
      <c r="AD257" s="498"/>
      <c r="AE257" s="498"/>
      <c r="AF257" s="498"/>
      <c r="AG257" s="498"/>
      <c r="AH257" s="499"/>
    </row>
    <row r="258" spans="2:34" s="2" customFormat="1" ht="15.75" customHeight="1" thickBot="1" x14ac:dyDescent="0.3">
      <c r="B258" s="485"/>
      <c r="C258" s="503" t="s">
        <v>36</v>
      </c>
      <c r="D258" s="392"/>
      <c r="E258" s="504" t="s">
        <v>166</v>
      </c>
      <c r="F258" s="474"/>
      <c r="G258" s="474"/>
      <c r="H258" s="474"/>
      <c r="I258" s="474"/>
      <c r="J258" s="474"/>
      <c r="K258" s="474"/>
      <c r="L258" s="474"/>
      <c r="M258" s="474"/>
      <c r="N258" s="474"/>
      <c r="O258" s="474"/>
      <c r="P258" s="474"/>
      <c r="Q258" s="474"/>
      <c r="R258" s="474"/>
      <c r="S258" s="475"/>
      <c r="T258" s="449"/>
      <c r="U258" s="450"/>
      <c r="V258" s="451"/>
      <c r="W258" s="466"/>
      <c r="X258" s="467"/>
      <c r="Y258" s="500"/>
      <c r="Z258" s="501"/>
      <c r="AA258" s="501"/>
      <c r="AB258" s="501"/>
      <c r="AC258" s="501"/>
      <c r="AD258" s="501"/>
      <c r="AE258" s="501"/>
      <c r="AF258" s="501"/>
      <c r="AG258" s="501"/>
      <c r="AH258" s="502"/>
    </row>
    <row r="259" spans="2:34" ht="15.75" thickBot="1" x14ac:dyDescent="0.25"/>
    <row r="260" spans="2:34" s="1" customFormat="1" ht="18.75" customHeight="1" thickBot="1" x14ac:dyDescent="0.3">
      <c r="B260" s="375" t="s">
        <v>17</v>
      </c>
      <c r="C260" s="376"/>
      <c r="D260" s="377"/>
      <c r="E260" s="478" t="s">
        <v>238</v>
      </c>
      <c r="F260" s="479"/>
      <c r="G260" s="479"/>
      <c r="H260" s="479"/>
      <c r="I260" s="479"/>
      <c r="J260" s="479"/>
      <c r="K260" s="479"/>
      <c r="L260" s="479"/>
      <c r="M260" s="479"/>
      <c r="N260" s="479"/>
      <c r="O260" s="479"/>
      <c r="P260" s="479"/>
      <c r="Q260" s="479"/>
      <c r="R260" s="479"/>
      <c r="S260" s="479"/>
      <c r="T260" s="479"/>
      <c r="U260" s="479"/>
      <c r="V260" s="479"/>
      <c r="W260" s="479"/>
      <c r="X260" s="479"/>
      <c r="Y260" s="479"/>
      <c r="Z260" s="479"/>
      <c r="AA260" s="479"/>
      <c r="AB260" s="479"/>
      <c r="AC260" s="479"/>
      <c r="AD260" s="479"/>
      <c r="AE260" s="479"/>
      <c r="AF260" s="479"/>
      <c r="AG260" s="479"/>
      <c r="AH260" s="480"/>
    </row>
    <row r="261" spans="2:34" s="1" customFormat="1" ht="33.75" customHeight="1" x14ac:dyDescent="0.25">
      <c r="B261" s="381" t="s">
        <v>30</v>
      </c>
      <c r="C261" s="383" t="s">
        <v>28</v>
      </c>
      <c r="D261" s="385" t="s">
        <v>34</v>
      </c>
      <c r="E261" s="383" t="s">
        <v>31</v>
      </c>
      <c r="F261" s="383" t="s">
        <v>26</v>
      </c>
      <c r="G261" s="387" t="s">
        <v>27</v>
      </c>
      <c r="H261" s="381" t="s">
        <v>2</v>
      </c>
      <c r="I261" s="389"/>
      <c r="J261" s="381" t="s">
        <v>3</v>
      </c>
      <c r="K261" s="389"/>
      <c r="L261" s="381" t="s">
        <v>4</v>
      </c>
      <c r="M261" s="389"/>
      <c r="N261" s="381" t="s">
        <v>5</v>
      </c>
      <c r="O261" s="389"/>
      <c r="P261" s="381" t="s">
        <v>6</v>
      </c>
      <c r="Q261" s="389"/>
      <c r="R261" s="381" t="s">
        <v>7</v>
      </c>
      <c r="S261" s="389"/>
      <c r="T261" s="381" t="s">
        <v>8</v>
      </c>
      <c r="U261" s="389"/>
      <c r="V261" s="381" t="s">
        <v>9</v>
      </c>
      <c r="W261" s="389"/>
      <c r="X261" s="381" t="s">
        <v>10</v>
      </c>
      <c r="Y261" s="389"/>
      <c r="Z261" s="381" t="s">
        <v>11</v>
      </c>
      <c r="AA261" s="389"/>
      <c r="AB261" s="381" t="s">
        <v>12</v>
      </c>
      <c r="AC261" s="389"/>
      <c r="AD261" s="381" t="s">
        <v>13</v>
      </c>
      <c r="AE261" s="389"/>
      <c r="AF261" s="381" t="s">
        <v>18</v>
      </c>
      <c r="AG261" s="389" t="s">
        <v>19</v>
      </c>
      <c r="AH261" s="391" t="s">
        <v>22</v>
      </c>
    </row>
    <row r="262" spans="2:34" s="1" customFormat="1" ht="37.5" customHeight="1" thickBot="1" x14ac:dyDescent="0.3">
      <c r="B262" s="393"/>
      <c r="C262" s="396"/>
      <c r="D262" s="397"/>
      <c r="E262" s="396"/>
      <c r="F262" s="396"/>
      <c r="G262" s="398"/>
      <c r="H262" s="170" t="s">
        <v>18</v>
      </c>
      <c r="I262" s="171" t="s">
        <v>19</v>
      </c>
      <c r="J262" s="170" t="s">
        <v>18</v>
      </c>
      <c r="K262" s="171" t="s">
        <v>19</v>
      </c>
      <c r="L262" s="170" t="s">
        <v>18</v>
      </c>
      <c r="M262" s="171" t="s">
        <v>19</v>
      </c>
      <c r="N262" s="170" t="s">
        <v>18</v>
      </c>
      <c r="O262" s="171" t="s">
        <v>19</v>
      </c>
      <c r="P262" s="170" t="s">
        <v>18</v>
      </c>
      <c r="Q262" s="171" t="s">
        <v>19</v>
      </c>
      <c r="R262" s="170" t="s">
        <v>18</v>
      </c>
      <c r="S262" s="171" t="s">
        <v>19</v>
      </c>
      <c r="T262" s="170" t="s">
        <v>18</v>
      </c>
      <c r="U262" s="171" t="s">
        <v>19</v>
      </c>
      <c r="V262" s="170" t="s">
        <v>18</v>
      </c>
      <c r="W262" s="171" t="s">
        <v>19</v>
      </c>
      <c r="X262" s="170" t="s">
        <v>18</v>
      </c>
      <c r="Y262" s="171" t="s">
        <v>19</v>
      </c>
      <c r="Z262" s="170" t="s">
        <v>18</v>
      </c>
      <c r="AA262" s="171" t="s">
        <v>19</v>
      </c>
      <c r="AB262" s="170" t="s">
        <v>18</v>
      </c>
      <c r="AC262" s="171" t="s">
        <v>19</v>
      </c>
      <c r="AD262" s="170" t="s">
        <v>18</v>
      </c>
      <c r="AE262" s="171" t="s">
        <v>19</v>
      </c>
      <c r="AF262" s="382"/>
      <c r="AG262" s="390"/>
      <c r="AH262" s="392"/>
    </row>
    <row r="263" spans="2:34" s="1" customFormat="1" ht="198" customHeight="1" x14ac:dyDescent="0.25">
      <c r="B263" s="722">
        <v>1</v>
      </c>
      <c r="C263" s="183" t="s">
        <v>45</v>
      </c>
      <c r="D263" s="183" t="s">
        <v>239</v>
      </c>
      <c r="E263" s="184">
        <v>0.25</v>
      </c>
      <c r="F263" s="183" t="s">
        <v>240</v>
      </c>
      <c r="G263" s="185" t="s">
        <v>241</v>
      </c>
      <c r="H263" s="19"/>
      <c r="I263" s="20"/>
      <c r="J263" s="19">
        <v>0.25</v>
      </c>
      <c r="K263" s="20"/>
      <c r="L263" s="19"/>
      <c r="M263" s="20"/>
      <c r="N263" s="19">
        <v>0.25</v>
      </c>
      <c r="O263" s="20"/>
      <c r="P263" s="19"/>
      <c r="Q263" s="20"/>
      <c r="R263" s="19"/>
      <c r="S263" s="20"/>
      <c r="T263" s="19">
        <v>0.25</v>
      </c>
      <c r="U263" s="20"/>
      <c r="V263" s="19"/>
      <c r="W263" s="20"/>
      <c r="X263" s="19"/>
      <c r="Y263" s="20"/>
      <c r="Z263" s="19">
        <v>0.25</v>
      </c>
      <c r="AA263" s="20"/>
      <c r="AB263" s="19"/>
      <c r="AC263" s="20"/>
      <c r="AD263" s="19"/>
      <c r="AE263" s="20"/>
      <c r="AF263" s="19">
        <f t="shared" ref="AF263:AG267" si="18">+H263+J263+L263+N263+P263+R263+T263+V263+X263+Z263+AB263+AD263</f>
        <v>1</v>
      </c>
      <c r="AG263" s="20">
        <f t="shared" si="18"/>
        <v>0</v>
      </c>
      <c r="AH263" s="22"/>
    </row>
    <row r="264" spans="2:34" s="1" customFormat="1" ht="120.75" customHeight="1" x14ac:dyDescent="0.25">
      <c r="B264" s="723"/>
      <c r="C264" s="83" t="s">
        <v>46</v>
      </c>
      <c r="D264" s="83" t="s">
        <v>242</v>
      </c>
      <c r="E264" s="85">
        <v>0.25</v>
      </c>
      <c r="F264" s="83" t="s">
        <v>243</v>
      </c>
      <c r="G264" s="86" t="s">
        <v>244</v>
      </c>
      <c r="H264" s="9"/>
      <c r="I264" s="8"/>
      <c r="J264" s="9">
        <v>0.15</v>
      </c>
      <c r="K264" s="8"/>
      <c r="L264" s="9"/>
      <c r="M264" s="8"/>
      <c r="N264" s="9">
        <v>0.2</v>
      </c>
      <c r="O264" s="8"/>
      <c r="P264" s="9"/>
      <c r="Q264" s="8"/>
      <c r="R264" s="9">
        <v>0.2</v>
      </c>
      <c r="S264" s="8"/>
      <c r="T264" s="9"/>
      <c r="U264" s="8"/>
      <c r="V264" s="9">
        <v>0.2</v>
      </c>
      <c r="W264" s="8"/>
      <c r="X264" s="9"/>
      <c r="Y264" s="8"/>
      <c r="Z264" s="9">
        <v>0.15</v>
      </c>
      <c r="AA264" s="8"/>
      <c r="AB264" s="9"/>
      <c r="AC264" s="8"/>
      <c r="AD264" s="9">
        <v>0.1</v>
      </c>
      <c r="AE264" s="8"/>
      <c r="AF264" s="9">
        <f t="shared" si="18"/>
        <v>1</v>
      </c>
      <c r="AG264" s="8">
        <f t="shared" si="18"/>
        <v>0</v>
      </c>
      <c r="AH264" s="23"/>
    </row>
    <row r="265" spans="2:34" s="1" customFormat="1" ht="105.75" customHeight="1" x14ac:dyDescent="0.25">
      <c r="B265" s="723"/>
      <c r="C265" s="83" t="s">
        <v>48</v>
      </c>
      <c r="D265" s="83" t="s">
        <v>245</v>
      </c>
      <c r="E265" s="85">
        <v>0.3</v>
      </c>
      <c r="F265" s="83" t="s">
        <v>246</v>
      </c>
      <c r="G265" s="86" t="s">
        <v>247</v>
      </c>
      <c r="H265" s="180">
        <v>8.4000000000000005E-2</v>
      </c>
      <c r="I265" s="8"/>
      <c r="J265" s="180">
        <v>8.3000000000000004E-2</v>
      </c>
      <c r="K265" s="8"/>
      <c r="L265" s="180">
        <v>8.3000000000000004E-2</v>
      </c>
      <c r="M265" s="8"/>
      <c r="N265" s="180">
        <v>8.3000000000000004E-2</v>
      </c>
      <c r="O265" s="8"/>
      <c r="P265" s="180">
        <v>8.3000000000000004E-2</v>
      </c>
      <c r="Q265" s="8"/>
      <c r="R265" s="180">
        <v>8.3000000000000004E-2</v>
      </c>
      <c r="S265" s="8"/>
      <c r="T265" s="180">
        <v>8.3000000000000004E-2</v>
      </c>
      <c r="U265" s="8"/>
      <c r="V265" s="180">
        <v>8.3000000000000004E-2</v>
      </c>
      <c r="W265" s="8"/>
      <c r="X265" s="180">
        <v>8.3000000000000004E-2</v>
      </c>
      <c r="Y265" s="8"/>
      <c r="Z265" s="180">
        <v>8.3000000000000004E-2</v>
      </c>
      <c r="AA265" s="8"/>
      <c r="AB265" s="180">
        <v>8.3000000000000004E-2</v>
      </c>
      <c r="AC265" s="8"/>
      <c r="AD265" s="180">
        <v>8.3000000000000004E-2</v>
      </c>
      <c r="AE265" s="8"/>
      <c r="AF265" s="9">
        <f t="shared" si="18"/>
        <v>0.99699999999999989</v>
      </c>
      <c r="AG265" s="8">
        <f t="shared" si="18"/>
        <v>0</v>
      </c>
      <c r="AH265" s="23"/>
    </row>
    <row r="266" spans="2:34" s="1" customFormat="1" ht="126.75" customHeight="1" x14ac:dyDescent="0.25">
      <c r="B266" s="723"/>
      <c r="C266" s="83" t="s">
        <v>116</v>
      </c>
      <c r="D266" s="83" t="s">
        <v>248</v>
      </c>
      <c r="E266" s="85">
        <v>0.1</v>
      </c>
      <c r="F266" s="83" t="s">
        <v>249</v>
      </c>
      <c r="G266" s="86" t="s">
        <v>250</v>
      </c>
      <c r="H266" s="180">
        <v>8.4000000000000005E-2</v>
      </c>
      <c r="I266" s="8"/>
      <c r="J266" s="180">
        <v>8.3000000000000004E-2</v>
      </c>
      <c r="K266" s="8"/>
      <c r="L266" s="180">
        <v>8.3000000000000004E-2</v>
      </c>
      <c r="M266" s="8"/>
      <c r="N266" s="180">
        <v>8.3000000000000004E-2</v>
      </c>
      <c r="O266" s="8"/>
      <c r="P266" s="180">
        <v>8.3000000000000004E-2</v>
      </c>
      <c r="Q266" s="8"/>
      <c r="R266" s="180">
        <v>8.3000000000000004E-2</v>
      </c>
      <c r="S266" s="8"/>
      <c r="T266" s="180">
        <v>8.3000000000000004E-2</v>
      </c>
      <c r="U266" s="8"/>
      <c r="V266" s="180">
        <v>8.3000000000000004E-2</v>
      </c>
      <c r="W266" s="8"/>
      <c r="X266" s="180">
        <v>8.3000000000000004E-2</v>
      </c>
      <c r="Y266" s="8"/>
      <c r="Z266" s="180">
        <v>8.3000000000000004E-2</v>
      </c>
      <c r="AA266" s="8"/>
      <c r="AB266" s="180">
        <v>8.3000000000000004E-2</v>
      </c>
      <c r="AC266" s="8"/>
      <c r="AD266" s="180">
        <v>8.3000000000000004E-2</v>
      </c>
      <c r="AE266" s="8"/>
      <c r="AF266" s="9">
        <f t="shared" si="18"/>
        <v>0.99699999999999989</v>
      </c>
      <c r="AG266" s="8">
        <f>+I266+K266+M266+O266+Q266++S266+U266+W266+Y266+AA266+AC266+AE266</f>
        <v>0</v>
      </c>
      <c r="AH266" s="23"/>
    </row>
    <row r="267" spans="2:34" s="1" customFormat="1" ht="216.75" customHeight="1" thickBot="1" x14ac:dyDescent="0.3">
      <c r="B267" s="724"/>
      <c r="C267" s="186" t="s">
        <v>120</v>
      </c>
      <c r="D267" s="186" t="s">
        <v>251</v>
      </c>
      <c r="E267" s="187">
        <v>0.1</v>
      </c>
      <c r="F267" s="186" t="s">
        <v>252</v>
      </c>
      <c r="G267" s="188" t="s">
        <v>253</v>
      </c>
      <c r="H267" s="12"/>
      <c r="I267" s="11"/>
      <c r="J267" s="12">
        <v>0.25</v>
      </c>
      <c r="K267" s="11"/>
      <c r="L267" s="12"/>
      <c r="M267" s="11"/>
      <c r="N267" s="12"/>
      <c r="O267" s="11"/>
      <c r="P267" s="12">
        <v>0.25</v>
      </c>
      <c r="Q267" s="11"/>
      <c r="R267" s="12"/>
      <c r="S267" s="11"/>
      <c r="T267" s="12"/>
      <c r="U267" s="11"/>
      <c r="V267" s="12">
        <v>0.25</v>
      </c>
      <c r="W267" s="11"/>
      <c r="X267" s="12"/>
      <c r="Y267" s="11"/>
      <c r="Z267" s="12"/>
      <c r="AA267" s="11"/>
      <c r="AB267" s="12">
        <v>0.25</v>
      </c>
      <c r="AC267" s="11"/>
      <c r="AD267" s="12"/>
      <c r="AE267" s="11"/>
      <c r="AF267" s="12">
        <f t="shared" si="18"/>
        <v>1</v>
      </c>
      <c r="AG267" s="11">
        <f t="shared" si="18"/>
        <v>0</v>
      </c>
      <c r="AH267" s="23"/>
    </row>
    <row r="268" spans="2:34" ht="15.75" thickBot="1" x14ac:dyDescent="0.25"/>
    <row r="269" spans="2:34" s="2" customFormat="1" ht="16.5" thickBot="1" x14ac:dyDescent="0.3">
      <c r="B269" s="401"/>
      <c r="C269" s="402"/>
      <c r="D269" s="407" t="s">
        <v>33</v>
      </c>
      <c r="E269" s="408"/>
      <c r="F269" s="408"/>
      <c r="G269" s="408"/>
      <c r="H269" s="408"/>
      <c r="I269" s="408"/>
      <c r="J269" s="408"/>
      <c r="K269" s="408"/>
      <c r="L269" s="408"/>
      <c r="M269" s="408"/>
      <c r="N269" s="408"/>
      <c r="O269" s="408"/>
      <c r="P269" s="408"/>
      <c r="Q269" s="408"/>
      <c r="R269" s="408"/>
      <c r="S269" s="408"/>
      <c r="T269" s="408"/>
      <c r="U269" s="408"/>
      <c r="V269" s="408"/>
      <c r="W269" s="408"/>
      <c r="X269" s="408"/>
      <c r="Y269" s="408"/>
      <c r="Z269" s="408"/>
      <c r="AA269" s="408"/>
      <c r="AB269" s="408"/>
      <c r="AC269" s="408"/>
      <c r="AD269" s="408"/>
      <c r="AE269" s="408"/>
      <c r="AF269" s="408"/>
      <c r="AG269" s="408"/>
      <c r="AH269" s="409"/>
    </row>
    <row r="270" spans="2:34" s="2" customFormat="1" ht="16.5" thickBot="1" x14ac:dyDescent="0.3">
      <c r="B270" s="403"/>
      <c r="C270" s="404"/>
      <c r="D270" s="410" t="s">
        <v>25</v>
      </c>
      <c r="E270" s="411"/>
      <c r="F270" s="411"/>
      <c r="G270" s="411"/>
      <c r="H270" s="411"/>
      <c r="I270" s="411"/>
      <c r="J270" s="411"/>
      <c r="K270" s="411"/>
      <c r="L270" s="411"/>
      <c r="M270" s="411"/>
      <c r="N270" s="411"/>
      <c r="O270" s="411"/>
      <c r="P270" s="411"/>
      <c r="Q270" s="412"/>
      <c r="R270" s="410" t="s">
        <v>38</v>
      </c>
      <c r="S270" s="411"/>
      <c r="T270" s="411"/>
      <c r="U270" s="411"/>
      <c r="V270" s="411"/>
      <c r="W270" s="411"/>
      <c r="X270" s="411"/>
      <c r="Y270" s="411"/>
      <c r="Z270" s="411"/>
      <c r="AA270" s="411"/>
      <c r="AB270" s="411"/>
      <c r="AC270" s="411"/>
      <c r="AD270" s="411"/>
      <c r="AE270" s="411"/>
      <c r="AF270" s="411"/>
      <c r="AG270" s="411"/>
      <c r="AH270" s="412"/>
    </row>
    <row r="271" spans="2:34" s="2" customFormat="1" ht="16.5" thickBot="1" x14ac:dyDescent="0.3">
      <c r="B271" s="405"/>
      <c r="C271" s="406"/>
      <c r="D271" s="410" t="s">
        <v>39</v>
      </c>
      <c r="E271" s="411"/>
      <c r="F271" s="411"/>
      <c r="G271" s="411"/>
      <c r="H271" s="411"/>
      <c r="I271" s="411"/>
      <c r="J271" s="411"/>
      <c r="K271" s="411"/>
      <c r="L271" s="411"/>
      <c r="M271" s="411"/>
      <c r="N271" s="411"/>
      <c r="O271" s="411"/>
      <c r="P271" s="411"/>
      <c r="Q271" s="411"/>
      <c r="R271" s="411"/>
      <c r="S271" s="411"/>
      <c r="T271" s="411"/>
      <c r="U271" s="411"/>
      <c r="V271" s="411"/>
      <c r="W271" s="411"/>
      <c r="X271" s="411"/>
      <c r="Y271" s="411"/>
      <c r="Z271" s="411"/>
      <c r="AA271" s="411"/>
      <c r="AB271" s="411"/>
      <c r="AC271" s="411"/>
      <c r="AD271" s="411"/>
      <c r="AE271" s="411"/>
      <c r="AF271" s="411"/>
      <c r="AG271" s="411"/>
      <c r="AH271" s="412"/>
    </row>
    <row r="272" spans="2:34" s="2" customFormat="1" ht="16.5" thickBot="1" x14ac:dyDescent="0.3">
      <c r="B272" s="3"/>
      <c r="C272" s="3"/>
      <c r="D272" s="4"/>
      <c r="E272" s="4"/>
      <c r="F272" s="4"/>
      <c r="G272" s="4"/>
      <c r="H272" s="5"/>
      <c r="I272" s="5"/>
      <c r="J272" s="5"/>
      <c r="K272" s="5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</row>
    <row r="273" spans="2:34" s="2" customFormat="1" ht="15.75" x14ac:dyDescent="0.25">
      <c r="B273" s="413" t="s">
        <v>24</v>
      </c>
      <c r="C273" s="414"/>
      <c r="D273" s="415" t="s">
        <v>14</v>
      </c>
      <c r="E273" s="416"/>
      <c r="F273" s="416"/>
      <c r="G273" s="416"/>
      <c r="H273" s="416"/>
      <c r="I273" s="417"/>
      <c r="J273" s="418" t="s">
        <v>212</v>
      </c>
      <c r="K273" s="419"/>
      <c r="L273" s="419"/>
      <c r="M273" s="419"/>
      <c r="N273" s="419"/>
      <c r="O273" s="419"/>
      <c r="P273" s="419"/>
      <c r="Q273" s="419"/>
      <c r="R273" s="419"/>
      <c r="S273" s="419"/>
      <c r="T273" s="419"/>
      <c r="U273" s="419"/>
      <c r="V273" s="419"/>
      <c r="W273" s="419"/>
      <c r="X273" s="419"/>
      <c r="Y273" s="419"/>
      <c r="Z273" s="419"/>
      <c r="AA273" s="419"/>
      <c r="AB273" s="419"/>
      <c r="AC273" s="419"/>
      <c r="AD273" s="419"/>
      <c r="AE273" s="419"/>
      <c r="AF273" s="419"/>
      <c r="AG273" s="419"/>
      <c r="AH273" s="420"/>
    </row>
    <row r="274" spans="2:34" s="2" customFormat="1" ht="15.75" x14ac:dyDescent="0.25">
      <c r="B274" s="725">
        <v>2018</v>
      </c>
      <c r="C274" s="726"/>
      <c r="D274" s="425" t="s">
        <v>0</v>
      </c>
      <c r="E274" s="426"/>
      <c r="F274" s="426"/>
      <c r="G274" s="426"/>
      <c r="H274" s="426"/>
      <c r="I274" s="427"/>
      <c r="J274" s="428" t="s">
        <v>254</v>
      </c>
      <c r="K274" s="429"/>
      <c r="L274" s="429"/>
      <c r="M274" s="429"/>
      <c r="N274" s="429"/>
      <c r="O274" s="429"/>
      <c r="P274" s="429"/>
      <c r="Q274" s="429"/>
      <c r="R274" s="429"/>
      <c r="S274" s="429"/>
      <c r="T274" s="429"/>
      <c r="U274" s="429"/>
      <c r="V274" s="429"/>
      <c r="W274" s="429"/>
      <c r="X274" s="429"/>
      <c r="Y274" s="429"/>
      <c r="Z274" s="429"/>
      <c r="AA274" s="429"/>
      <c r="AB274" s="429"/>
      <c r="AC274" s="429"/>
      <c r="AD274" s="429"/>
      <c r="AE274" s="429"/>
      <c r="AF274" s="429"/>
      <c r="AG274" s="429"/>
      <c r="AH274" s="430"/>
    </row>
    <row r="275" spans="2:34" s="2" customFormat="1" ht="16.5" thickBot="1" x14ac:dyDescent="0.3">
      <c r="B275" s="727"/>
      <c r="C275" s="728"/>
      <c r="D275" s="431" t="s">
        <v>1</v>
      </c>
      <c r="E275" s="432"/>
      <c r="F275" s="432"/>
      <c r="G275" s="432"/>
      <c r="H275" s="432"/>
      <c r="I275" s="433"/>
      <c r="J275" s="434" t="s">
        <v>255</v>
      </c>
      <c r="K275" s="435"/>
      <c r="L275" s="435"/>
      <c r="M275" s="435"/>
      <c r="N275" s="435"/>
      <c r="O275" s="435"/>
      <c r="P275" s="435"/>
      <c r="Q275" s="435"/>
      <c r="R275" s="435"/>
      <c r="S275" s="435"/>
      <c r="T275" s="435"/>
      <c r="U275" s="435"/>
      <c r="V275" s="435"/>
      <c r="W275" s="435"/>
      <c r="X275" s="435"/>
      <c r="Y275" s="435"/>
      <c r="Z275" s="435"/>
      <c r="AA275" s="435"/>
      <c r="AB275" s="435"/>
      <c r="AC275" s="435"/>
      <c r="AD275" s="435"/>
      <c r="AE275" s="435"/>
      <c r="AF275" s="435"/>
      <c r="AG275" s="435"/>
      <c r="AH275" s="436"/>
    </row>
    <row r="276" spans="2:34" s="1" customFormat="1" ht="15.75" thickBot="1" x14ac:dyDescent="0.3"/>
    <row r="277" spans="2:34" s="2" customFormat="1" ht="15.75" x14ac:dyDescent="0.25">
      <c r="B277" s="483" t="s">
        <v>21</v>
      </c>
      <c r="C277" s="486" t="s">
        <v>37</v>
      </c>
      <c r="D277" s="391"/>
      <c r="E277" s="487" t="s">
        <v>96</v>
      </c>
      <c r="F277" s="441"/>
      <c r="G277" s="441"/>
      <c r="H277" s="441"/>
      <c r="I277" s="441"/>
      <c r="J277" s="441"/>
      <c r="K277" s="441"/>
      <c r="L277" s="441"/>
      <c r="M277" s="441"/>
      <c r="N277" s="441"/>
      <c r="O277" s="441"/>
      <c r="P277" s="441"/>
      <c r="Q277" s="441"/>
      <c r="R277" s="441"/>
      <c r="S277" s="442"/>
      <c r="T277" s="443" t="s">
        <v>20</v>
      </c>
      <c r="U277" s="444"/>
      <c r="V277" s="445"/>
      <c r="W277" s="452" t="s">
        <v>23</v>
      </c>
      <c r="X277" s="453"/>
      <c r="Y277" s="488" t="s">
        <v>100</v>
      </c>
      <c r="Z277" s="489"/>
      <c r="AA277" s="489"/>
      <c r="AB277" s="489"/>
      <c r="AC277" s="489"/>
      <c r="AD277" s="489"/>
      <c r="AE277" s="489"/>
      <c r="AF277" s="489"/>
      <c r="AG277" s="489"/>
      <c r="AH277" s="490"/>
    </row>
    <row r="278" spans="2:34" s="2" customFormat="1" ht="15.75" customHeight="1" x14ac:dyDescent="0.25">
      <c r="B278" s="484"/>
      <c r="C278" s="494" t="s">
        <v>15</v>
      </c>
      <c r="D278" s="495"/>
      <c r="E278" s="496" t="s">
        <v>97</v>
      </c>
      <c r="F278" s="462"/>
      <c r="G278" s="462"/>
      <c r="H278" s="462"/>
      <c r="I278" s="462"/>
      <c r="J278" s="462"/>
      <c r="K278" s="462"/>
      <c r="L278" s="462"/>
      <c r="M278" s="462"/>
      <c r="N278" s="462"/>
      <c r="O278" s="462"/>
      <c r="P278" s="462"/>
      <c r="Q278" s="462"/>
      <c r="R278" s="462"/>
      <c r="S278" s="463"/>
      <c r="T278" s="446"/>
      <c r="U278" s="447"/>
      <c r="V278" s="448"/>
      <c r="W278" s="454"/>
      <c r="X278" s="455"/>
      <c r="Y278" s="491"/>
      <c r="Z278" s="492"/>
      <c r="AA278" s="492"/>
      <c r="AB278" s="492"/>
      <c r="AC278" s="492"/>
      <c r="AD278" s="492"/>
      <c r="AE278" s="492"/>
      <c r="AF278" s="492"/>
      <c r="AG278" s="492"/>
      <c r="AH278" s="493"/>
    </row>
    <row r="279" spans="2:34" s="2" customFormat="1" ht="15.75" customHeight="1" x14ac:dyDescent="0.25">
      <c r="B279" s="484"/>
      <c r="C279" s="494" t="s">
        <v>35</v>
      </c>
      <c r="D279" s="495"/>
      <c r="E279" s="496" t="s">
        <v>98</v>
      </c>
      <c r="F279" s="462"/>
      <c r="G279" s="462"/>
      <c r="H279" s="462"/>
      <c r="I279" s="462"/>
      <c r="J279" s="462"/>
      <c r="K279" s="462"/>
      <c r="L279" s="462"/>
      <c r="M279" s="462"/>
      <c r="N279" s="462"/>
      <c r="O279" s="462"/>
      <c r="P279" s="462"/>
      <c r="Q279" s="462"/>
      <c r="R279" s="462"/>
      <c r="S279" s="463"/>
      <c r="T279" s="446"/>
      <c r="U279" s="447"/>
      <c r="V279" s="448"/>
      <c r="W279" s="464" t="s">
        <v>16</v>
      </c>
      <c r="X279" s="465"/>
      <c r="Y279" s="497" t="s">
        <v>256</v>
      </c>
      <c r="Z279" s="498"/>
      <c r="AA279" s="498"/>
      <c r="AB279" s="498"/>
      <c r="AC279" s="498"/>
      <c r="AD279" s="498"/>
      <c r="AE279" s="498"/>
      <c r="AF279" s="498"/>
      <c r="AG279" s="498"/>
      <c r="AH279" s="499"/>
    </row>
    <row r="280" spans="2:34" s="2" customFormat="1" ht="16.5" thickBot="1" x14ac:dyDescent="0.3">
      <c r="B280" s="485"/>
      <c r="C280" s="503" t="s">
        <v>36</v>
      </c>
      <c r="D280" s="392"/>
      <c r="E280" s="504" t="s">
        <v>99</v>
      </c>
      <c r="F280" s="474"/>
      <c r="G280" s="474"/>
      <c r="H280" s="474"/>
      <c r="I280" s="474"/>
      <c r="J280" s="474"/>
      <c r="K280" s="474"/>
      <c r="L280" s="474"/>
      <c r="M280" s="474"/>
      <c r="N280" s="474"/>
      <c r="O280" s="474"/>
      <c r="P280" s="474"/>
      <c r="Q280" s="474"/>
      <c r="R280" s="474"/>
      <c r="S280" s="475"/>
      <c r="T280" s="449"/>
      <c r="U280" s="450"/>
      <c r="V280" s="451"/>
      <c r="W280" s="466"/>
      <c r="X280" s="467"/>
      <c r="Y280" s="500"/>
      <c r="Z280" s="501"/>
      <c r="AA280" s="501"/>
      <c r="AB280" s="501"/>
      <c r="AC280" s="501"/>
      <c r="AD280" s="501"/>
      <c r="AE280" s="501"/>
      <c r="AF280" s="501"/>
      <c r="AG280" s="501"/>
      <c r="AH280" s="502"/>
    </row>
    <row r="281" spans="2:34" s="1" customFormat="1" ht="15.75" thickBot="1" x14ac:dyDescent="0.3"/>
    <row r="282" spans="2:34" s="1" customFormat="1" ht="16.5" thickBot="1" x14ac:dyDescent="0.3">
      <c r="B282" s="375" t="s">
        <v>17</v>
      </c>
      <c r="C282" s="376"/>
      <c r="D282" s="377"/>
      <c r="E282" s="375" t="s">
        <v>257</v>
      </c>
      <c r="F282" s="376"/>
      <c r="G282" s="376"/>
      <c r="H282" s="376"/>
      <c r="I282" s="376"/>
      <c r="J282" s="376"/>
      <c r="K282" s="376"/>
      <c r="L282" s="376"/>
      <c r="M282" s="376"/>
      <c r="N282" s="376"/>
      <c r="O282" s="376"/>
      <c r="P282" s="376"/>
      <c r="Q282" s="376"/>
      <c r="R282" s="376"/>
      <c r="S282" s="376"/>
      <c r="T282" s="376"/>
      <c r="U282" s="376"/>
      <c r="V282" s="376"/>
      <c r="W282" s="376"/>
      <c r="X282" s="376"/>
      <c r="Y282" s="376"/>
      <c r="Z282" s="376"/>
      <c r="AA282" s="376"/>
      <c r="AB282" s="376"/>
      <c r="AC282" s="376"/>
      <c r="AD282" s="376"/>
      <c r="AE282" s="376"/>
      <c r="AF282" s="376"/>
      <c r="AG282" s="376"/>
      <c r="AH282" s="377"/>
    </row>
    <row r="283" spans="2:34" s="1" customFormat="1" ht="15.75" x14ac:dyDescent="0.25">
      <c r="B283" s="381" t="s">
        <v>30</v>
      </c>
      <c r="C283" s="383" t="s">
        <v>28</v>
      </c>
      <c r="D283" s="385" t="s">
        <v>34</v>
      </c>
      <c r="E283" s="383" t="s">
        <v>31</v>
      </c>
      <c r="F283" s="383" t="s">
        <v>26</v>
      </c>
      <c r="G283" s="387" t="s">
        <v>27</v>
      </c>
      <c r="H283" s="381" t="s">
        <v>2</v>
      </c>
      <c r="I283" s="389"/>
      <c r="J283" s="381" t="s">
        <v>3</v>
      </c>
      <c r="K283" s="389"/>
      <c r="L283" s="381" t="s">
        <v>4</v>
      </c>
      <c r="M283" s="389"/>
      <c r="N283" s="381" t="s">
        <v>5</v>
      </c>
      <c r="O283" s="389"/>
      <c r="P283" s="381" t="s">
        <v>6</v>
      </c>
      <c r="Q283" s="389"/>
      <c r="R283" s="381" t="s">
        <v>7</v>
      </c>
      <c r="S283" s="389"/>
      <c r="T283" s="381" t="s">
        <v>8</v>
      </c>
      <c r="U283" s="389"/>
      <c r="V283" s="381" t="s">
        <v>9</v>
      </c>
      <c r="W283" s="389"/>
      <c r="X283" s="381" t="s">
        <v>10</v>
      </c>
      <c r="Y283" s="389"/>
      <c r="Z283" s="381" t="s">
        <v>11</v>
      </c>
      <c r="AA283" s="389"/>
      <c r="AB283" s="381" t="s">
        <v>12</v>
      </c>
      <c r="AC283" s="389"/>
      <c r="AD283" s="381" t="s">
        <v>13</v>
      </c>
      <c r="AE283" s="389"/>
      <c r="AF283" s="381" t="s">
        <v>18</v>
      </c>
      <c r="AG283" s="389" t="s">
        <v>19</v>
      </c>
      <c r="AH283" s="391" t="s">
        <v>22</v>
      </c>
    </row>
    <row r="284" spans="2:34" s="1" customFormat="1" ht="16.5" thickBot="1" x14ac:dyDescent="0.3">
      <c r="B284" s="382"/>
      <c r="C284" s="384"/>
      <c r="D284" s="386"/>
      <c r="E284" s="384"/>
      <c r="F284" s="384"/>
      <c r="G284" s="388"/>
      <c r="H284" s="170" t="s">
        <v>18</v>
      </c>
      <c r="I284" s="171" t="s">
        <v>19</v>
      </c>
      <c r="J284" s="170" t="s">
        <v>18</v>
      </c>
      <c r="K284" s="171" t="s">
        <v>19</v>
      </c>
      <c r="L284" s="170" t="s">
        <v>18</v>
      </c>
      <c r="M284" s="171" t="s">
        <v>19</v>
      </c>
      <c r="N284" s="170" t="s">
        <v>18</v>
      </c>
      <c r="O284" s="171" t="s">
        <v>19</v>
      </c>
      <c r="P284" s="170" t="s">
        <v>18</v>
      </c>
      <c r="Q284" s="171" t="s">
        <v>19</v>
      </c>
      <c r="R284" s="170" t="s">
        <v>18</v>
      </c>
      <c r="S284" s="171" t="s">
        <v>19</v>
      </c>
      <c r="T284" s="170" t="s">
        <v>18</v>
      </c>
      <c r="U284" s="171" t="s">
        <v>19</v>
      </c>
      <c r="V284" s="170" t="s">
        <v>18</v>
      </c>
      <c r="W284" s="171" t="s">
        <v>19</v>
      </c>
      <c r="X284" s="170" t="s">
        <v>18</v>
      </c>
      <c r="Y284" s="171" t="s">
        <v>19</v>
      </c>
      <c r="Z284" s="170" t="s">
        <v>18</v>
      </c>
      <c r="AA284" s="171" t="s">
        <v>19</v>
      </c>
      <c r="AB284" s="170" t="s">
        <v>18</v>
      </c>
      <c r="AC284" s="171" t="s">
        <v>19</v>
      </c>
      <c r="AD284" s="170" t="s">
        <v>18</v>
      </c>
      <c r="AE284" s="171" t="s">
        <v>19</v>
      </c>
      <c r="AF284" s="382"/>
      <c r="AG284" s="390"/>
      <c r="AH284" s="392"/>
    </row>
    <row r="285" spans="2:34" s="1" customFormat="1" ht="409.6" thickBot="1" x14ac:dyDescent="0.3">
      <c r="B285" s="476">
        <v>0.4</v>
      </c>
      <c r="C285" s="24" t="s">
        <v>45</v>
      </c>
      <c r="D285" s="24" t="s">
        <v>258</v>
      </c>
      <c r="E285" s="57">
        <v>0.35</v>
      </c>
      <c r="F285" s="24" t="s">
        <v>259</v>
      </c>
      <c r="G285" s="189" t="s">
        <v>260</v>
      </c>
      <c r="H285" s="19"/>
      <c r="I285" s="20"/>
      <c r="J285" s="19"/>
      <c r="K285" s="20"/>
      <c r="L285" s="19">
        <v>0.2</v>
      </c>
      <c r="M285" s="20"/>
      <c r="N285" s="19"/>
      <c r="O285" s="20"/>
      <c r="P285" s="19"/>
      <c r="Q285" s="20"/>
      <c r="R285" s="19">
        <v>0.2</v>
      </c>
      <c r="S285" s="20"/>
      <c r="T285" s="19">
        <v>0.2</v>
      </c>
      <c r="U285" s="20"/>
      <c r="V285" s="19">
        <v>0.2</v>
      </c>
      <c r="W285" s="20"/>
      <c r="X285" s="19"/>
      <c r="Y285" s="20"/>
      <c r="Z285" s="19"/>
      <c r="AA285" s="20"/>
      <c r="AB285" s="19"/>
      <c r="AC285" s="20"/>
      <c r="AD285" s="19">
        <v>0.2</v>
      </c>
      <c r="AE285" s="20"/>
      <c r="AF285" s="155">
        <f t="shared" ref="AF285:AG287" si="19">+H285+J285+L285+N285+P285+R285+T285+V285+X285+Z285+AB285+AD285</f>
        <v>1</v>
      </c>
      <c r="AG285" s="20">
        <f t="shared" si="19"/>
        <v>0</v>
      </c>
      <c r="AH285" s="22"/>
    </row>
    <row r="286" spans="2:34" s="1" customFormat="1" ht="405.75" thickBot="1" x14ac:dyDescent="0.3">
      <c r="B286" s="481"/>
      <c r="C286" s="24" t="s">
        <v>46</v>
      </c>
      <c r="D286" s="24" t="s">
        <v>261</v>
      </c>
      <c r="E286" s="57">
        <v>0.35</v>
      </c>
      <c r="F286" s="24" t="s">
        <v>262</v>
      </c>
      <c r="G286" s="26" t="s">
        <v>263</v>
      </c>
      <c r="H286" s="9"/>
      <c r="I286" s="8"/>
      <c r="J286" s="9"/>
      <c r="K286" s="8"/>
      <c r="L286" s="9"/>
      <c r="M286" s="8"/>
      <c r="N286" s="9"/>
      <c r="O286" s="8"/>
      <c r="P286" s="9"/>
      <c r="Q286" s="8"/>
      <c r="R286" s="9">
        <v>0.5</v>
      </c>
      <c r="S286" s="8"/>
      <c r="T286" s="9"/>
      <c r="U286" s="8"/>
      <c r="V286" s="9"/>
      <c r="W286" s="8"/>
      <c r="X286" s="9"/>
      <c r="Y286" s="8"/>
      <c r="Z286" s="9"/>
      <c r="AA286" s="8"/>
      <c r="AB286" s="9"/>
      <c r="AC286" s="8"/>
      <c r="AD286" s="9">
        <v>0.5</v>
      </c>
      <c r="AE286" s="8"/>
      <c r="AF286" s="9">
        <f t="shared" si="19"/>
        <v>1</v>
      </c>
      <c r="AG286" s="8">
        <f t="shared" si="19"/>
        <v>0</v>
      </c>
      <c r="AH286" s="23"/>
    </row>
    <row r="287" spans="2:34" s="1" customFormat="1" ht="225" x14ac:dyDescent="0.25">
      <c r="B287" s="481"/>
      <c r="C287" s="24" t="s">
        <v>48</v>
      </c>
      <c r="D287" s="24" t="s">
        <v>264</v>
      </c>
      <c r="E287" s="57">
        <v>0.3</v>
      </c>
      <c r="F287" s="183" t="s">
        <v>265</v>
      </c>
      <c r="G287" s="26" t="s">
        <v>266</v>
      </c>
      <c r="H287" s="9"/>
      <c r="I287" s="8"/>
      <c r="J287" s="9"/>
      <c r="K287" s="8"/>
      <c r="L287" s="9"/>
      <c r="M287" s="8"/>
      <c r="N287" s="9"/>
      <c r="O287" s="8"/>
      <c r="P287" s="9"/>
      <c r="Q287" s="8"/>
      <c r="R287" s="9">
        <v>0.5</v>
      </c>
      <c r="S287" s="8"/>
      <c r="T287" s="9"/>
      <c r="U287" s="8"/>
      <c r="V287" s="9"/>
      <c r="W287" s="8"/>
      <c r="X287" s="9"/>
      <c r="Y287" s="8"/>
      <c r="Z287" s="9"/>
      <c r="AA287" s="8"/>
      <c r="AB287" s="9"/>
      <c r="AC287" s="8"/>
      <c r="AD287" s="9">
        <v>0.5</v>
      </c>
      <c r="AE287" s="8"/>
      <c r="AF287" s="9">
        <f t="shared" si="19"/>
        <v>1</v>
      </c>
      <c r="AG287" s="8">
        <f t="shared" si="19"/>
        <v>0</v>
      </c>
      <c r="AH287" s="23"/>
    </row>
    <row r="288" spans="2:34" s="1" customFormat="1" ht="15.75" thickBot="1" x14ac:dyDescent="0.3"/>
    <row r="289" spans="2:34" s="1" customFormat="1" ht="16.5" thickBot="1" x14ac:dyDescent="0.3">
      <c r="B289" s="375" t="s">
        <v>17</v>
      </c>
      <c r="C289" s="376"/>
      <c r="D289" s="377"/>
      <c r="E289" s="375" t="s">
        <v>267</v>
      </c>
      <c r="F289" s="376"/>
      <c r="G289" s="376"/>
      <c r="H289" s="376"/>
      <c r="I289" s="376"/>
      <c r="J289" s="376"/>
      <c r="K289" s="376"/>
      <c r="L289" s="376"/>
      <c r="M289" s="376"/>
      <c r="N289" s="376"/>
      <c r="O289" s="376"/>
      <c r="P289" s="376"/>
      <c r="Q289" s="376"/>
      <c r="R289" s="376"/>
      <c r="S289" s="376"/>
      <c r="T289" s="376"/>
      <c r="U289" s="376"/>
      <c r="V289" s="376"/>
      <c r="W289" s="376"/>
      <c r="X289" s="376"/>
      <c r="Y289" s="376"/>
      <c r="Z289" s="376"/>
      <c r="AA289" s="376"/>
      <c r="AB289" s="376"/>
      <c r="AC289" s="376"/>
      <c r="AD289" s="376"/>
      <c r="AE289" s="376"/>
      <c r="AF289" s="376"/>
      <c r="AG289" s="376"/>
      <c r="AH289" s="377"/>
    </row>
    <row r="290" spans="2:34" s="1" customFormat="1" ht="15.75" x14ac:dyDescent="0.25">
      <c r="B290" s="381" t="s">
        <v>30</v>
      </c>
      <c r="C290" s="383" t="s">
        <v>28</v>
      </c>
      <c r="D290" s="385" t="s">
        <v>34</v>
      </c>
      <c r="E290" s="383" t="s">
        <v>31</v>
      </c>
      <c r="F290" s="383" t="s">
        <v>26</v>
      </c>
      <c r="G290" s="387" t="s">
        <v>27</v>
      </c>
      <c r="H290" s="381" t="s">
        <v>2</v>
      </c>
      <c r="I290" s="389"/>
      <c r="J290" s="381" t="s">
        <v>3</v>
      </c>
      <c r="K290" s="389"/>
      <c r="L290" s="381" t="s">
        <v>4</v>
      </c>
      <c r="M290" s="389"/>
      <c r="N290" s="381" t="s">
        <v>5</v>
      </c>
      <c r="O290" s="389"/>
      <c r="P290" s="381" t="s">
        <v>6</v>
      </c>
      <c r="Q290" s="389"/>
      <c r="R290" s="381" t="s">
        <v>7</v>
      </c>
      <c r="S290" s="389"/>
      <c r="T290" s="381" t="s">
        <v>8</v>
      </c>
      <c r="U290" s="389"/>
      <c r="V290" s="381" t="s">
        <v>9</v>
      </c>
      <c r="W290" s="389"/>
      <c r="X290" s="381" t="s">
        <v>10</v>
      </c>
      <c r="Y290" s="389"/>
      <c r="Z290" s="381" t="s">
        <v>11</v>
      </c>
      <c r="AA290" s="389"/>
      <c r="AB290" s="381" t="s">
        <v>12</v>
      </c>
      <c r="AC290" s="389"/>
      <c r="AD290" s="381" t="s">
        <v>13</v>
      </c>
      <c r="AE290" s="389"/>
      <c r="AF290" s="381" t="s">
        <v>18</v>
      </c>
      <c r="AG290" s="389" t="s">
        <v>19</v>
      </c>
      <c r="AH290" s="391" t="s">
        <v>22</v>
      </c>
    </row>
    <row r="291" spans="2:34" s="1" customFormat="1" ht="16.5" thickBot="1" x14ac:dyDescent="0.3">
      <c r="B291" s="382"/>
      <c r="C291" s="384"/>
      <c r="D291" s="386"/>
      <c r="E291" s="384"/>
      <c r="F291" s="384"/>
      <c r="G291" s="388"/>
      <c r="H291" s="170" t="s">
        <v>18</v>
      </c>
      <c r="I291" s="171" t="s">
        <v>19</v>
      </c>
      <c r="J291" s="170" t="s">
        <v>18</v>
      </c>
      <c r="K291" s="171" t="s">
        <v>19</v>
      </c>
      <c r="L291" s="170" t="s">
        <v>18</v>
      </c>
      <c r="M291" s="171" t="s">
        <v>19</v>
      </c>
      <c r="N291" s="170" t="s">
        <v>18</v>
      </c>
      <c r="O291" s="171" t="s">
        <v>19</v>
      </c>
      <c r="P291" s="170" t="s">
        <v>18</v>
      </c>
      <c r="Q291" s="171" t="s">
        <v>19</v>
      </c>
      <c r="R291" s="170" t="s">
        <v>18</v>
      </c>
      <c r="S291" s="171" t="s">
        <v>19</v>
      </c>
      <c r="T291" s="170" t="s">
        <v>18</v>
      </c>
      <c r="U291" s="171" t="s">
        <v>19</v>
      </c>
      <c r="V291" s="170" t="s">
        <v>18</v>
      </c>
      <c r="W291" s="171" t="s">
        <v>19</v>
      </c>
      <c r="X291" s="170" t="s">
        <v>18</v>
      </c>
      <c r="Y291" s="171" t="s">
        <v>19</v>
      </c>
      <c r="Z291" s="170" t="s">
        <v>18</v>
      </c>
      <c r="AA291" s="171" t="s">
        <v>19</v>
      </c>
      <c r="AB291" s="170" t="s">
        <v>18</v>
      </c>
      <c r="AC291" s="171" t="s">
        <v>19</v>
      </c>
      <c r="AD291" s="170" t="s">
        <v>18</v>
      </c>
      <c r="AE291" s="171" t="s">
        <v>19</v>
      </c>
      <c r="AF291" s="382"/>
      <c r="AG291" s="390"/>
      <c r="AH291" s="392"/>
    </row>
    <row r="292" spans="2:34" s="1" customFormat="1" ht="135" x14ac:dyDescent="0.25">
      <c r="B292" s="255">
        <v>0.4</v>
      </c>
      <c r="C292" s="24" t="s">
        <v>43</v>
      </c>
      <c r="D292" s="24" t="s">
        <v>268</v>
      </c>
      <c r="E292" s="57">
        <v>1</v>
      </c>
      <c r="F292" s="183" t="s">
        <v>269</v>
      </c>
      <c r="G292" s="26" t="s">
        <v>270</v>
      </c>
      <c r="H292" s="19"/>
      <c r="I292" s="20"/>
      <c r="J292" s="19"/>
      <c r="K292" s="20"/>
      <c r="L292" s="19">
        <v>0.25</v>
      </c>
      <c r="M292" s="20"/>
      <c r="N292" s="19"/>
      <c r="O292" s="20"/>
      <c r="P292" s="19"/>
      <c r="Q292" s="20"/>
      <c r="R292" s="19">
        <v>0.25</v>
      </c>
      <c r="S292" s="20">
        <v>0</v>
      </c>
      <c r="T292" s="19"/>
      <c r="U292" s="20"/>
      <c r="V292" s="19"/>
      <c r="W292" s="20"/>
      <c r="X292" s="19">
        <v>0.25</v>
      </c>
      <c r="Y292" s="20">
        <v>0</v>
      </c>
      <c r="Z292" s="19"/>
      <c r="AA292" s="20"/>
      <c r="AB292" s="19"/>
      <c r="AC292" s="20"/>
      <c r="AD292" s="19">
        <v>0.25</v>
      </c>
      <c r="AE292" s="20">
        <v>0</v>
      </c>
      <c r="AF292" s="19">
        <f t="shared" ref="AF292:AG292" si="20">+H292+J292+L292+N292+P292+R292+T292+V292+X292+Z292+AB292+AD292</f>
        <v>1</v>
      </c>
      <c r="AG292" s="20">
        <f t="shared" si="20"/>
        <v>0</v>
      </c>
      <c r="AH292" s="22"/>
    </row>
    <row r="293" spans="2:34" s="21" customFormat="1" ht="16.5" thickBot="1" x14ac:dyDescent="0.3">
      <c r="B293" s="14"/>
      <c r="C293" s="13"/>
      <c r="D293" s="13"/>
      <c r="E293" s="14"/>
      <c r="F293" s="13"/>
      <c r="G293" s="13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6"/>
    </row>
    <row r="294" spans="2:34" s="1" customFormat="1" ht="16.5" thickBot="1" x14ac:dyDescent="0.3">
      <c r="B294" s="375" t="s">
        <v>17</v>
      </c>
      <c r="C294" s="376"/>
      <c r="D294" s="377"/>
      <c r="E294" s="375" t="s">
        <v>202</v>
      </c>
      <c r="F294" s="376"/>
      <c r="G294" s="376"/>
      <c r="H294" s="376"/>
      <c r="I294" s="376"/>
      <c r="J294" s="376"/>
      <c r="K294" s="376"/>
      <c r="L294" s="376"/>
      <c r="M294" s="376"/>
      <c r="N294" s="376"/>
      <c r="O294" s="376"/>
      <c r="P294" s="376"/>
      <c r="Q294" s="376"/>
      <c r="R294" s="376"/>
      <c r="S294" s="376"/>
      <c r="T294" s="376"/>
      <c r="U294" s="376"/>
      <c r="V294" s="376"/>
      <c r="W294" s="376"/>
      <c r="X294" s="376"/>
      <c r="Y294" s="376"/>
      <c r="Z294" s="376"/>
      <c r="AA294" s="376"/>
      <c r="AB294" s="376"/>
      <c r="AC294" s="376"/>
      <c r="AD294" s="376"/>
      <c r="AE294" s="376"/>
      <c r="AF294" s="376"/>
      <c r="AG294" s="376"/>
      <c r="AH294" s="377"/>
    </row>
    <row r="295" spans="2:34" s="1" customFormat="1" ht="15.75" x14ac:dyDescent="0.25">
      <c r="B295" s="381" t="s">
        <v>30</v>
      </c>
      <c r="C295" s="383" t="s">
        <v>28</v>
      </c>
      <c r="D295" s="385" t="s">
        <v>34</v>
      </c>
      <c r="E295" s="383" t="s">
        <v>31</v>
      </c>
      <c r="F295" s="383" t="s">
        <v>26</v>
      </c>
      <c r="G295" s="387" t="s">
        <v>27</v>
      </c>
      <c r="H295" s="381" t="s">
        <v>2</v>
      </c>
      <c r="I295" s="389"/>
      <c r="J295" s="381" t="s">
        <v>3</v>
      </c>
      <c r="K295" s="389"/>
      <c r="L295" s="381" t="s">
        <v>4</v>
      </c>
      <c r="M295" s="389"/>
      <c r="N295" s="381" t="s">
        <v>5</v>
      </c>
      <c r="O295" s="389"/>
      <c r="P295" s="381" t="s">
        <v>6</v>
      </c>
      <c r="Q295" s="389"/>
      <c r="R295" s="381" t="s">
        <v>7</v>
      </c>
      <c r="S295" s="389"/>
      <c r="T295" s="381" t="s">
        <v>8</v>
      </c>
      <c r="U295" s="389"/>
      <c r="V295" s="381" t="s">
        <v>9</v>
      </c>
      <c r="W295" s="389"/>
      <c r="X295" s="381" t="s">
        <v>10</v>
      </c>
      <c r="Y295" s="389"/>
      <c r="Z295" s="381" t="s">
        <v>11</v>
      </c>
      <c r="AA295" s="389"/>
      <c r="AB295" s="381" t="s">
        <v>12</v>
      </c>
      <c r="AC295" s="389"/>
      <c r="AD295" s="381" t="s">
        <v>13</v>
      </c>
      <c r="AE295" s="389"/>
      <c r="AF295" s="381" t="s">
        <v>18</v>
      </c>
      <c r="AG295" s="389" t="s">
        <v>19</v>
      </c>
      <c r="AH295" s="391" t="s">
        <v>22</v>
      </c>
    </row>
    <row r="296" spans="2:34" s="1" customFormat="1" ht="15.75" x14ac:dyDescent="0.25">
      <c r="B296" s="393"/>
      <c r="C296" s="396"/>
      <c r="D296" s="397"/>
      <c r="E296" s="396"/>
      <c r="F296" s="396"/>
      <c r="G296" s="398"/>
      <c r="H296" s="174" t="s">
        <v>18</v>
      </c>
      <c r="I296" s="176" t="s">
        <v>19</v>
      </c>
      <c r="J296" s="174" t="s">
        <v>18</v>
      </c>
      <c r="K296" s="176" t="s">
        <v>19</v>
      </c>
      <c r="L296" s="174" t="s">
        <v>18</v>
      </c>
      <c r="M296" s="176" t="s">
        <v>19</v>
      </c>
      <c r="N296" s="174" t="s">
        <v>18</v>
      </c>
      <c r="O296" s="176" t="s">
        <v>19</v>
      </c>
      <c r="P296" s="174" t="s">
        <v>18</v>
      </c>
      <c r="Q296" s="176" t="s">
        <v>19</v>
      </c>
      <c r="R296" s="174" t="s">
        <v>18</v>
      </c>
      <c r="S296" s="176" t="s">
        <v>19</v>
      </c>
      <c r="T296" s="174" t="s">
        <v>18</v>
      </c>
      <c r="U296" s="176" t="s">
        <v>19</v>
      </c>
      <c r="V296" s="174" t="s">
        <v>18</v>
      </c>
      <c r="W296" s="176" t="s">
        <v>19</v>
      </c>
      <c r="X296" s="174" t="s">
        <v>18</v>
      </c>
      <c r="Y296" s="176" t="s">
        <v>19</v>
      </c>
      <c r="Z296" s="174" t="s">
        <v>18</v>
      </c>
      <c r="AA296" s="176" t="s">
        <v>19</v>
      </c>
      <c r="AB296" s="174" t="s">
        <v>18</v>
      </c>
      <c r="AC296" s="176" t="s">
        <v>19</v>
      </c>
      <c r="AD296" s="174" t="s">
        <v>18</v>
      </c>
      <c r="AE296" s="176" t="s">
        <v>19</v>
      </c>
      <c r="AF296" s="393"/>
      <c r="AG296" s="394"/>
      <c r="AH296" s="395"/>
    </row>
    <row r="297" spans="2:34" s="1" customFormat="1" ht="105" x14ac:dyDescent="0.25">
      <c r="B297" s="540">
        <v>0.2</v>
      </c>
      <c r="C297" s="181" t="s">
        <v>47</v>
      </c>
      <c r="D297" s="83" t="s">
        <v>206</v>
      </c>
      <c r="E297" s="191">
        <v>0.35</v>
      </c>
      <c r="F297" s="83" t="s">
        <v>207</v>
      </c>
      <c r="G297" s="83" t="s">
        <v>208</v>
      </c>
      <c r="H297" s="192">
        <v>1</v>
      </c>
      <c r="I297" s="193"/>
      <c r="J297" s="194"/>
      <c r="K297" s="195"/>
      <c r="L297" s="194"/>
      <c r="M297" s="195"/>
      <c r="N297" s="194"/>
      <c r="O297" s="195"/>
      <c r="P297" s="194"/>
      <c r="Q297" s="195"/>
      <c r="R297" s="194"/>
      <c r="S297" s="195"/>
      <c r="T297" s="194"/>
      <c r="U297" s="195"/>
      <c r="V297" s="194"/>
      <c r="W297" s="195"/>
      <c r="X297" s="194"/>
      <c r="Y297" s="195"/>
      <c r="Z297" s="194"/>
      <c r="AA297" s="195"/>
      <c r="AB297" s="194"/>
      <c r="AC297" s="195"/>
      <c r="AD297" s="194"/>
      <c r="AE297" s="195"/>
      <c r="AF297" s="192">
        <v>1</v>
      </c>
      <c r="AG297" s="196">
        <f t="shared" ref="AG297:AG299" si="21">+I297+K297+M297+O297+Q297+S297+U297+W297+Y297+AA297+AC297+AE297</f>
        <v>0</v>
      </c>
      <c r="AH297" s="197"/>
    </row>
    <row r="298" spans="2:34" s="1" customFormat="1" ht="135" x14ac:dyDescent="0.25">
      <c r="B298" s="540"/>
      <c r="C298" s="181" t="s">
        <v>176</v>
      </c>
      <c r="D298" s="83" t="s">
        <v>209</v>
      </c>
      <c r="E298" s="191">
        <v>0.3</v>
      </c>
      <c r="F298" s="83" t="s">
        <v>210</v>
      </c>
      <c r="G298" s="83" t="s">
        <v>211</v>
      </c>
      <c r="H298" s="194"/>
      <c r="I298" s="195"/>
      <c r="J298" s="194"/>
      <c r="K298" s="195"/>
      <c r="L298" s="194"/>
      <c r="M298" s="195"/>
      <c r="N298" s="192">
        <v>0.25</v>
      </c>
      <c r="O298" s="193">
        <v>0.25</v>
      </c>
      <c r="P298" s="194"/>
      <c r="Q298" s="195"/>
      <c r="R298" s="194"/>
      <c r="S298" s="195"/>
      <c r="T298" s="192">
        <v>0.25</v>
      </c>
      <c r="U298" s="195"/>
      <c r="V298" s="194"/>
      <c r="W298" s="195"/>
      <c r="X298" s="194"/>
      <c r="Y298" s="195"/>
      <c r="Z298" s="192">
        <v>0.25</v>
      </c>
      <c r="AA298" s="195"/>
      <c r="AB298" s="194"/>
      <c r="AC298" s="195"/>
      <c r="AD298" s="192">
        <v>0.25</v>
      </c>
      <c r="AE298" s="195"/>
      <c r="AF298" s="192">
        <v>1</v>
      </c>
      <c r="AG298" s="196">
        <f t="shared" si="21"/>
        <v>0.25</v>
      </c>
      <c r="AH298" s="27"/>
    </row>
    <row r="299" spans="2:34" s="1" customFormat="1" ht="165" x14ac:dyDescent="0.25">
      <c r="B299" s="540"/>
      <c r="C299" s="181" t="s">
        <v>56</v>
      </c>
      <c r="D299" s="83" t="s">
        <v>271</v>
      </c>
      <c r="E299" s="191">
        <v>0.35</v>
      </c>
      <c r="F299" s="83" t="s">
        <v>272</v>
      </c>
      <c r="G299" s="83" t="s">
        <v>273</v>
      </c>
      <c r="H299" s="194"/>
      <c r="I299" s="195"/>
      <c r="J299" s="194"/>
      <c r="K299" s="195"/>
      <c r="L299" s="194"/>
      <c r="M299" s="195"/>
      <c r="N299" s="192">
        <v>0.25</v>
      </c>
      <c r="O299" s="193">
        <v>0.25</v>
      </c>
      <c r="P299" s="194"/>
      <c r="Q299" s="195"/>
      <c r="R299" s="194"/>
      <c r="S299" s="195"/>
      <c r="T299" s="192">
        <v>0.25</v>
      </c>
      <c r="U299" s="195"/>
      <c r="V299" s="194"/>
      <c r="W299" s="195"/>
      <c r="X299" s="194"/>
      <c r="Y299" s="195"/>
      <c r="Z299" s="192">
        <v>0.25</v>
      </c>
      <c r="AA299" s="195"/>
      <c r="AB299" s="194"/>
      <c r="AC299" s="195"/>
      <c r="AD299" s="192">
        <v>0.25</v>
      </c>
      <c r="AE299" s="195"/>
      <c r="AF299" s="192">
        <v>1</v>
      </c>
      <c r="AG299" s="196">
        <f t="shared" si="21"/>
        <v>0.25</v>
      </c>
      <c r="AH299" s="27"/>
    </row>
    <row r="300" spans="2:34" ht="15.75" thickBot="1" x14ac:dyDescent="0.25"/>
    <row r="301" spans="2:34" s="2" customFormat="1" ht="42" customHeight="1" thickBot="1" x14ac:dyDescent="0.3">
      <c r="B301" s="401"/>
      <c r="C301" s="402"/>
      <c r="D301" s="407" t="s">
        <v>33</v>
      </c>
      <c r="E301" s="408"/>
      <c r="F301" s="408"/>
      <c r="G301" s="408"/>
      <c r="H301" s="408"/>
      <c r="I301" s="408"/>
      <c r="J301" s="408"/>
      <c r="K301" s="408"/>
      <c r="L301" s="408"/>
      <c r="M301" s="408"/>
      <c r="N301" s="408"/>
      <c r="O301" s="408"/>
      <c r="P301" s="408"/>
      <c r="Q301" s="408"/>
      <c r="R301" s="408"/>
      <c r="S301" s="408"/>
      <c r="T301" s="408"/>
      <c r="U301" s="408"/>
      <c r="V301" s="408"/>
      <c r="W301" s="408"/>
      <c r="X301" s="408"/>
      <c r="Y301" s="408"/>
      <c r="Z301" s="408"/>
      <c r="AA301" s="408"/>
      <c r="AB301" s="408"/>
      <c r="AC301" s="408"/>
      <c r="AD301" s="408"/>
      <c r="AE301" s="408"/>
      <c r="AF301" s="408"/>
      <c r="AG301" s="408"/>
      <c r="AH301" s="409"/>
    </row>
    <row r="302" spans="2:34" s="2" customFormat="1" ht="26.25" customHeight="1" thickBot="1" x14ac:dyDescent="0.3">
      <c r="B302" s="403"/>
      <c r="C302" s="404"/>
      <c r="D302" s="410" t="s">
        <v>25</v>
      </c>
      <c r="E302" s="411"/>
      <c r="F302" s="411"/>
      <c r="G302" s="411"/>
      <c r="H302" s="411"/>
      <c r="I302" s="411"/>
      <c r="J302" s="411"/>
      <c r="K302" s="411"/>
      <c r="L302" s="411"/>
      <c r="M302" s="411"/>
      <c r="N302" s="411"/>
      <c r="O302" s="411"/>
      <c r="P302" s="411"/>
      <c r="Q302" s="412"/>
      <c r="R302" s="410" t="s">
        <v>38</v>
      </c>
      <c r="S302" s="411"/>
      <c r="T302" s="411"/>
      <c r="U302" s="411"/>
      <c r="V302" s="411"/>
      <c r="W302" s="411"/>
      <c r="X302" s="411"/>
      <c r="Y302" s="411"/>
      <c r="Z302" s="411"/>
      <c r="AA302" s="411"/>
      <c r="AB302" s="411"/>
      <c r="AC302" s="411"/>
      <c r="AD302" s="411"/>
      <c r="AE302" s="411"/>
      <c r="AF302" s="411"/>
      <c r="AG302" s="411"/>
      <c r="AH302" s="412"/>
    </row>
    <row r="303" spans="2:34" s="2" customFormat="1" ht="26.25" customHeight="1" thickBot="1" x14ac:dyDescent="0.3">
      <c r="B303" s="405"/>
      <c r="C303" s="406"/>
      <c r="D303" s="410" t="s">
        <v>39</v>
      </c>
      <c r="E303" s="411"/>
      <c r="F303" s="411"/>
      <c r="G303" s="411"/>
      <c r="H303" s="411"/>
      <c r="I303" s="411"/>
      <c r="J303" s="411"/>
      <c r="K303" s="411"/>
      <c r="L303" s="411"/>
      <c r="M303" s="411"/>
      <c r="N303" s="411"/>
      <c r="O303" s="411"/>
      <c r="P303" s="411"/>
      <c r="Q303" s="411"/>
      <c r="R303" s="411"/>
      <c r="S303" s="411"/>
      <c r="T303" s="411"/>
      <c r="U303" s="411"/>
      <c r="V303" s="411"/>
      <c r="W303" s="411"/>
      <c r="X303" s="411"/>
      <c r="Y303" s="411"/>
      <c r="Z303" s="411"/>
      <c r="AA303" s="411"/>
      <c r="AB303" s="411"/>
      <c r="AC303" s="411"/>
      <c r="AD303" s="411"/>
      <c r="AE303" s="411"/>
      <c r="AF303" s="411"/>
      <c r="AG303" s="411"/>
      <c r="AH303" s="412"/>
    </row>
    <row r="304" spans="2:34" s="2" customFormat="1" ht="27" customHeight="1" thickBot="1" x14ac:dyDescent="0.3">
      <c r="B304" s="3"/>
      <c r="C304" s="3"/>
      <c r="D304" s="4"/>
      <c r="E304" s="4"/>
      <c r="F304" s="4"/>
      <c r="G304" s="4"/>
      <c r="H304" s="5"/>
      <c r="I304" s="5"/>
      <c r="J304" s="5"/>
      <c r="K304" s="5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</row>
    <row r="305" spans="2:34" s="2" customFormat="1" ht="21" customHeight="1" x14ac:dyDescent="0.25">
      <c r="B305" s="413" t="s">
        <v>24</v>
      </c>
      <c r="C305" s="414"/>
      <c r="D305" s="415" t="s">
        <v>14</v>
      </c>
      <c r="E305" s="416"/>
      <c r="F305" s="416"/>
      <c r="G305" s="416"/>
      <c r="H305" s="416"/>
      <c r="I305" s="417"/>
      <c r="J305" s="418" t="s">
        <v>274</v>
      </c>
      <c r="K305" s="419"/>
      <c r="L305" s="419"/>
      <c r="M305" s="419"/>
      <c r="N305" s="419"/>
      <c r="O305" s="419"/>
      <c r="P305" s="419"/>
      <c r="Q305" s="419"/>
      <c r="R305" s="419"/>
      <c r="S305" s="419"/>
      <c r="T305" s="419"/>
      <c r="U305" s="419"/>
      <c r="V305" s="419"/>
      <c r="W305" s="419"/>
      <c r="X305" s="419"/>
      <c r="Y305" s="419"/>
      <c r="Z305" s="419"/>
      <c r="AA305" s="419"/>
      <c r="AB305" s="419"/>
      <c r="AC305" s="419"/>
      <c r="AD305" s="419"/>
      <c r="AE305" s="419"/>
      <c r="AF305" s="419"/>
      <c r="AG305" s="419"/>
      <c r="AH305" s="420"/>
    </row>
    <row r="306" spans="2:34" s="2" customFormat="1" ht="21" customHeight="1" x14ac:dyDescent="0.25">
      <c r="B306" s="512">
        <v>2018</v>
      </c>
      <c r="C306" s="513"/>
      <c r="D306" s="425" t="s">
        <v>0</v>
      </c>
      <c r="E306" s="426"/>
      <c r="F306" s="426"/>
      <c r="G306" s="426"/>
      <c r="H306" s="426"/>
      <c r="I306" s="427"/>
      <c r="J306" s="428" t="s">
        <v>275</v>
      </c>
      <c r="K306" s="429"/>
      <c r="L306" s="429"/>
      <c r="M306" s="429"/>
      <c r="N306" s="429"/>
      <c r="O306" s="429"/>
      <c r="P306" s="429"/>
      <c r="Q306" s="429"/>
      <c r="R306" s="429"/>
      <c r="S306" s="429"/>
      <c r="T306" s="429"/>
      <c r="U306" s="429"/>
      <c r="V306" s="429"/>
      <c r="W306" s="429"/>
      <c r="X306" s="429"/>
      <c r="Y306" s="429"/>
      <c r="Z306" s="429"/>
      <c r="AA306" s="429"/>
      <c r="AB306" s="429"/>
      <c r="AC306" s="429"/>
      <c r="AD306" s="429"/>
      <c r="AE306" s="429"/>
      <c r="AF306" s="429"/>
      <c r="AG306" s="429"/>
      <c r="AH306" s="430"/>
    </row>
    <row r="307" spans="2:34" s="2" customFormat="1" ht="21" customHeight="1" thickBot="1" x14ac:dyDescent="0.3">
      <c r="B307" s="514"/>
      <c r="C307" s="515"/>
      <c r="D307" s="431" t="s">
        <v>1</v>
      </c>
      <c r="E307" s="432"/>
      <c r="F307" s="432"/>
      <c r="G307" s="432"/>
      <c r="H307" s="432"/>
      <c r="I307" s="433"/>
      <c r="J307" s="434" t="s">
        <v>276</v>
      </c>
      <c r="K307" s="435"/>
      <c r="L307" s="435"/>
      <c r="M307" s="435"/>
      <c r="N307" s="435"/>
      <c r="O307" s="435"/>
      <c r="P307" s="435"/>
      <c r="Q307" s="435"/>
      <c r="R307" s="435"/>
      <c r="S307" s="435"/>
      <c r="T307" s="435"/>
      <c r="U307" s="435"/>
      <c r="V307" s="435"/>
      <c r="W307" s="435"/>
      <c r="X307" s="435"/>
      <c r="Y307" s="435"/>
      <c r="Z307" s="435"/>
      <c r="AA307" s="435"/>
      <c r="AB307" s="435"/>
      <c r="AC307" s="435"/>
      <c r="AD307" s="435"/>
      <c r="AE307" s="435"/>
      <c r="AF307" s="435"/>
      <c r="AG307" s="435"/>
      <c r="AH307" s="436"/>
    </row>
    <row r="308" spans="2:34" s="1" customFormat="1" ht="25.5" customHeight="1" thickBot="1" x14ac:dyDescent="0.3"/>
    <row r="309" spans="2:34" s="2" customFormat="1" ht="15.75" customHeight="1" x14ac:dyDescent="0.25">
      <c r="B309" s="483" t="s">
        <v>21</v>
      </c>
      <c r="C309" s="486" t="s">
        <v>102</v>
      </c>
      <c r="D309" s="391"/>
      <c r="E309" s="525" t="s">
        <v>161</v>
      </c>
      <c r="F309" s="526"/>
      <c r="G309" s="526"/>
      <c r="H309" s="526"/>
      <c r="I309" s="526"/>
      <c r="J309" s="526"/>
      <c r="K309" s="526"/>
      <c r="L309" s="526"/>
      <c r="M309" s="526"/>
      <c r="N309" s="526"/>
      <c r="O309" s="526"/>
      <c r="P309" s="526"/>
      <c r="Q309" s="526"/>
      <c r="R309" s="526"/>
      <c r="S309" s="527"/>
      <c r="T309" s="443" t="s">
        <v>20</v>
      </c>
      <c r="U309" s="444"/>
      <c r="V309" s="445"/>
      <c r="W309" s="452" t="s">
        <v>23</v>
      </c>
      <c r="X309" s="453"/>
      <c r="Y309" s="519" t="s">
        <v>277</v>
      </c>
      <c r="Z309" s="520"/>
      <c r="AA309" s="520"/>
      <c r="AB309" s="520"/>
      <c r="AC309" s="520"/>
      <c r="AD309" s="520"/>
      <c r="AE309" s="520"/>
      <c r="AF309" s="520"/>
      <c r="AG309" s="520"/>
      <c r="AH309" s="521"/>
    </row>
    <row r="310" spans="2:34" s="2" customFormat="1" ht="15.75" customHeight="1" x14ac:dyDescent="0.25">
      <c r="B310" s="484"/>
      <c r="C310" s="494" t="s">
        <v>15</v>
      </c>
      <c r="D310" s="495"/>
      <c r="E310" s="525" t="s">
        <v>163</v>
      </c>
      <c r="F310" s="526"/>
      <c r="G310" s="526"/>
      <c r="H310" s="526"/>
      <c r="I310" s="526"/>
      <c r="J310" s="526"/>
      <c r="K310" s="526"/>
      <c r="L310" s="526"/>
      <c r="M310" s="526"/>
      <c r="N310" s="526"/>
      <c r="O310" s="526"/>
      <c r="P310" s="526"/>
      <c r="Q310" s="526"/>
      <c r="R310" s="526"/>
      <c r="S310" s="527"/>
      <c r="T310" s="446"/>
      <c r="U310" s="447"/>
      <c r="V310" s="448"/>
      <c r="W310" s="454"/>
      <c r="X310" s="455"/>
      <c r="Y310" s="522"/>
      <c r="Z310" s="523"/>
      <c r="AA310" s="523"/>
      <c r="AB310" s="523"/>
      <c r="AC310" s="523"/>
      <c r="AD310" s="523"/>
      <c r="AE310" s="523"/>
      <c r="AF310" s="523"/>
      <c r="AG310" s="523"/>
      <c r="AH310" s="524"/>
    </row>
    <row r="311" spans="2:34" s="2" customFormat="1" ht="15.75" customHeight="1" thickBot="1" x14ac:dyDescent="0.3">
      <c r="B311" s="484"/>
      <c r="C311" s="494" t="s">
        <v>35</v>
      </c>
      <c r="D311" s="495"/>
      <c r="E311" s="525" t="s">
        <v>164</v>
      </c>
      <c r="F311" s="526"/>
      <c r="G311" s="526"/>
      <c r="H311" s="526"/>
      <c r="I311" s="526"/>
      <c r="J311" s="526"/>
      <c r="K311" s="526"/>
      <c r="L311" s="526"/>
      <c r="M311" s="526"/>
      <c r="N311" s="526"/>
      <c r="O311" s="526"/>
      <c r="P311" s="526"/>
      <c r="Q311" s="526"/>
      <c r="R311" s="526"/>
      <c r="S311" s="527"/>
      <c r="T311" s="446"/>
      <c r="U311" s="447"/>
      <c r="V311" s="448"/>
      <c r="W311" s="464" t="s">
        <v>16</v>
      </c>
      <c r="X311" s="465"/>
      <c r="Y311" s="528" t="s">
        <v>278</v>
      </c>
      <c r="Z311" s="529"/>
      <c r="AA311" s="529"/>
      <c r="AB311" s="529"/>
      <c r="AC311" s="529"/>
      <c r="AD311" s="529"/>
      <c r="AE311" s="529"/>
      <c r="AF311" s="529"/>
      <c r="AG311" s="529"/>
      <c r="AH311" s="530"/>
    </row>
    <row r="312" spans="2:34" s="2" customFormat="1" ht="15.75" customHeight="1" thickBot="1" x14ac:dyDescent="0.3">
      <c r="B312" s="485"/>
      <c r="C312" s="503" t="s">
        <v>36</v>
      </c>
      <c r="D312" s="392"/>
      <c r="E312" s="516" t="s">
        <v>279</v>
      </c>
      <c r="F312" s="517"/>
      <c r="G312" s="517"/>
      <c r="H312" s="517"/>
      <c r="I312" s="517"/>
      <c r="J312" s="517"/>
      <c r="K312" s="517"/>
      <c r="L312" s="517"/>
      <c r="M312" s="517"/>
      <c r="N312" s="517"/>
      <c r="O312" s="517"/>
      <c r="P312" s="517"/>
      <c r="Q312" s="517"/>
      <c r="R312" s="517"/>
      <c r="S312" s="518"/>
      <c r="T312" s="449"/>
      <c r="U312" s="450"/>
      <c r="V312" s="451"/>
      <c r="W312" s="466"/>
      <c r="X312" s="467"/>
      <c r="Y312" s="531"/>
      <c r="Z312" s="532"/>
      <c r="AA312" s="532"/>
      <c r="AB312" s="532"/>
      <c r="AC312" s="532"/>
      <c r="AD312" s="532"/>
      <c r="AE312" s="532"/>
      <c r="AF312" s="532"/>
      <c r="AG312" s="532"/>
      <c r="AH312" s="533"/>
    </row>
    <row r="313" spans="2:34" s="1" customFormat="1" ht="30" customHeight="1" thickBot="1" x14ac:dyDescent="0.3"/>
    <row r="314" spans="2:34" s="1" customFormat="1" ht="18.75" customHeight="1" thickBot="1" x14ac:dyDescent="0.3">
      <c r="B314" s="375" t="s">
        <v>17</v>
      </c>
      <c r="C314" s="376"/>
      <c r="D314" s="377"/>
      <c r="E314" s="478" t="s">
        <v>280</v>
      </c>
      <c r="F314" s="479"/>
      <c r="G314" s="479"/>
      <c r="H314" s="479"/>
      <c r="I314" s="479"/>
      <c r="J314" s="479"/>
      <c r="K314" s="479"/>
      <c r="L314" s="479"/>
      <c r="M314" s="479"/>
      <c r="N314" s="479"/>
      <c r="O314" s="479"/>
      <c r="P314" s="479"/>
      <c r="Q314" s="479"/>
      <c r="R314" s="479"/>
      <c r="S314" s="479"/>
      <c r="T314" s="479"/>
      <c r="U314" s="479"/>
      <c r="V314" s="479"/>
      <c r="W314" s="479"/>
      <c r="X314" s="479"/>
      <c r="Y314" s="479"/>
      <c r="Z314" s="479"/>
      <c r="AA314" s="479"/>
      <c r="AB314" s="479"/>
      <c r="AC314" s="479"/>
      <c r="AD314" s="479"/>
      <c r="AE314" s="479"/>
      <c r="AF314" s="479"/>
      <c r="AG314" s="479"/>
      <c r="AH314" s="480"/>
    </row>
    <row r="315" spans="2:34" s="1" customFormat="1" ht="27.75" customHeight="1" x14ac:dyDescent="0.25">
      <c r="B315" s="381" t="s">
        <v>30</v>
      </c>
      <c r="C315" s="383" t="s">
        <v>28</v>
      </c>
      <c r="D315" s="385" t="s">
        <v>34</v>
      </c>
      <c r="E315" s="383" t="s">
        <v>31</v>
      </c>
      <c r="F315" s="383" t="s">
        <v>26</v>
      </c>
      <c r="G315" s="387" t="s">
        <v>27</v>
      </c>
      <c r="H315" s="381" t="s">
        <v>2</v>
      </c>
      <c r="I315" s="389"/>
      <c r="J315" s="381" t="s">
        <v>3</v>
      </c>
      <c r="K315" s="389"/>
      <c r="L315" s="381" t="s">
        <v>4</v>
      </c>
      <c r="M315" s="389"/>
      <c r="N315" s="381" t="s">
        <v>5</v>
      </c>
      <c r="O315" s="389"/>
      <c r="P315" s="381" t="s">
        <v>6</v>
      </c>
      <c r="Q315" s="389"/>
      <c r="R315" s="381" t="s">
        <v>7</v>
      </c>
      <c r="S315" s="389"/>
      <c r="T315" s="381" t="s">
        <v>8</v>
      </c>
      <c r="U315" s="389"/>
      <c r="V315" s="381" t="s">
        <v>9</v>
      </c>
      <c r="W315" s="389"/>
      <c r="X315" s="381" t="s">
        <v>10</v>
      </c>
      <c r="Y315" s="389"/>
      <c r="Z315" s="381" t="s">
        <v>11</v>
      </c>
      <c r="AA315" s="389"/>
      <c r="AB315" s="381" t="s">
        <v>12</v>
      </c>
      <c r="AC315" s="389"/>
      <c r="AD315" s="381" t="s">
        <v>13</v>
      </c>
      <c r="AE315" s="389"/>
      <c r="AF315" s="381" t="s">
        <v>18</v>
      </c>
      <c r="AG315" s="389" t="s">
        <v>19</v>
      </c>
      <c r="AH315" s="391" t="s">
        <v>22</v>
      </c>
    </row>
    <row r="316" spans="2:34" s="1" customFormat="1" ht="27.75" customHeight="1" thickBot="1" x14ac:dyDescent="0.3">
      <c r="B316" s="382"/>
      <c r="C316" s="384"/>
      <c r="D316" s="386"/>
      <c r="E316" s="384"/>
      <c r="F316" s="384"/>
      <c r="G316" s="388"/>
      <c r="H316" s="170" t="s">
        <v>18</v>
      </c>
      <c r="I316" s="171" t="s">
        <v>19</v>
      </c>
      <c r="J316" s="170" t="s">
        <v>18</v>
      </c>
      <c r="K316" s="171" t="s">
        <v>19</v>
      </c>
      <c r="L316" s="170" t="s">
        <v>18</v>
      </c>
      <c r="M316" s="171" t="s">
        <v>19</v>
      </c>
      <c r="N316" s="170" t="s">
        <v>18</v>
      </c>
      <c r="O316" s="171" t="s">
        <v>19</v>
      </c>
      <c r="P316" s="170" t="s">
        <v>18</v>
      </c>
      <c r="Q316" s="171" t="s">
        <v>19</v>
      </c>
      <c r="R316" s="170" t="s">
        <v>18</v>
      </c>
      <c r="S316" s="171" t="s">
        <v>19</v>
      </c>
      <c r="T316" s="170" t="s">
        <v>18</v>
      </c>
      <c r="U316" s="171" t="s">
        <v>19</v>
      </c>
      <c r="V316" s="170" t="s">
        <v>18</v>
      </c>
      <c r="W316" s="171" t="s">
        <v>19</v>
      </c>
      <c r="X316" s="170" t="s">
        <v>18</v>
      </c>
      <c r="Y316" s="171" t="s">
        <v>19</v>
      </c>
      <c r="Z316" s="170" t="s">
        <v>18</v>
      </c>
      <c r="AA316" s="171" t="s">
        <v>19</v>
      </c>
      <c r="AB316" s="170" t="s">
        <v>18</v>
      </c>
      <c r="AC316" s="171" t="s">
        <v>19</v>
      </c>
      <c r="AD316" s="170" t="s">
        <v>18</v>
      </c>
      <c r="AE316" s="171" t="s">
        <v>19</v>
      </c>
      <c r="AF316" s="382"/>
      <c r="AG316" s="390"/>
      <c r="AH316" s="392"/>
    </row>
    <row r="317" spans="2:34" s="1" customFormat="1" ht="143.25" customHeight="1" thickBot="1" x14ac:dyDescent="0.3">
      <c r="B317" s="537">
        <v>0.3</v>
      </c>
      <c r="C317" s="24" t="s">
        <v>45</v>
      </c>
      <c r="D317" s="24" t="s">
        <v>281</v>
      </c>
      <c r="E317" s="198">
        <v>0.4</v>
      </c>
      <c r="F317" s="24" t="s">
        <v>282</v>
      </c>
      <c r="G317" s="199" t="s">
        <v>283</v>
      </c>
      <c r="H317" s="19">
        <v>8.3299999999999999E-2</v>
      </c>
      <c r="I317" s="20"/>
      <c r="J317" s="19">
        <v>8.3299999999999999E-2</v>
      </c>
      <c r="K317" s="20"/>
      <c r="L317" s="19">
        <v>8.3299999999999999E-2</v>
      </c>
      <c r="M317" s="20"/>
      <c r="N317" s="19">
        <v>8.3299999999999999E-2</v>
      </c>
      <c r="O317" s="20"/>
      <c r="P317" s="19">
        <v>8.3299999999999999E-2</v>
      </c>
      <c r="Q317" s="20"/>
      <c r="R317" s="19">
        <v>8.3299999999999999E-2</v>
      </c>
      <c r="S317" s="20"/>
      <c r="T317" s="19">
        <v>8.3299999999999999E-2</v>
      </c>
      <c r="U317" s="20"/>
      <c r="V317" s="19">
        <v>8.3299999999999999E-2</v>
      </c>
      <c r="W317" s="20"/>
      <c r="X317" s="19">
        <v>8.3299999999999999E-2</v>
      </c>
      <c r="Y317" s="20"/>
      <c r="Z317" s="19">
        <v>8.3299999999999999E-2</v>
      </c>
      <c r="AA317" s="20"/>
      <c r="AB317" s="19">
        <v>8.3299999999999999E-2</v>
      </c>
      <c r="AC317" s="20"/>
      <c r="AD317" s="19">
        <v>8.3299999999999999E-2</v>
      </c>
      <c r="AE317" s="20"/>
      <c r="AF317" s="19">
        <f t="shared" ref="AF317:AG320" si="22">+H317+J317+L317+N317+P317+R317+T317+V317+X317+Z317+AB317+AD317</f>
        <v>0.99960000000000016</v>
      </c>
      <c r="AG317" s="20">
        <f t="shared" si="22"/>
        <v>0</v>
      </c>
      <c r="AH317" s="22"/>
    </row>
    <row r="318" spans="2:34" s="1" customFormat="1" ht="152.25" customHeight="1" thickBot="1" x14ac:dyDescent="0.3">
      <c r="B318" s="538"/>
      <c r="C318" s="24" t="s">
        <v>46</v>
      </c>
      <c r="D318" s="24" t="s">
        <v>284</v>
      </c>
      <c r="E318" s="198">
        <v>0.2</v>
      </c>
      <c r="F318" s="24" t="s">
        <v>285</v>
      </c>
      <c r="G318" s="26" t="s">
        <v>286</v>
      </c>
      <c r="H318" s="19"/>
      <c r="I318" s="20"/>
      <c r="J318" s="19">
        <v>0.5</v>
      </c>
      <c r="K318" s="20"/>
      <c r="L318" s="19"/>
      <c r="M318" s="20"/>
      <c r="N318" s="19"/>
      <c r="O318" s="20"/>
      <c r="P318" s="19"/>
      <c r="Q318" s="20"/>
      <c r="R318" s="19"/>
      <c r="S318" s="20"/>
      <c r="T318" s="19">
        <v>0.5</v>
      </c>
      <c r="U318" s="20"/>
      <c r="V318" s="19"/>
      <c r="W318" s="20"/>
      <c r="X318" s="19"/>
      <c r="Y318" s="20"/>
      <c r="Z318" s="19"/>
      <c r="AA318" s="20"/>
      <c r="AB318" s="19"/>
      <c r="AC318" s="20"/>
      <c r="AD318" s="19"/>
      <c r="AE318" s="20"/>
      <c r="AF318" s="19">
        <f t="shared" si="22"/>
        <v>1</v>
      </c>
      <c r="AG318" s="20">
        <f t="shared" si="22"/>
        <v>0</v>
      </c>
      <c r="AH318" s="22"/>
    </row>
    <row r="319" spans="2:34" s="1" customFormat="1" ht="207" customHeight="1" thickBot="1" x14ac:dyDescent="0.3">
      <c r="B319" s="538"/>
      <c r="C319" s="24" t="s">
        <v>48</v>
      </c>
      <c r="D319" s="200" t="s">
        <v>287</v>
      </c>
      <c r="E319" s="198">
        <v>0.2</v>
      </c>
      <c r="F319" s="200" t="s">
        <v>288</v>
      </c>
      <c r="G319" s="26" t="s">
        <v>289</v>
      </c>
      <c r="H319" s="19"/>
      <c r="I319" s="20"/>
      <c r="J319" s="19">
        <v>0.1</v>
      </c>
      <c r="K319" s="20"/>
      <c r="L319" s="19"/>
      <c r="M319" s="20"/>
      <c r="N319" s="19"/>
      <c r="O319" s="20"/>
      <c r="P319" s="19"/>
      <c r="Q319" s="20"/>
      <c r="R319" s="19"/>
      <c r="S319" s="20"/>
      <c r="T319" s="19"/>
      <c r="U319" s="20"/>
      <c r="V319" s="19">
        <v>0.6</v>
      </c>
      <c r="W319" s="20"/>
      <c r="X319" s="19"/>
      <c r="Y319" s="20"/>
      <c r="Z319" s="19"/>
      <c r="AA319" s="20"/>
      <c r="AB319" s="19"/>
      <c r="AC319" s="20"/>
      <c r="AD319" s="19">
        <v>0.3</v>
      </c>
      <c r="AE319" s="20"/>
      <c r="AF319" s="19">
        <f t="shared" si="22"/>
        <v>1</v>
      </c>
      <c r="AG319" s="20">
        <f t="shared" si="22"/>
        <v>0</v>
      </c>
      <c r="AH319" s="22"/>
    </row>
    <row r="320" spans="2:34" s="1" customFormat="1" ht="224.25" customHeight="1" x14ac:dyDescent="0.25">
      <c r="B320" s="539"/>
      <c r="C320" s="24" t="s">
        <v>116</v>
      </c>
      <c r="D320" s="24" t="s">
        <v>290</v>
      </c>
      <c r="E320" s="198">
        <v>0.2</v>
      </c>
      <c r="F320" s="24" t="s">
        <v>291</v>
      </c>
      <c r="G320" s="26" t="s">
        <v>292</v>
      </c>
      <c r="H320" s="19"/>
      <c r="I320" s="20"/>
      <c r="J320" s="19">
        <v>9.0899999999999995E-2</v>
      </c>
      <c r="K320" s="20"/>
      <c r="L320" s="19">
        <v>9.0899999999999995E-2</v>
      </c>
      <c r="M320" s="20"/>
      <c r="N320" s="19">
        <v>9.0899999999999995E-2</v>
      </c>
      <c r="O320" s="20"/>
      <c r="P320" s="19">
        <v>9.0899999999999995E-2</v>
      </c>
      <c r="Q320" s="20"/>
      <c r="R320" s="19">
        <v>9.0899999999999995E-2</v>
      </c>
      <c r="S320" s="20"/>
      <c r="T320" s="19">
        <v>9.0899999999999995E-2</v>
      </c>
      <c r="U320" s="20"/>
      <c r="V320" s="19">
        <v>9.0899999999999995E-2</v>
      </c>
      <c r="W320" s="20"/>
      <c r="X320" s="19">
        <v>9.0899999999999995E-2</v>
      </c>
      <c r="Y320" s="20"/>
      <c r="Z320" s="19">
        <v>9.0899999999999995E-2</v>
      </c>
      <c r="AA320" s="20"/>
      <c r="AB320" s="19">
        <v>9.0899999999999995E-2</v>
      </c>
      <c r="AC320" s="20"/>
      <c r="AD320" s="19">
        <v>9.0899999999999995E-2</v>
      </c>
      <c r="AE320" s="20"/>
      <c r="AF320" s="19">
        <f t="shared" si="22"/>
        <v>0.9998999999999999</v>
      </c>
      <c r="AG320" s="20">
        <f t="shared" si="22"/>
        <v>0</v>
      </c>
      <c r="AH320" s="22"/>
    </row>
    <row r="321" spans="2:34" s="1" customFormat="1" ht="21" customHeight="1" thickBot="1" x14ac:dyDescent="0.3"/>
    <row r="322" spans="2:34" s="1" customFormat="1" ht="18.75" customHeight="1" thickBot="1" x14ac:dyDescent="0.3">
      <c r="B322" s="375" t="s">
        <v>17</v>
      </c>
      <c r="C322" s="376"/>
      <c r="D322" s="377"/>
      <c r="E322" s="478"/>
      <c r="F322" s="479"/>
      <c r="G322" s="479"/>
      <c r="H322" s="479"/>
      <c r="I322" s="479"/>
      <c r="J322" s="479"/>
      <c r="K322" s="479"/>
      <c r="L322" s="479"/>
      <c r="M322" s="479"/>
      <c r="N322" s="479"/>
      <c r="O322" s="479"/>
      <c r="P322" s="479"/>
      <c r="Q322" s="479"/>
      <c r="R322" s="479"/>
      <c r="S322" s="479"/>
      <c r="T322" s="479"/>
      <c r="U322" s="479"/>
      <c r="V322" s="479"/>
      <c r="W322" s="479"/>
      <c r="X322" s="479"/>
      <c r="Y322" s="479"/>
      <c r="Z322" s="479"/>
      <c r="AA322" s="479"/>
      <c r="AB322" s="479"/>
      <c r="AC322" s="479"/>
      <c r="AD322" s="479"/>
      <c r="AE322" s="479"/>
      <c r="AF322" s="479"/>
      <c r="AG322" s="479"/>
      <c r="AH322" s="480"/>
    </row>
    <row r="323" spans="2:34" s="1" customFormat="1" ht="27.75" customHeight="1" x14ac:dyDescent="0.25">
      <c r="B323" s="381" t="s">
        <v>30</v>
      </c>
      <c r="C323" s="383" t="s">
        <v>28</v>
      </c>
      <c r="D323" s="385" t="s">
        <v>34</v>
      </c>
      <c r="E323" s="383" t="s">
        <v>31</v>
      </c>
      <c r="F323" s="383" t="s">
        <v>26</v>
      </c>
      <c r="G323" s="387" t="s">
        <v>27</v>
      </c>
      <c r="H323" s="381" t="s">
        <v>2</v>
      </c>
      <c r="I323" s="389"/>
      <c r="J323" s="381" t="s">
        <v>3</v>
      </c>
      <c r="K323" s="389"/>
      <c r="L323" s="381" t="s">
        <v>4</v>
      </c>
      <c r="M323" s="389"/>
      <c r="N323" s="381" t="s">
        <v>5</v>
      </c>
      <c r="O323" s="389"/>
      <c r="P323" s="381" t="s">
        <v>6</v>
      </c>
      <c r="Q323" s="389"/>
      <c r="R323" s="381" t="s">
        <v>7</v>
      </c>
      <c r="S323" s="389"/>
      <c r="T323" s="381" t="s">
        <v>8</v>
      </c>
      <c r="U323" s="389"/>
      <c r="V323" s="381" t="s">
        <v>9</v>
      </c>
      <c r="W323" s="389"/>
      <c r="X323" s="381" t="s">
        <v>10</v>
      </c>
      <c r="Y323" s="389"/>
      <c r="Z323" s="381" t="s">
        <v>11</v>
      </c>
      <c r="AA323" s="389"/>
      <c r="AB323" s="381" t="s">
        <v>12</v>
      </c>
      <c r="AC323" s="389"/>
      <c r="AD323" s="381" t="s">
        <v>13</v>
      </c>
      <c r="AE323" s="389"/>
      <c r="AF323" s="381" t="s">
        <v>18</v>
      </c>
      <c r="AG323" s="389" t="s">
        <v>19</v>
      </c>
      <c r="AH323" s="391" t="s">
        <v>22</v>
      </c>
    </row>
    <row r="324" spans="2:34" s="1" customFormat="1" ht="27.75" customHeight="1" thickBot="1" x14ac:dyDescent="0.3">
      <c r="B324" s="382"/>
      <c r="C324" s="384"/>
      <c r="D324" s="386"/>
      <c r="E324" s="384"/>
      <c r="F324" s="384"/>
      <c r="G324" s="388"/>
      <c r="H324" s="170" t="s">
        <v>18</v>
      </c>
      <c r="I324" s="171" t="s">
        <v>19</v>
      </c>
      <c r="J324" s="170" t="s">
        <v>18</v>
      </c>
      <c r="K324" s="171" t="s">
        <v>19</v>
      </c>
      <c r="L324" s="170" t="s">
        <v>18</v>
      </c>
      <c r="M324" s="171" t="s">
        <v>19</v>
      </c>
      <c r="N324" s="170" t="s">
        <v>18</v>
      </c>
      <c r="O324" s="171" t="s">
        <v>19</v>
      </c>
      <c r="P324" s="170" t="s">
        <v>18</v>
      </c>
      <c r="Q324" s="171" t="s">
        <v>19</v>
      </c>
      <c r="R324" s="170" t="s">
        <v>18</v>
      </c>
      <c r="S324" s="171" t="s">
        <v>19</v>
      </c>
      <c r="T324" s="170" t="s">
        <v>18</v>
      </c>
      <c r="U324" s="171" t="s">
        <v>19</v>
      </c>
      <c r="V324" s="170" t="s">
        <v>18</v>
      </c>
      <c r="W324" s="171" t="s">
        <v>19</v>
      </c>
      <c r="X324" s="170" t="s">
        <v>18</v>
      </c>
      <c r="Y324" s="171" t="s">
        <v>19</v>
      </c>
      <c r="Z324" s="170" t="s">
        <v>18</v>
      </c>
      <c r="AA324" s="171" t="s">
        <v>19</v>
      </c>
      <c r="AB324" s="170" t="s">
        <v>18</v>
      </c>
      <c r="AC324" s="171" t="s">
        <v>19</v>
      </c>
      <c r="AD324" s="170" t="s">
        <v>18</v>
      </c>
      <c r="AE324" s="171" t="s">
        <v>19</v>
      </c>
      <c r="AF324" s="382"/>
      <c r="AG324" s="390"/>
      <c r="AH324" s="392"/>
    </row>
    <row r="325" spans="2:34" s="1" customFormat="1" ht="273.75" customHeight="1" x14ac:dyDescent="0.25">
      <c r="B325" s="201">
        <v>0.3</v>
      </c>
      <c r="C325" s="24" t="s">
        <v>43</v>
      </c>
      <c r="D325" s="183" t="s">
        <v>293</v>
      </c>
      <c r="E325" s="202">
        <v>1</v>
      </c>
      <c r="F325" s="183" t="s">
        <v>294</v>
      </c>
      <c r="G325" s="203" t="s">
        <v>295</v>
      </c>
      <c r="H325" s="19">
        <v>0.04</v>
      </c>
      <c r="I325" s="20"/>
      <c r="J325" s="19">
        <v>0.08</v>
      </c>
      <c r="K325" s="20"/>
      <c r="L325" s="19">
        <v>8.3299999999999999E-2</v>
      </c>
      <c r="M325" s="20"/>
      <c r="N325" s="19">
        <v>8.3299999999999999E-2</v>
      </c>
      <c r="O325" s="20"/>
      <c r="P325" s="19">
        <v>8.3299999999999999E-2</v>
      </c>
      <c r="Q325" s="20"/>
      <c r="R325" s="19">
        <v>0.09</v>
      </c>
      <c r="S325" s="20"/>
      <c r="T325" s="19">
        <v>0.09</v>
      </c>
      <c r="U325" s="20"/>
      <c r="V325" s="19">
        <v>0.09</v>
      </c>
      <c r="W325" s="20"/>
      <c r="X325" s="19">
        <v>0.09</v>
      </c>
      <c r="Y325" s="20"/>
      <c r="Z325" s="19">
        <v>0.09</v>
      </c>
      <c r="AA325" s="20"/>
      <c r="AB325" s="19">
        <v>0.09</v>
      </c>
      <c r="AC325" s="20"/>
      <c r="AD325" s="19">
        <v>0.09</v>
      </c>
      <c r="AE325" s="20"/>
      <c r="AF325" s="19">
        <f t="shared" ref="AF325" si="23">+H325+J325+L325+N325+P325+R325+T325+V325+X325+Z325+AB325+AD325</f>
        <v>0.99989999999999979</v>
      </c>
      <c r="AG325" s="20"/>
      <c r="AH325" s="22"/>
    </row>
    <row r="326" spans="2:34" s="1" customFormat="1" ht="15.75" thickBot="1" x14ac:dyDescent="0.3"/>
    <row r="327" spans="2:34" s="1" customFormat="1" ht="16.5" thickBot="1" x14ac:dyDescent="0.3">
      <c r="B327" s="375" t="s">
        <v>17</v>
      </c>
      <c r="C327" s="376"/>
      <c r="D327" s="377"/>
      <c r="E327" s="478" t="s">
        <v>296</v>
      </c>
      <c r="F327" s="479"/>
      <c r="G327" s="479"/>
      <c r="H327" s="479"/>
      <c r="I327" s="479"/>
      <c r="J327" s="479"/>
      <c r="K327" s="479"/>
      <c r="L327" s="479"/>
      <c r="M327" s="479"/>
      <c r="N327" s="479"/>
      <c r="O327" s="479"/>
      <c r="P327" s="479"/>
      <c r="Q327" s="479"/>
      <c r="R327" s="479"/>
      <c r="S327" s="479"/>
      <c r="T327" s="479"/>
      <c r="U327" s="479"/>
      <c r="V327" s="479"/>
      <c r="W327" s="479"/>
      <c r="X327" s="479"/>
      <c r="Y327" s="479"/>
      <c r="Z327" s="479"/>
      <c r="AA327" s="479"/>
      <c r="AB327" s="479"/>
      <c r="AC327" s="479"/>
      <c r="AD327" s="479"/>
      <c r="AE327" s="479"/>
      <c r="AF327" s="479"/>
      <c r="AG327" s="479"/>
      <c r="AH327" s="480"/>
    </row>
    <row r="328" spans="2:34" s="1" customFormat="1" ht="25.5" customHeight="1" x14ac:dyDescent="0.25">
      <c r="B328" s="381" t="s">
        <v>30</v>
      </c>
      <c r="C328" s="383" t="s">
        <v>28</v>
      </c>
      <c r="D328" s="385" t="s">
        <v>34</v>
      </c>
      <c r="E328" s="383" t="s">
        <v>31</v>
      </c>
      <c r="F328" s="383" t="s">
        <v>26</v>
      </c>
      <c r="G328" s="387" t="s">
        <v>27</v>
      </c>
      <c r="H328" s="381" t="s">
        <v>2</v>
      </c>
      <c r="I328" s="389"/>
      <c r="J328" s="381" t="s">
        <v>3</v>
      </c>
      <c r="K328" s="389"/>
      <c r="L328" s="381" t="s">
        <v>4</v>
      </c>
      <c r="M328" s="389"/>
      <c r="N328" s="381" t="s">
        <v>5</v>
      </c>
      <c r="O328" s="389"/>
      <c r="P328" s="381" t="s">
        <v>6</v>
      </c>
      <c r="Q328" s="389"/>
      <c r="R328" s="381" t="s">
        <v>7</v>
      </c>
      <c r="S328" s="389"/>
      <c r="T328" s="381" t="s">
        <v>8</v>
      </c>
      <c r="U328" s="389"/>
      <c r="V328" s="381" t="s">
        <v>9</v>
      </c>
      <c r="W328" s="389"/>
      <c r="X328" s="381" t="s">
        <v>10</v>
      </c>
      <c r="Y328" s="389"/>
      <c r="Z328" s="381" t="s">
        <v>11</v>
      </c>
      <c r="AA328" s="389"/>
      <c r="AB328" s="381" t="s">
        <v>12</v>
      </c>
      <c r="AC328" s="389"/>
      <c r="AD328" s="381" t="s">
        <v>13</v>
      </c>
      <c r="AE328" s="389"/>
      <c r="AF328" s="381" t="s">
        <v>18</v>
      </c>
      <c r="AG328" s="389" t="s">
        <v>19</v>
      </c>
      <c r="AH328" s="391" t="s">
        <v>22</v>
      </c>
    </row>
    <row r="329" spans="2:34" s="1" customFormat="1" ht="25.5" customHeight="1" thickBot="1" x14ac:dyDescent="0.3">
      <c r="B329" s="382"/>
      <c r="C329" s="384"/>
      <c r="D329" s="386"/>
      <c r="E329" s="384"/>
      <c r="F329" s="384"/>
      <c r="G329" s="388"/>
      <c r="H329" s="170" t="s">
        <v>18</v>
      </c>
      <c r="I329" s="171" t="s">
        <v>19</v>
      </c>
      <c r="J329" s="170" t="s">
        <v>18</v>
      </c>
      <c r="K329" s="171" t="s">
        <v>19</v>
      </c>
      <c r="L329" s="170" t="s">
        <v>18</v>
      </c>
      <c r="M329" s="171" t="s">
        <v>19</v>
      </c>
      <c r="N329" s="170" t="s">
        <v>18</v>
      </c>
      <c r="O329" s="171" t="s">
        <v>19</v>
      </c>
      <c r="P329" s="170" t="s">
        <v>18</v>
      </c>
      <c r="Q329" s="171" t="s">
        <v>19</v>
      </c>
      <c r="R329" s="170" t="s">
        <v>18</v>
      </c>
      <c r="S329" s="171" t="s">
        <v>19</v>
      </c>
      <c r="T329" s="170" t="s">
        <v>18</v>
      </c>
      <c r="U329" s="171" t="s">
        <v>19</v>
      </c>
      <c r="V329" s="170" t="s">
        <v>18</v>
      </c>
      <c r="W329" s="171" t="s">
        <v>19</v>
      </c>
      <c r="X329" s="170" t="s">
        <v>18</v>
      </c>
      <c r="Y329" s="171" t="s">
        <v>19</v>
      </c>
      <c r="Z329" s="170" t="s">
        <v>18</v>
      </c>
      <c r="AA329" s="171" t="s">
        <v>19</v>
      </c>
      <c r="AB329" s="170" t="s">
        <v>18</v>
      </c>
      <c r="AC329" s="171" t="s">
        <v>19</v>
      </c>
      <c r="AD329" s="170" t="s">
        <v>18</v>
      </c>
      <c r="AE329" s="171" t="s">
        <v>19</v>
      </c>
      <c r="AF329" s="382"/>
      <c r="AG329" s="390"/>
      <c r="AH329" s="392"/>
    </row>
    <row r="330" spans="2:34" s="1" customFormat="1" ht="139.5" customHeight="1" thickBot="1" x14ac:dyDescent="0.3">
      <c r="B330" s="537">
        <v>0.2</v>
      </c>
      <c r="C330" s="24" t="s">
        <v>47</v>
      </c>
      <c r="D330" s="24" t="s">
        <v>297</v>
      </c>
      <c r="E330" s="204">
        <v>0.4</v>
      </c>
      <c r="F330" s="24" t="s">
        <v>298</v>
      </c>
      <c r="G330" s="26" t="s">
        <v>299</v>
      </c>
      <c r="H330" s="19">
        <v>8.3299999999999999E-2</v>
      </c>
      <c r="I330" s="20"/>
      <c r="J330" s="19">
        <v>8.3299999999999999E-2</v>
      </c>
      <c r="K330" s="20"/>
      <c r="L330" s="19">
        <v>8.3299999999999999E-2</v>
      </c>
      <c r="M330" s="20"/>
      <c r="N330" s="19">
        <v>8.3299999999999999E-2</v>
      </c>
      <c r="O330" s="20"/>
      <c r="P330" s="19">
        <v>8.3299999999999999E-2</v>
      </c>
      <c r="Q330" s="20"/>
      <c r="R330" s="19">
        <v>8.3299999999999999E-2</v>
      </c>
      <c r="S330" s="20"/>
      <c r="T330" s="19">
        <v>8.3299999999999999E-2</v>
      </c>
      <c r="U330" s="20"/>
      <c r="V330" s="19">
        <v>8.3299999999999999E-2</v>
      </c>
      <c r="W330" s="20"/>
      <c r="X330" s="19">
        <v>8.3299999999999999E-2</v>
      </c>
      <c r="Y330" s="20"/>
      <c r="Z330" s="19">
        <v>8.3299999999999999E-2</v>
      </c>
      <c r="AA330" s="20"/>
      <c r="AB330" s="19">
        <v>8.3299999999999999E-2</v>
      </c>
      <c r="AC330" s="20"/>
      <c r="AD330" s="19">
        <v>8.3299999999999999E-2</v>
      </c>
      <c r="AE330" s="20"/>
      <c r="AF330" s="19">
        <f t="shared" ref="AF330:AG332" si="24">+H330+J330+L330+N330+P330+R330+T330+V330+X330+Z330+AB330+AD330</f>
        <v>0.99960000000000016</v>
      </c>
      <c r="AG330" s="20">
        <f t="shared" si="24"/>
        <v>0</v>
      </c>
      <c r="AH330" s="22"/>
    </row>
    <row r="331" spans="2:34" s="1" customFormat="1" ht="240" customHeight="1" thickBot="1" x14ac:dyDescent="0.3">
      <c r="B331" s="538"/>
      <c r="C331" s="24" t="s">
        <v>176</v>
      </c>
      <c r="D331" s="24" t="s">
        <v>300</v>
      </c>
      <c r="E331" s="204">
        <v>0.3</v>
      </c>
      <c r="F331" s="24" t="s">
        <v>301</v>
      </c>
      <c r="G331" s="26" t="s">
        <v>302</v>
      </c>
      <c r="H331" s="19">
        <v>0</v>
      </c>
      <c r="I331" s="20"/>
      <c r="J331" s="19">
        <v>0.09</v>
      </c>
      <c r="K331" s="20"/>
      <c r="L331" s="19">
        <v>0.09</v>
      </c>
      <c r="M331" s="20"/>
      <c r="N331" s="19">
        <v>0.09</v>
      </c>
      <c r="O331" s="20"/>
      <c r="P331" s="19">
        <v>0.09</v>
      </c>
      <c r="Q331" s="20"/>
      <c r="R331" s="19">
        <v>0.09</v>
      </c>
      <c r="S331" s="20"/>
      <c r="T331" s="19">
        <v>0.09</v>
      </c>
      <c r="U331" s="20"/>
      <c r="V331" s="19">
        <v>0.09</v>
      </c>
      <c r="W331" s="20"/>
      <c r="X331" s="19">
        <v>0.09</v>
      </c>
      <c r="Y331" s="20"/>
      <c r="Z331" s="19">
        <v>0.09</v>
      </c>
      <c r="AA331" s="20"/>
      <c r="AB331" s="19">
        <v>0.09</v>
      </c>
      <c r="AC331" s="20"/>
      <c r="AD331" s="19">
        <v>0.1</v>
      </c>
      <c r="AE331" s="20"/>
      <c r="AF331" s="19">
        <f t="shared" si="24"/>
        <v>0.99999999999999978</v>
      </c>
      <c r="AG331" s="20">
        <f t="shared" si="24"/>
        <v>0</v>
      </c>
      <c r="AH331" s="22"/>
    </row>
    <row r="332" spans="2:34" s="1" customFormat="1" ht="204" customHeight="1" x14ac:dyDescent="0.25">
      <c r="B332" s="538"/>
      <c r="C332" s="24" t="s">
        <v>56</v>
      </c>
      <c r="D332" s="24" t="s">
        <v>303</v>
      </c>
      <c r="E332" s="204">
        <v>0.3</v>
      </c>
      <c r="F332" s="200" t="s">
        <v>304</v>
      </c>
      <c r="G332" s="26" t="s">
        <v>305</v>
      </c>
      <c r="H332" s="19">
        <v>0</v>
      </c>
      <c r="I332" s="20"/>
      <c r="J332" s="19">
        <v>0.09</v>
      </c>
      <c r="K332" s="20"/>
      <c r="L332" s="19">
        <v>0.09</v>
      </c>
      <c r="M332" s="20"/>
      <c r="N332" s="19">
        <v>0.09</v>
      </c>
      <c r="O332" s="20"/>
      <c r="P332" s="19">
        <v>0.09</v>
      </c>
      <c r="Q332" s="20"/>
      <c r="R332" s="19">
        <v>0.09</v>
      </c>
      <c r="S332" s="20"/>
      <c r="T332" s="19">
        <v>0.09</v>
      </c>
      <c r="U332" s="20"/>
      <c r="V332" s="19">
        <v>0.09</v>
      </c>
      <c r="W332" s="20"/>
      <c r="X332" s="19">
        <v>0.09</v>
      </c>
      <c r="Y332" s="20"/>
      <c r="Z332" s="19">
        <v>0.09</v>
      </c>
      <c r="AA332" s="20"/>
      <c r="AB332" s="19">
        <v>0.09</v>
      </c>
      <c r="AC332" s="20"/>
      <c r="AD332" s="19">
        <v>0.1</v>
      </c>
      <c r="AE332" s="20"/>
      <c r="AF332" s="19">
        <f t="shared" si="24"/>
        <v>0.99999999999999978</v>
      </c>
      <c r="AG332" s="20">
        <f t="shared" si="24"/>
        <v>0</v>
      </c>
      <c r="AH332" s="22"/>
    </row>
    <row r="333" spans="2:34" s="1" customFormat="1" ht="15.75" thickBot="1" x14ac:dyDescent="0.3">
      <c r="E333" s="14"/>
    </row>
    <row r="334" spans="2:34" s="1" customFormat="1" ht="16.5" thickBot="1" x14ac:dyDescent="0.3">
      <c r="B334" s="375" t="s">
        <v>17</v>
      </c>
      <c r="C334" s="376"/>
      <c r="D334" s="377"/>
      <c r="E334" s="375" t="s">
        <v>202</v>
      </c>
      <c r="F334" s="376"/>
      <c r="G334" s="376"/>
      <c r="H334" s="376"/>
      <c r="I334" s="376"/>
      <c r="J334" s="376"/>
      <c r="K334" s="376"/>
      <c r="L334" s="376"/>
      <c r="M334" s="376"/>
      <c r="N334" s="376"/>
      <c r="O334" s="376"/>
      <c r="P334" s="376"/>
      <c r="Q334" s="376"/>
      <c r="R334" s="376"/>
      <c r="S334" s="376"/>
      <c r="T334" s="376"/>
      <c r="U334" s="376"/>
      <c r="V334" s="376"/>
      <c r="W334" s="376"/>
      <c r="X334" s="376"/>
      <c r="Y334" s="376"/>
      <c r="Z334" s="376"/>
      <c r="AA334" s="376"/>
      <c r="AB334" s="376"/>
      <c r="AC334" s="376"/>
      <c r="AD334" s="376"/>
      <c r="AE334" s="376"/>
      <c r="AF334" s="376"/>
      <c r="AG334" s="376"/>
      <c r="AH334" s="377"/>
    </row>
    <row r="335" spans="2:34" s="1" customFormat="1" ht="15.75" x14ac:dyDescent="0.25">
      <c r="B335" s="381" t="s">
        <v>30</v>
      </c>
      <c r="C335" s="383" t="s">
        <v>28</v>
      </c>
      <c r="D335" s="385" t="s">
        <v>34</v>
      </c>
      <c r="E335" s="383" t="s">
        <v>31</v>
      </c>
      <c r="F335" s="383" t="s">
        <v>26</v>
      </c>
      <c r="G335" s="387" t="s">
        <v>27</v>
      </c>
      <c r="H335" s="381" t="s">
        <v>2</v>
      </c>
      <c r="I335" s="389"/>
      <c r="J335" s="381" t="s">
        <v>3</v>
      </c>
      <c r="K335" s="389"/>
      <c r="L335" s="381" t="s">
        <v>4</v>
      </c>
      <c r="M335" s="389"/>
      <c r="N335" s="381" t="s">
        <v>5</v>
      </c>
      <c r="O335" s="389"/>
      <c r="P335" s="381" t="s">
        <v>6</v>
      </c>
      <c r="Q335" s="389"/>
      <c r="R335" s="381" t="s">
        <v>7</v>
      </c>
      <c r="S335" s="389"/>
      <c r="T335" s="381" t="s">
        <v>8</v>
      </c>
      <c r="U335" s="389"/>
      <c r="V335" s="381" t="s">
        <v>9</v>
      </c>
      <c r="W335" s="389"/>
      <c r="X335" s="381" t="s">
        <v>10</v>
      </c>
      <c r="Y335" s="389"/>
      <c r="Z335" s="381" t="s">
        <v>11</v>
      </c>
      <c r="AA335" s="389"/>
      <c r="AB335" s="381" t="s">
        <v>12</v>
      </c>
      <c r="AC335" s="389"/>
      <c r="AD335" s="381" t="s">
        <v>13</v>
      </c>
      <c r="AE335" s="389"/>
      <c r="AF335" s="381" t="s">
        <v>18</v>
      </c>
      <c r="AG335" s="389" t="s">
        <v>19</v>
      </c>
      <c r="AH335" s="391" t="s">
        <v>22</v>
      </c>
    </row>
    <row r="336" spans="2:34" s="1" customFormat="1" ht="15.75" x14ac:dyDescent="0.25">
      <c r="B336" s="393"/>
      <c r="C336" s="396"/>
      <c r="D336" s="397"/>
      <c r="E336" s="396"/>
      <c r="F336" s="396"/>
      <c r="G336" s="398"/>
      <c r="H336" s="174" t="s">
        <v>18</v>
      </c>
      <c r="I336" s="176" t="s">
        <v>19</v>
      </c>
      <c r="J336" s="174" t="s">
        <v>18</v>
      </c>
      <c r="K336" s="176" t="s">
        <v>19</v>
      </c>
      <c r="L336" s="174" t="s">
        <v>18</v>
      </c>
      <c r="M336" s="176" t="s">
        <v>19</v>
      </c>
      <c r="N336" s="174" t="s">
        <v>18</v>
      </c>
      <c r="O336" s="176" t="s">
        <v>19</v>
      </c>
      <c r="P336" s="174" t="s">
        <v>18</v>
      </c>
      <c r="Q336" s="176" t="s">
        <v>19</v>
      </c>
      <c r="R336" s="174" t="s">
        <v>18</v>
      </c>
      <c r="S336" s="176" t="s">
        <v>19</v>
      </c>
      <c r="T336" s="174" t="s">
        <v>18</v>
      </c>
      <c r="U336" s="176" t="s">
        <v>19</v>
      </c>
      <c r="V336" s="174" t="s">
        <v>18</v>
      </c>
      <c r="W336" s="176" t="s">
        <v>19</v>
      </c>
      <c r="X336" s="174" t="s">
        <v>18</v>
      </c>
      <c r="Y336" s="176" t="s">
        <v>19</v>
      </c>
      <c r="Z336" s="174" t="s">
        <v>18</v>
      </c>
      <c r="AA336" s="176" t="s">
        <v>19</v>
      </c>
      <c r="AB336" s="174" t="s">
        <v>18</v>
      </c>
      <c r="AC336" s="176" t="s">
        <v>19</v>
      </c>
      <c r="AD336" s="174" t="s">
        <v>18</v>
      </c>
      <c r="AE336" s="176" t="s">
        <v>19</v>
      </c>
      <c r="AF336" s="393"/>
      <c r="AG336" s="394"/>
      <c r="AH336" s="395"/>
    </row>
    <row r="337" spans="2:34" s="1" customFormat="1" ht="118.5" customHeight="1" x14ac:dyDescent="0.25">
      <c r="B337" s="540">
        <v>0.2</v>
      </c>
      <c r="C337" s="83" t="s">
        <v>57</v>
      </c>
      <c r="D337" s="83" t="s">
        <v>206</v>
      </c>
      <c r="E337" s="191">
        <v>0.35</v>
      </c>
      <c r="F337" s="83" t="s">
        <v>207</v>
      </c>
      <c r="G337" s="83" t="s">
        <v>208</v>
      </c>
      <c r="H337" s="192">
        <v>1</v>
      </c>
      <c r="I337" s="193"/>
      <c r="J337" s="194"/>
      <c r="K337" s="195"/>
      <c r="L337" s="194"/>
      <c r="M337" s="195"/>
      <c r="N337" s="194"/>
      <c r="O337" s="195"/>
      <c r="P337" s="194"/>
      <c r="Q337" s="195"/>
      <c r="R337" s="194"/>
      <c r="S337" s="195"/>
      <c r="T337" s="194"/>
      <c r="U337" s="195"/>
      <c r="V337" s="194"/>
      <c r="W337" s="195"/>
      <c r="X337" s="194"/>
      <c r="Y337" s="195"/>
      <c r="Z337" s="194"/>
      <c r="AA337" s="195"/>
      <c r="AB337" s="194"/>
      <c r="AC337" s="195"/>
      <c r="AD337" s="194"/>
      <c r="AE337" s="195"/>
      <c r="AF337" s="192">
        <v>1</v>
      </c>
      <c r="AG337" s="196">
        <f t="shared" ref="AG337:AG339" si="25">+I337+K337+M337+O337+Q337+S337+U337+W337+Y337+AA337+AC337+AE337</f>
        <v>0</v>
      </c>
      <c r="AH337" s="197"/>
    </row>
    <row r="338" spans="2:34" s="1" customFormat="1" ht="135" x14ac:dyDescent="0.25">
      <c r="B338" s="540"/>
      <c r="C338" s="83" t="s">
        <v>60</v>
      </c>
      <c r="D338" s="83" t="s">
        <v>209</v>
      </c>
      <c r="E338" s="191">
        <v>0.3</v>
      </c>
      <c r="F338" s="83" t="s">
        <v>210</v>
      </c>
      <c r="G338" s="83" t="s">
        <v>211</v>
      </c>
      <c r="H338" s="194"/>
      <c r="I338" s="195"/>
      <c r="J338" s="194"/>
      <c r="K338" s="195"/>
      <c r="L338" s="194"/>
      <c r="M338" s="195"/>
      <c r="N338" s="192">
        <v>0.25</v>
      </c>
      <c r="O338" s="193">
        <v>0.25</v>
      </c>
      <c r="P338" s="194"/>
      <c r="Q338" s="195"/>
      <c r="R338" s="194"/>
      <c r="S338" s="195"/>
      <c r="T338" s="192">
        <v>0.25</v>
      </c>
      <c r="U338" s="195"/>
      <c r="V338" s="194"/>
      <c r="W338" s="195"/>
      <c r="X338" s="194"/>
      <c r="Y338" s="195"/>
      <c r="Z338" s="192">
        <v>0.25</v>
      </c>
      <c r="AA338" s="195"/>
      <c r="AB338" s="194"/>
      <c r="AC338" s="195"/>
      <c r="AD338" s="192">
        <v>0.25</v>
      </c>
      <c r="AE338" s="195"/>
      <c r="AF338" s="192">
        <v>1</v>
      </c>
      <c r="AG338" s="196">
        <f t="shared" si="25"/>
        <v>0.25</v>
      </c>
      <c r="AH338" s="27"/>
    </row>
    <row r="339" spans="2:34" s="1" customFormat="1" ht="165" x14ac:dyDescent="0.25">
      <c r="B339" s="540"/>
      <c r="C339" s="83" t="s">
        <v>306</v>
      </c>
      <c r="D339" s="83" t="s">
        <v>271</v>
      </c>
      <c r="E339" s="191">
        <v>0.35</v>
      </c>
      <c r="F339" s="83" t="s">
        <v>272</v>
      </c>
      <c r="G339" s="83" t="s">
        <v>273</v>
      </c>
      <c r="H339" s="194"/>
      <c r="I339" s="195"/>
      <c r="J339" s="194"/>
      <c r="K339" s="195"/>
      <c r="L339" s="194"/>
      <c r="M339" s="195"/>
      <c r="N339" s="192">
        <v>0.25</v>
      </c>
      <c r="O339" s="193">
        <v>0.25</v>
      </c>
      <c r="P339" s="194"/>
      <c r="Q339" s="195"/>
      <c r="R339" s="194"/>
      <c r="S339" s="195"/>
      <c r="T339" s="192">
        <v>0.25</v>
      </c>
      <c r="U339" s="195"/>
      <c r="V339" s="194"/>
      <c r="W339" s="195"/>
      <c r="X339" s="194"/>
      <c r="Y339" s="195"/>
      <c r="Z339" s="192">
        <v>0.25</v>
      </c>
      <c r="AA339" s="195"/>
      <c r="AB339" s="194"/>
      <c r="AC339" s="195"/>
      <c r="AD339" s="192">
        <v>0.25</v>
      </c>
      <c r="AE339" s="195"/>
      <c r="AF339" s="192">
        <v>1</v>
      </c>
      <c r="AG339" s="196">
        <f t="shared" si="25"/>
        <v>0.25</v>
      </c>
      <c r="AH339" s="27"/>
    </row>
    <row r="340" spans="2:34" ht="15.75" thickBot="1" x14ac:dyDescent="0.25"/>
    <row r="341" spans="2:34" s="2" customFormat="1" ht="16.5" thickBot="1" x14ac:dyDescent="0.3">
      <c r="B341" s="401"/>
      <c r="C341" s="402"/>
      <c r="D341" s="407" t="s">
        <v>33</v>
      </c>
      <c r="E341" s="408"/>
      <c r="F341" s="408"/>
      <c r="G341" s="408"/>
      <c r="H341" s="408"/>
      <c r="I341" s="408"/>
      <c r="J341" s="408"/>
      <c r="K341" s="408"/>
      <c r="L341" s="408"/>
      <c r="M341" s="408"/>
      <c r="N341" s="408"/>
      <c r="O341" s="408"/>
      <c r="P341" s="408"/>
      <c r="Q341" s="408"/>
      <c r="R341" s="408"/>
      <c r="S341" s="408"/>
      <c r="T341" s="408"/>
      <c r="U341" s="408"/>
      <c r="V341" s="408"/>
      <c r="W341" s="408"/>
      <c r="X341" s="408"/>
      <c r="Y341" s="408"/>
      <c r="Z341" s="408"/>
      <c r="AA341" s="408"/>
      <c r="AB341" s="408"/>
      <c r="AC341" s="408"/>
      <c r="AD341" s="408"/>
      <c r="AE341" s="408"/>
      <c r="AF341" s="408"/>
      <c r="AG341" s="408"/>
      <c r="AH341" s="409"/>
    </row>
    <row r="342" spans="2:34" s="2" customFormat="1" ht="16.5" thickBot="1" x14ac:dyDescent="0.3">
      <c r="B342" s="403"/>
      <c r="C342" s="404"/>
      <c r="D342" s="410" t="s">
        <v>25</v>
      </c>
      <c r="E342" s="411"/>
      <c r="F342" s="411"/>
      <c r="G342" s="411"/>
      <c r="H342" s="411"/>
      <c r="I342" s="411"/>
      <c r="J342" s="411"/>
      <c r="K342" s="411"/>
      <c r="L342" s="411"/>
      <c r="M342" s="411"/>
      <c r="N342" s="411"/>
      <c r="O342" s="411"/>
      <c r="P342" s="411"/>
      <c r="Q342" s="412"/>
      <c r="R342" s="410" t="s">
        <v>38</v>
      </c>
      <c r="S342" s="411"/>
      <c r="T342" s="411"/>
      <c r="U342" s="411"/>
      <c r="V342" s="411"/>
      <c r="W342" s="411"/>
      <c r="X342" s="411"/>
      <c r="Y342" s="411"/>
      <c r="Z342" s="411"/>
      <c r="AA342" s="411"/>
      <c r="AB342" s="411"/>
      <c r="AC342" s="411"/>
      <c r="AD342" s="411"/>
      <c r="AE342" s="411"/>
      <c r="AF342" s="411"/>
      <c r="AG342" s="411"/>
      <c r="AH342" s="412"/>
    </row>
    <row r="343" spans="2:34" s="2" customFormat="1" ht="16.5" thickBot="1" x14ac:dyDescent="0.3">
      <c r="B343" s="405"/>
      <c r="C343" s="406"/>
      <c r="D343" s="410" t="s">
        <v>39</v>
      </c>
      <c r="E343" s="411"/>
      <c r="F343" s="411"/>
      <c r="G343" s="411"/>
      <c r="H343" s="411"/>
      <c r="I343" s="411"/>
      <c r="J343" s="411"/>
      <c r="K343" s="411"/>
      <c r="L343" s="411"/>
      <c r="M343" s="411"/>
      <c r="N343" s="411"/>
      <c r="O343" s="411"/>
      <c r="P343" s="411"/>
      <c r="Q343" s="411"/>
      <c r="R343" s="411"/>
      <c r="S343" s="411"/>
      <c r="T343" s="411"/>
      <c r="U343" s="411"/>
      <c r="V343" s="411"/>
      <c r="W343" s="411"/>
      <c r="X343" s="411"/>
      <c r="Y343" s="411"/>
      <c r="Z343" s="411"/>
      <c r="AA343" s="411"/>
      <c r="AB343" s="411"/>
      <c r="AC343" s="411"/>
      <c r="AD343" s="411"/>
      <c r="AE343" s="411"/>
      <c r="AF343" s="411"/>
      <c r="AG343" s="411"/>
      <c r="AH343" s="412"/>
    </row>
    <row r="344" spans="2:34" s="2" customFormat="1" ht="16.5" thickBot="1" x14ac:dyDescent="0.3">
      <c r="B344" s="3"/>
      <c r="C344" s="3"/>
      <c r="D344" s="4"/>
      <c r="E344" s="4"/>
      <c r="F344" s="4"/>
      <c r="G344" s="4"/>
      <c r="H344" s="5"/>
      <c r="I344" s="5"/>
      <c r="J344" s="5"/>
      <c r="K344" s="5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</row>
    <row r="345" spans="2:34" s="2" customFormat="1" ht="15.75" x14ac:dyDescent="0.25">
      <c r="B345" s="413" t="s">
        <v>24</v>
      </c>
      <c r="C345" s="414"/>
      <c r="D345" s="415" t="s">
        <v>14</v>
      </c>
      <c r="E345" s="416"/>
      <c r="F345" s="416"/>
      <c r="G345" s="416"/>
      <c r="H345" s="416"/>
      <c r="I345" s="417"/>
      <c r="J345" s="418" t="s">
        <v>623</v>
      </c>
      <c r="K345" s="419"/>
      <c r="L345" s="419"/>
      <c r="M345" s="419"/>
      <c r="N345" s="419"/>
      <c r="O345" s="419"/>
      <c r="P345" s="419"/>
      <c r="Q345" s="419"/>
      <c r="R345" s="419"/>
      <c r="S345" s="419"/>
      <c r="T345" s="419"/>
      <c r="U345" s="419"/>
      <c r="V345" s="419"/>
      <c r="W345" s="419"/>
      <c r="X345" s="419"/>
      <c r="Y345" s="419"/>
      <c r="Z345" s="419"/>
      <c r="AA345" s="419"/>
      <c r="AB345" s="419"/>
      <c r="AC345" s="419"/>
      <c r="AD345" s="419"/>
      <c r="AE345" s="419"/>
      <c r="AF345" s="419"/>
      <c r="AG345" s="419"/>
      <c r="AH345" s="420"/>
    </row>
    <row r="346" spans="2:34" s="2" customFormat="1" ht="15.75" x14ac:dyDescent="0.25">
      <c r="B346" s="512">
        <v>2018</v>
      </c>
      <c r="C346" s="513"/>
      <c r="D346" s="425" t="s">
        <v>0</v>
      </c>
      <c r="E346" s="426"/>
      <c r="F346" s="426"/>
      <c r="G346" s="426"/>
      <c r="H346" s="426"/>
      <c r="I346" s="427"/>
      <c r="J346" s="428" t="s">
        <v>624</v>
      </c>
      <c r="K346" s="429"/>
      <c r="L346" s="429"/>
      <c r="M346" s="429"/>
      <c r="N346" s="429"/>
      <c r="O346" s="429"/>
      <c r="P346" s="429"/>
      <c r="Q346" s="429"/>
      <c r="R346" s="429"/>
      <c r="S346" s="429"/>
      <c r="T346" s="429"/>
      <c r="U346" s="429"/>
      <c r="V346" s="429"/>
      <c r="W346" s="429"/>
      <c r="X346" s="429"/>
      <c r="Y346" s="429"/>
      <c r="Z346" s="429"/>
      <c r="AA346" s="429"/>
      <c r="AB346" s="429"/>
      <c r="AC346" s="429"/>
      <c r="AD346" s="429"/>
      <c r="AE346" s="429"/>
      <c r="AF346" s="429"/>
      <c r="AG346" s="429"/>
      <c r="AH346" s="430"/>
    </row>
    <row r="347" spans="2:34" s="2" customFormat="1" ht="16.5" thickBot="1" x14ac:dyDescent="0.3">
      <c r="B347" s="514"/>
      <c r="C347" s="515"/>
      <c r="D347" s="431" t="s">
        <v>1</v>
      </c>
      <c r="E347" s="432"/>
      <c r="F347" s="432"/>
      <c r="G347" s="432"/>
      <c r="H347" s="432"/>
      <c r="I347" s="433"/>
      <c r="J347" s="434" t="s">
        <v>625</v>
      </c>
      <c r="K347" s="435"/>
      <c r="L347" s="435"/>
      <c r="M347" s="435"/>
      <c r="N347" s="435"/>
      <c r="O347" s="435"/>
      <c r="P347" s="435"/>
      <c r="Q347" s="435"/>
      <c r="R347" s="435"/>
      <c r="S347" s="435"/>
      <c r="T347" s="435"/>
      <c r="U347" s="435"/>
      <c r="V347" s="435"/>
      <c r="W347" s="435"/>
      <c r="X347" s="435"/>
      <c r="Y347" s="435"/>
      <c r="Z347" s="435"/>
      <c r="AA347" s="435"/>
      <c r="AB347" s="435"/>
      <c r="AC347" s="435"/>
      <c r="AD347" s="435"/>
      <c r="AE347" s="435"/>
      <c r="AF347" s="435"/>
      <c r="AG347" s="435"/>
      <c r="AH347" s="436"/>
    </row>
    <row r="348" spans="2:34" s="1" customFormat="1" ht="15.75" thickBot="1" x14ac:dyDescent="0.3"/>
    <row r="349" spans="2:34" s="2" customFormat="1" ht="15.75" customHeight="1" x14ac:dyDescent="0.25">
      <c r="B349" s="483" t="s">
        <v>21</v>
      </c>
      <c r="C349" s="486" t="s">
        <v>102</v>
      </c>
      <c r="D349" s="391"/>
      <c r="E349" s="516" t="s">
        <v>475</v>
      </c>
      <c r="F349" s="517"/>
      <c r="G349" s="517"/>
      <c r="H349" s="517"/>
      <c r="I349" s="517"/>
      <c r="J349" s="517"/>
      <c r="K349" s="517"/>
      <c r="L349" s="517"/>
      <c r="M349" s="517"/>
      <c r="N349" s="517"/>
      <c r="O349" s="517"/>
      <c r="P349" s="517"/>
      <c r="Q349" s="517"/>
      <c r="R349" s="517"/>
      <c r="S349" s="518"/>
      <c r="T349" s="443" t="s">
        <v>20</v>
      </c>
      <c r="U349" s="444"/>
      <c r="V349" s="445"/>
      <c r="W349" s="452" t="s">
        <v>23</v>
      </c>
      <c r="X349" s="453"/>
      <c r="Y349" s="519" t="s">
        <v>626</v>
      </c>
      <c r="Z349" s="520"/>
      <c r="AA349" s="520"/>
      <c r="AB349" s="520"/>
      <c r="AC349" s="520"/>
      <c r="AD349" s="520"/>
      <c r="AE349" s="520"/>
      <c r="AF349" s="520"/>
      <c r="AG349" s="520"/>
      <c r="AH349" s="521"/>
    </row>
    <row r="350" spans="2:34" s="2" customFormat="1" ht="15.75" customHeight="1" x14ac:dyDescent="0.25">
      <c r="B350" s="484"/>
      <c r="C350" s="494" t="s">
        <v>15</v>
      </c>
      <c r="D350" s="495"/>
      <c r="E350" s="525" t="s">
        <v>418</v>
      </c>
      <c r="F350" s="526"/>
      <c r="G350" s="526"/>
      <c r="H350" s="526"/>
      <c r="I350" s="526"/>
      <c r="J350" s="526"/>
      <c r="K350" s="526"/>
      <c r="L350" s="526"/>
      <c r="M350" s="526"/>
      <c r="N350" s="526"/>
      <c r="O350" s="526"/>
      <c r="P350" s="526"/>
      <c r="Q350" s="526"/>
      <c r="R350" s="526"/>
      <c r="S350" s="527"/>
      <c r="T350" s="446"/>
      <c r="U350" s="447"/>
      <c r="V350" s="448"/>
      <c r="W350" s="454"/>
      <c r="X350" s="455"/>
      <c r="Y350" s="522"/>
      <c r="Z350" s="523"/>
      <c r="AA350" s="523"/>
      <c r="AB350" s="523"/>
      <c r="AC350" s="523"/>
      <c r="AD350" s="523"/>
      <c r="AE350" s="523"/>
      <c r="AF350" s="523"/>
      <c r="AG350" s="523"/>
      <c r="AH350" s="524"/>
    </row>
    <row r="351" spans="2:34" s="2" customFormat="1" ht="15.75" customHeight="1" x14ac:dyDescent="0.25">
      <c r="B351" s="484"/>
      <c r="C351" s="494" t="s">
        <v>35</v>
      </c>
      <c r="D351" s="495"/>
      <c r="E351" s="525" t="s">
        <v>627</v>
      </c>
      <c r="F351" s="526"/>
      <c r="G351" s="526"/>
      <c r="H351" s="526"/>
      <c r="I351" s="526"/>
      <c r="J351" s="526"/>
      <c r="K351" s="526"/>
      <c r="L351" s="526"/>
      <c r="M351" s="526"/>
      <c r="N351" s="526"/>
      <c r="O351" s="526"/>
      <c r="P351" s="526"/>
      <c r="Q351" s="526"/>
      <c r="R351" s="526"/>
      <c r="S351" s="527"/>
      <c r="T351" s="446"/>
      <c r="U351" s="447"/>
      <c r="V351" s="448"/>
      <c r="W351" s="464" t="s">
        <v>16</v>
      </c>
      <c r="X351" s="465"/>
      <c r="Y351" s="528" t="s">
        <v>628</v>
      </c>
      <c r="Z351" s="529"/>
      <c r="AA351" s="529"/>
      <c r="AB351" s="529"/>
      <c r="AC351" s="529"/>
      <c r="AD351" s="529"/>
      <c r="AE351" s="529"/>
      <c r="AF351" s="529"/>
      <c r="AG351" s="529"/>
      <c r="AH351" s="530"/>
    </row>
    <row r="352" spans="2:34" s="2" customFormat="1" ht="16.5" thickBot="1" x14ac:dyDescent="0.3">
      <c r="B352" s="485"/>
      <c r="C352" s="503" t="s">
        <v>36</v>
      </c>
      <c r="D352" s="392"/>
      <c r="E352" s="536" t="s">
        <v>629</v>
      </c>
      <c r="F352" s="534"/>
      <c r="G352" s="534"/>
      <c r="H352" s="534"/>
      <c r="I352" s="534"/>
      <c r="J352" s="534"/>
      <c r="K352" s="534"/>
      <c r="L352" s="534"/>
      <c r="M352" s="534"/>
      <c r="N352" s="534"/>
      <c r="O352" s="534"/>
      <c r="P352" s="534"/>
      <c r="Q352" s="534"/>
      <c r="R352" s="534"/>
      <c r="S352" s="535"/>
      <c r="T352" s="449"/>
      <c r="U352" s="450"/>
      <c r="V352" s="451"/>
      <c r="W352" s="466"/>
      <c r="X352" s="467"/>
      <c r="Y352" s="531"/>
      <c r="Z352" s="532"/>
      <c r="AA352" s="532"/>
      <c r="AB352" s="532"/>
      <c r="AC352" s="532"/>
      <c r="AD352" s="532"/>
      <c r="AE352" s="532"/>
      <c r="AF352" s="532"/>
      <c r="AG352" s="532"/>
      <c r="AH352" s="533"/>
    </row>
    <row r="353" spans="2:34" s="1" customFormat="1" ht="15.75" thickBot="1" x14ac:dyDescent="0.3"/>
    <row r="354" spans="2:34" s="1" customFormat="1" ht="16.5" thickBot="1" x14ac:dyDescent="0.3">
      <c r="B354" s="375" t="s">
        <v>17</v>
      </c>
      <c r="C354" s="376"/>
      <c r="D354" s="377"/>
      <c r="E354" s="478" t="s">
        <v>630</v>
      </c>
      <c r="F354" s="479"/>
      <c r="G354" s="479"/>
      <c r="H354" s="479"/>
      <c r="I354" s="479"/>
      <c r="J354" s="479"/>
      <c r="K354" s="479"/>
      <c r="L354" s="479"/>
      <c r="M354" s="479"/>
      <c r="N354" s="479"/>
      <c r="O354" s="479"/>
      <c r="P354" s="479"/>
      <c r="Q354" s="479"/>
      <c r="R354" s="479"/>
      <c r="S354" s="479"/>
      <c r="T354" s="479"/>
      <c r="U354" s="479"/>
      <c r="V354" s="479"/>
      <c r="W354" s="479"/>
      <c r="X354" s="479"/>
      <c r="Y354" s="479"/>
      <c r="Z354" s="479"/>
      <c r="AA354" s="479"/>
      <c r="AB354" s="479"/>
      <c r="AC354" s="479"/>
      <c r="AD354" s="479"/>
      <c r="AE354" s="479"/>
      <c r="AF354" s="479"/>
      <c r="AG354" s="479"/>
      <c r="AH354" s="480"/>
    </row>
    <row r="355" spans="2:34" s="1" customFormat="1" ht="15.75" x14ac:dyDescent="0.25">
      <c r="B355" s="381" t="s">
        <v>30</v>
      </c>
      <c r="C355" s="383" t="s">
        <v>28</v>
      </c>
      <c r="D355" s="385" t="s">
        <v>34</v>
      </c>
      <c r="E355" s="383" t="s">
        <v>31</v>
      </c>
      <c r="F355" s="383" t="s">
        <v>26</v>
      </c>
      <c r="G355" s="387" t="s">
        <v>27</v>
      </c>
      <c r="H355" s="381" t="s">
        <v>2</v>
      </c>
      <c r="I355" s="389"/>
      <c r="J355" s="381" t="s">
        <v>3</v>
      </c>
      <c r="K355" s="389"/>
      <c r="L355" s="381" t="s">
        <v>4</v>
      </c>
      <c r="M355" s="389"/>
      <c r="N355" s="381" t="s">
        <v>5</v>
      </c>
      <c r="O355" s="389"/>
      <c r="P355" s="381" t="s">
        <v>6</v>
      </c>
      <c r="Q355" s="389"/>
      <c r="R355" s="381" t="s">
        <v>7</v>
      </c>
      <c r="S355" s="389"/>
      <c r="T355" s="381" t="s">
        <v>8</v>
      </c>
      <c r="U355" s="389"/>
      <c r="V355" s="381" t="s">
        <v>9</v>
      </c>
      <c r="W355" s="389"/>
      <c r="X355" s="381" t="s">
        <v>10</v>
      </c>
      <c r="Y355" s="389"/>
      <c r="Z355" s="381" t="s">
        <v>11</v>
      </c>
      <c r="AA355" s="389"/>
      <c r="AB355" s="381" t="s">
        <v>12</v>
      </c>
      <c r="AC355" s="389"/>
      <c r="AD355" s="381" t="s">
        <v>13</v>
      </c>
      <c r="AE355" s="389"/>
      <c r="AF355" s="381" t="s">
        <v>18</v>
      </c>
      <c r="AG355" s="389" t="s">
        <v>19</v>
      </c>
      <c r="AH355" s="391" t="s">
        <v>22</v>
      </c>
    </row>
    <row r="356" spans="2:34" s="1" customFormat="1" ht="16.5" thickBot="1" x14ac:dyDescent="0.3">
      <c r="B356" s="393"/>
      <c r="C356" s="384"/>
      <c r="D356" s="386"/>
      <c r="E356" s="384"/>
      <c r="F356" s="384"/>
      <c r="G356" s="388"/>
      <c r="H356" s="170" t="s">
        <v>18</v>
      </c>
      <c r="I356" s="171" t="s">
        <v>19</v>
      </c>
      <c r="J356" s="170" t="s">
        <v>18</v>
      </c>
      <c r="K356" s="171" t="s">
        <v>19</v>
      </c>
      <c r="L356" s="170" t="s">
        <v>18</v>
      </c>
      <c r="M356" s="171" t="s">
        <v>19</v>
      </c>
      <c r="N356" s="170" t="s">
        <v>18</v>
      </c>
      <c r="O356" s="171" t="s">
        <v>19</v>
      </c>
      <c r="P356" s="170" t="s">
        <v>18</v>
      </c>
      <c r="Q356" s="171" t="s">
        <v>19</v>
      </c>
      <c r="R356" s="170" t="s">
        <v>18</v>
      </c>
      <c r="S356" s="171" t="s">
        <v>19</v>
      </c>
      <c r="T356" s="170" t="s">
        <v>18</v>
      </c>
      <c r="U356" s="171" t="s">
        <v>19</v>
      </c>
      <c r="V356" s="170" t="s">
        <v>18</v>
      </c>
      <c r="W356" s="171" t="s">
        <v>19</v>
      </c>
      <c r="X356" s="170" t="s">
        <v>18</v>
      </c>
      <c r="Y356" s="171" t="s">
        <v>19</v>
      </c>
      <c r="Z356" s="170" t="s">
        <v>18</v>
      </c>
      <c r="AA356" s="171" t="s">
        <v>19</v>
      </c>
      <c r="AB356" s="170" t="s">
        <v>18</v>
      </c>
      <c r="AC356" s="171" t="s">
        <v>19</v>
      </c>
      <c r="AD356" s="170" t="s">
        <v>18</v>
      </c>
      <c r="AE356" s="171" t="s">
        <v>19</v>
      </c>
      <c r="AF356" s="382"/>
      <c r="AG356" s="390"/>
      <c r="AH356" s="392"/>
    </row>
    <row r="357" spans="2:34" s="1" customFormat="1" ht="135" x14ac:dyDescent="0.25">
      <c r="B357" s="481">
        <v>100</v>
      </c>
      <c r="C357" s="18">
        <v>1</v>
      </c>
      <c r="D357" s="257" t="s">
        <v>631</v>
      </c>
      <c r="E357" s="18">
        <v>20</v>
      </c>
      <c r="F357" s="260" t="s">
        <v>632</v>
      </c>
      <c r="G357" s="260" t="s">
        <v>633</v>
      </c>
      <c r="H357" s="19"/>
      <c r="I357" s="20"/>
      <c r="J357" s="19"/>
      <c r="K357" s="20"/>
      <c r="L357" s="19"/>
      <c r="M357" s="20"/>
      <c r="N357" s="19">
        <v>0.5</v>
      </c>
      <c r="O357" s="20"/>
      <c r="P357" s="19"/>
      <c r="Q357" s="20"/>
      <c r="R357" s="19"/>
      <c r="S357" s="20"/>
      <c r="T357" s="19">
        <v>0.5</v>
      </c>
      <c r="U357" s="20"/>
      <c r="V357" s="19"/>
      <c r="W357" s="20"/>
      <c r="X357" s="19"/>
      <c r="Y357" s="20"/>
      <c r="Z357" s="19"/>
      <c r="AA357" s="20"/>
      <c r="AB357" s="19"/>
      <c r="AC357" s="20"/>
      <c r="AD357" s="19"/>
      <c r="AE357" s="20"/>
      <c r="AF357" s="19">
        <f t="shared" ref="AF357:AG361" si="26">+H357+J357+L357+N357+P357+R357+T357+V357+X357+Z357+AB357+AD357</f>
        <v>1</v>
      </c>
      <c r="AG357" s="20">
        <f t="shared" si="26"/>
        <v>0</v>
      </c>
      <c r="AH357" s="22"/>
    </row>
    <row r="358" spans="2:34" s="1" customFormat="1" ht="90" x14ac:dyDescent="0.25">
      <c r="B358" s="481"/>
      <c r="C358" s="248">
        <v>2</v>
      </c>
      <c r="D358" s="246" t="s">
        <v>634</v>
      </c>
      <c r="E358" s="248">
        <v>20</v>
      </c>
      <c r="F358" s="197" t="s">
        <v>635</v>
      </c>
      <c r="G358" s="309" t="s">
        <v>636</v>
      </c>
      <c r="H358" s="9"/>
      <c r="I358" s="8"/>
      <c r="J358" s="9">
        <v>0.1</v>
      </c>
      <c r="K358" s="8"/>
      <c r="L358" s="9">
        <v>0.1</v>
      </c>
      <c r="M358" s="8"/>
      <c r="N358" s="9">
        <v>0.1</v>
      </c>
      <c r="O358" s="8"/>
      <c r="P358" s="9">
        <v>0.1</v>
      </c>
      <c r="Q358" s="8"/>
      <c r="R358" s="9">
        <v>0.1</v>
      </c>
      <c r="S358" s="8"/>
      <c r="T358" s="9">
        <v>0.1</v>
      </c>
      <c r="U358" s="8"/>
      <c r="V358" s="9">
        <v>0.1</v>
      </c>
      <c r="W358" s="8"/>
      <c r="X358" s="9">
        <v>0.1</v>
      </c>
      <c r="Y358" s="8"/>
      <c r="Z358" s="9">
        <v>0.1</v>
      </c>
      <c r="AA358" s="8"/>
      <c r="AB358" s="9">
        <v>0.1</v>
      </c>
      <c r="AC358" s="8"/>
      <c r="AD358" s="9"/>
      <c r="AE358" s="8"/>
      <c r="AF358" s="9">
        <f t="shared" si="26"/>
        <v>0.99999999999999989</v>
      </c>
      <c r="AG358" s="8">
        <f t="shared" si="26"/>
        <v>0</v>
      </c>
      <c r="AH358" s="23"/>
    </row>
    <row r="359" spans="2:34" s="1" customFormat="1" ht="165" x14ac:dyDescent="0.25">
      <c r="B359" s="481"/>
      <c r="C359" s="306">
        <v>3</v>
      </c>
      <c r="D359" s="305" t="s">
        <v>637</v>
      </c>
      <c r="E359" s="248">
        <v>20</v>
      </c>
      <c r="F359" s="197" t="s">
        <v>638</v>
      </c>
      <c r="G359" s="309" t="s">
        <v>639</v>
      </c>
      <c r="H359" s="9"/>
      <c r="I359" s="8"/>
      <c r="J359" s="9"/>
      <c r="K359" s="8"/>
      <c r="L359" s="9"/>
      <c r="M359" s="8"/>
      <c r="N359" s="9">
        <v>0.5</v>
      </c>
      <c r="O359" s="8"/>
      <c r="P359" s="9"/>
      <c r="Q359" s="8"/>
      <c r="R359" s="9"/>
      <c r="S359" s="8"/>
      <c r="T359" s="9">
        <v>0.5</v>
      </c>
      <c r="U359" s="8"/>
      <c r="V359" s="9"/>
      <c r="W359" s="8"/>
      <c r="X359" s="9"/>
      <c r="Y359" s="8"/>
      <c r="Z359" s="9"/>
      <c r="AA359" s="8"/>
      <c r="AB359" s="9"/>
      <c r="AC359" s="8"/>
      <c r="AD359" s="9"/>
      <c r="AE359" s="8"/>
      <c r="AF359" s="9">
        <f t="shared" si="26"/>
        <v>1</v>
      </c>
      <c r="AG359" s="8">
        <f t="shared" si="26"/>
        <v>0</v>
      </c>
      <c r="AH359" s="23"/>
    </row>
    <row r="360" spans="2:34" s="1" customFormat="1" ht="75" x14ac:dyDescent="0.25">
      <c r="B360" s="481"/>
      <c r="C360" s="248">
        <v>4</v>
      </c>
      <c r="D360" s="246" t="s">
        <v>640</v>
      </c>
      <c r="E360" s="248">
        <v>20</v>
      </c>
      <c r="F360" s="197" t="s">
        <v>641</v>
      </c>
      <c r="G360" s="309" t="s">
        <v>642</v>
      </c>
      <c r="H360" s="9"/>
      <c r="I360" s="8"/>
      <c r="J360" s="9"/>
      <c r="K360" s="8"/>
      <c r="L360" s="9"/>
      <c r="M360" s="8"/>
      <c r="N360" s="9">
        <v>1</v>
      </c>
      <c r="O360" s="8"/>
      <c r="P360" s="9"/>
      <c r="Q360" s="8"/>
      <c r="R360" s="9"/>
      <c r="S360" s="8"/>
      <c r="T360" s="9"/>
      <c r="U360" s="8"/>
      <c r="V360" s="9"/>
      <c r="W360" s="8"/>
      <c r="X360" s="9"/>
      <c r="Y360" s="8"/>
      <c r="Z360" s="9"/>
      <c r="AA360" s="8"/>
      <c r="AB360" s="9"/>
      <c r="AC360" s="8"/>
      <c r="AD360" s="9"/>
      <c r="AE360" s="8"/>
      <c r="AF360" s="9">
        <f t="shared" si="26"/>
        <v>1</v>
      </c>
      <c r="AG360" s="8">
        <f t="shared" si="26"/>
        <v>0</v>
      </c>
      <c r="AH360" s="23"/>
    </row>
    <row r="361" spans="2:34" s="1" customFormat="1" ht="105.75" thickBot="1" x14ac:dyDescent="0.3">
      <c r="B361" s="477"/>
      <c r="C361" s="10">
        <v>5</v>
      </c>
      <c r="D361" s="68" t="s">
        <v>643</v>
      </c>
      <c r="E361" s="10">
        <v>20</v>
      </c>
      <c r="F361" s="271" t="s">
        <v>644</v>
      </c>
      <c r="G361" s="310" t="s">
        <v>645</v>
      </c>
      <c r="H361" s="12"/>
      <c r="I361" s="11"/>
      <c r="J361" s="12"/>
      <c r="K361" s="11"/>
      <c r="L361" s="12"/>
      <c r="M361" s="11"/>
      <c r="N361" s="12"/>
      <c r="O361" s="11"/>
      <c r="P361" s="12"/>
      <c r="Q361" s="11"/>
      <c r="R361" s="12"/>
      <c r="S361" s="11"/>
      <c r="T361" s="12">
        <v>1</v>
      </c>
      <c r="U361" s="11"/>
      <c r="V361" s="12"/>
      <c r="W361" s="11"/>
      <c r="X361" s="12"/>
      <c r="Y361" s="11"/>
      <c r="Z361" s="12"/>
      <c r="AA361" s="11"/>
      <c r="AB361" s="12"/>
      <c r="AC361" s="11"/>
      <c r="AD361" s="12"/>
      <c r="AE361" s="11"/>
      <c r="AF361" s="12">
        <f t="shared" si="26"/>
        <v>1</v>
      </c>
      <c r="AG361" s="11">
        <f t="shared" si="26"/>
        <v>0</v>
      </c>
      <c r="AH361" s="268"/>
    </row>
    <row r="362" spans="2:34" ht="15.75" thickBot="1" x14ac:dyDescent="0.25"/>
    <row r="363" spans="2:34" s="2" customFormat="1" ht="21" customHeight="1" x14ac:dyDescent="0.25">
      <c r="B363" s="413" t="s">
        <v>24</v>
      </c>
      <c r="C363" s="414"/>
      <c r="D363" s="415" t="s">
        <v>14</v>
      </c>
      <c r="E363" s="416"/>
      <c r="F363" s="416"/>
      <c r="G363" s="416"/>
      <c r="H363" s="416"/>
      <c r="I363" s="417"/>
      <c r="J363" s="418" t="s">
        <v>597</v>
      </c>
      <c r="K363" s="419"/>
      <c r="L363" s="419"/>
      <c r="M363" s="419"/>
      <c r="N363" s="419"/>
      <c r="O363" s="419"/>
      <c r="P363" s="419"/>
      <c r="Q363" s="419"/>
      <c r="R363" s="419"/>
      <c r="S363" s="419"/>
      <c r="T363" s="419"/>
      <c r="U363" s="419"/>
      <c r="V363" s="419"/>
      <c r="W363" s="419"/>
      <c r="X363" s="419"/>
      <c r="Y363" s="419"/>
      <c r="Z363" s="419"/>
      <c r="AA363" s="419"/>
      <c r="AB363" s="419"/>
      <c r="AC363" s="419"/>
      <c r="AD363" s="419"/>
      <c r="AE363" s="419"/>
      <c r="AF363" s="419"/>
      <c r="AG363" s="419"/>
      <c r="AH363" s="420"/>
    </row>
    <row r="364" spans="2:34" s="2" customFormat="1" ht="21" customHeight="1" x14ac:dyDescent="0.25">
      <c r="B364" s="512">
        <v>2018</v>
      </c>
      <c r="C364" s="513"/>
      <c r="D364" s="425" t="s">
        <v>0</v>
      </c>
      <c r="E364" s="426"/>
      <c r="F364" s="426"/>
      <c r="G364" s="426"/>
      <c r="H364" s="426"/>
      <c r="I364" s="427"/>
      <c r="J364" s="428" t="s">
        <v>598</v>
      </c>
      <c r="K364" s="429"/>
      <c r="L364" s="429"/>
      <c r="M364" s="429"/>
      <c r="N364" s="429"/>
      <c r="O364" s="429"/>
      <c r="P364" s="429"/>
      <c r="Q364" s="429"/>
      <c r="R364" s="429"/>
      <c r="S364" s="429"/>
      <c r="T364" s="429"/>
      <c r="U364" s="429"/>
      <c r="V364" s="429"/>
      <c r="W364" s="429"/>
      <c r="X364" s="429"/>
      <c r="Y364" s="429"/>
      <c r="Z364" s="429"/>
      <c r="AA364" s="429"/>
      <c r="AB364" s="429"/>
      <c r="AC364" s="429"/>
      <c r="AD364" s="429"/>
      <c r="AE364" s="429"/>
      <c r="AF364" s="429"/>
      <c r="AG364" s="429"/>
      <c r="AH364" s="430"/>
    </row>
    <row r="365" spans="2:34" s="2" customFormat="1" ht="21" customHeight="1" thickBot="1" x14ac:dyDescent="0.3">
      <c r="B365" s="514"/>
      <c r="C365" s="515"/>
      <c r="D365" s="431" t="s">
        <v>1</v>
      </c>
      <c r="E365" s="432"/>
      <c r="F365" s="432"/>
      <c r="G365" s="432"/>
      <c r="H365" s="432"/>
      <c r="I365" s="433"/>
      <c r="J365" s="434" t="s">
        <v>415</v>
      </c>
      <c r="K365" s="435"/>
      <c r="L365" s="435"/>
      <c r="M365" s="435"/>
      <c r="N365" s="435"/>
      <c r="O365" s="435"/>
      <c r="P365" s="435"/>
      <c r="Q365" s="435"/>
      <c r="R365" s="435"/>
      <c r="S365" s="435"/>
      <c r="T365" s="435"/>
      <c r="U365" s="435"/>
      <c r="V365" s="435"/>
      <c r="W365" s="435"/>
      <c r="X365" s="435"/>
      <c r="Y365" s="435"/>
      <c r="Z365" s="435"/>
      <c r="AA365" s="435"/>
      <c r="AB365" s="435"/>
      <c r="AC365" s="435"/>
      <c r="AD365" s="435"/>
      <c r="AE365" s="435"/>
      <c r="AF365" s="435"/>
      <c r="AG365" s="435"/>
      <c r="AH365" s="436"/>
    </row>
    <row r="366" spans="2:34" s="1" customFormat="1" ht="25.5" customHeight="1" thickBot="1" x14ac:dyDescent="0.3"/>
    <row r="367" spans="2:34" s="2" customFormat="1" ht="15.75" customHeight="1" x14ac:dyDescent="0.25">
      <c r="B367" s="437" t="s">
        <v>21</v>
      </c>
      <c r="C367" s="381" t="s">
        <v>102</v>
      </c>
      <c r="D367" s="389"/>
      <c r="E367" s="517" t="s">
        <v>475</v>
      </c>
      <c r="F367" s="517"/>
      <c r="G367" s="517"/>
      <c r="H367" s="517"/>
      <c r="I367" s="517"/>
      <c r="J367" s="517"/>
      <c r="K367" s="517"/>
      <c r="L367" s="517"/>
      <c r="M367" s="517"/>
      <c r="N367" s="517"/>
      <c r="O367" s="517"/>
      <c r="P367" s="517"/>
      <c r="Q367" s="517"/>
      <c r="R367" s="517"/>
      <c r="S367" s="518"/>
      <c r="T367" s="443" t="s">
        <v>20</v>
      </c>
      <c r="U367" s="444"/>
      <c r="V367" s="445"/>
      <c r="W367" s="452" t="s">
        <v>23</v>
      </c>
      <c r="X367" s="453"/>
      <c r="Y367" s="519" t="s">
        <v>599</v>
      </c>
      <c r="Z367" s="520"/>
      <c r="AA367" s="520"/>
      <c r="AB367" s="520"/>
      <c r="AC367" s="520"/>
      <c r="AD367" s="520"/>
      <c r="AE367" s="520"/>
      <c r="AF367" s="520"/>
      <c r="AG367" s="520"/>
      <c r="AH367" s="521"/>
    </row>
    <row r="368" spans="2:34" s="2" customFormat="1" ht="15.75" customHeight="1" x14ac:dyDescent="0.25">
      <c r="B368" s="438"/>
      <c r="C368" s="729" t="s">
        <v>15</v>
      </c>
      <c r="D368" s="730"/>
      <c r="E368" s="526" t="s">
        <v>600</v>
      </c>
      <c r="F368" s="526"/>
      <c r="G368" s="526"/>
      <c r="H368" s="526"/>
      <c r="I368" s="526"/>
      <c r="J368" s="526"/>
      <c r="K368" s="526"/>
      <c r="L368" s="526"/>
      <c r="M368" s="526"/>
      <c r="N368" s="526"/>
      <c r="O368" s="526"/>
      <c r="P368" s="526"/>
      <c r="Q368" s="526"/>
      <c r="R368" s="526"/>
      <c r="S368" s="527"/>
      <c r="T368" s="446"/>
      <c r="U368" s="447"/>
      <c r="V368" s="448"/>
      <c r="W368" s="454"/>
      <c r="X368" s="455"/>
      <c r="Y368" s="522"/>
      <c r="Z368" s="523"/>
      <c r="AA368" s="523"/>
      <c r="AB368" s="523"/>
      <c r="AC368" s="523"/>
      <c r="AD368" s="523"/>
      <c r="AE368" s="523"/>
      <c r="AF368" s="523"/>
      <c r="AG368" s="523"/>
      <c r="AH368" s="524"/>
    </row>
    <row r="369" spans="2:34" s="2" customFormat="1" ht="15.75" customHeight="1" x14ac:dyDescent="0.25">
      <c r="B369" s="438"/>
      <c r="C369" s="729" t="s">
        <v>35</v>
      </c>
      <c r="D369" s="730"/>
      <c r="E369" s="526" t="s">
        <v>601</v>
      </c>
      <c r="F369" s="526"/>
      <c r="G369" s="526"/>
      <c r="H369" s="526"/>
      <c r="I369" s="526"/>
      <c r="J369" s="526"/>
      <c r="K369" s="526"/>
      <c r="L369" s="526"/>
      <c r="M369" s="526"/>
      <c r="N369" s="526"/>
      <c r="O369" s="526"/>
      <c r="P369" s="526"/>
      <c r="Q369" s="526"/>
      <c r="R369" s="526"/>
      <c r="S369" s="527"/>
      <c r="T369" s="446"/>
      <c r="U369" s="447"/>
      <c r="V369" s="448"/>
      <c r="W369" s="464" t="s">
        <v>16</v>
      </c>
      <c r="X369" s="465"/>
      <c r="Y369" s="528" t="s">
        <v>602</v>
      </c>
      <c r="Z369" s="529"/>
      <c r="AA369" s="529"/>
      <c r="AB369" s="529"/>
      <c r="AC369" s="529"/>
      <c r="AD369" s="529"/>
      <c r="AE369" s="529"/>
      <c r="AF369" s="529"/>
      <c r="AG369" s="529"/>
      <c r="AH369" s="530"/>
    </row>
    <row r="370" spans="2:34" s="2" customFormat="1" ht="15.75" customHeight="1" thickBot="1" x14ac:dyDescent="0.3">
      <c r="B370" s="439"/>
      <c r="C370" s="382" t="s">
        <v>36</v>
      </c>
      <c r="D370" s="390"/>
      <c r="E370" s="534" t="s">
        <v>603</v>
      </c>
      <c r="F370" s="534"/>
      <c r="G370" s="534"/>
      <c r="H370" s="534"/>
      <c r="I370" s="534"/>
      <c r="J370" s="534"/>
      <c r="K370" s="534"/>
      <c r="L370" s="534"/>
      <c r="M370" s="534"/>
      <c r="N370" s="534"/>
      <c r="O370" s="534"/>
      <c r="P370" s="534"/>
      <c r="Q370" s="534"/>
      <c r="R370" s="534"/>
      <c r="S370" s="535"/>
      <c r="T370" s="449"/>
      <c r="U370" s="450"/>
      <c r="V370" s="451"/>
      <c r="W370" s="466"/>
      <c r="X370" s="467"/>
      <c r="Y370" s="531"/>
      <c r="Z370" s="532"/>
      <c r="AA370" s="532"/>
      <c r="AB370" s="532"/>
      <c r="AC370" s="532"/>
      <c r="AD370" s="532"/>
      <c r="AE370" s="532"/>
      <c r="AF370" s="532"/>
      <c r="AG370" s="532"/>
      <c r="AH370" s="533"/>
    </row>
    <row r="371" spans="2:34" s="1" customFormat="1" ht="30" customHeight="1" thickBot="1" x14ac:dyDescent="0.3"/>
    <row r="372" spans="2:34" s="1" customFormat="1" ht="18.75" customHeight="1" thickBot="1" x14ac:dyDescent="0.3">
      <c r="B372" s="375" t="s">
        <v>17</v>
      </c>
      <c r="C372" s="376"/>
      <c r="D372" s="377"/>
      <c r="E372" s="478" t="s">
        <v>604</v>
      </c>
      <c r="F372" s="479"/>
      <c r="G372" s="479"/>
      <c r="H372" s="479"/>
      <c r="I372" s="479"/>
      <c r="J372" s="479"/>
      <c r="K372" s="479"/>
      <c r="L372" s="479"/>
      <c r="M372" s="479"/>
      <c r="N372" s="479"/>
      <c r="O372" s="479"/>
      <c r="P372" s="479"/>
      <c r="Q372" s="479"/>
      <c r="R372" s="479"/>
      <c r="S372" s="479"/>
      <c r="T372" s="479"/>
      <c r="U372" s="479"/>
      <c r="V372" s="479"/>
      <c r="W372" s="479"/>
      <c r="X372" s="479"/>
      <c r="Y372" s="479"/>
      <c r="Z372" s="479"/>
      <c r="AA372" s="479"/>
      <c r="AB372" s="479"/>
      <c r="AC372" s="479"/>
      <c r="AD372" s="479"/>
      <c r="AE372" s="479"/>
      <c r="AF372" s="479"/>
      <c r="AG372" s="479"/>
      <c r="AH372" s="480"/>
    </row>
    <row r="373" spans="2:34" s="1" customFormat="1" ht="27.75" customHeight="1" x14ac:dyDescent="0.25">
      <c r="B373" s="381" t="s">
        <v>30</v>
      </c>
      <c r="C373" s="383" t="s">
        <v>28</v>
      </c>
      <c r="D373" s="385" t="s">
        <v>34</v>
      </c>
      <c r="E373" s="383" t="s">
        <v>31</v>
      </c>
      <c r="F373" s="383" t="s">
        <v>26</v>
      </c>
      <c r="G373" s="389" t="s">
        <v>27</v>
      </c>
      <c r="H373" s="381" t="s">
        <v>2</v>
      </c>
      <c r="I373" s="389"/>
      <c r="J373" s="381" t="s">
        <v>3</v>
      </c>
      <c r="K373" s="389"/>
      <c r="L373" s="381" t="s">
        <v>4</v>
      </c>
      <c r="M373" s="389"/>
      <c r="N373" s="381" t="s">
        <v>5</v>
      </c>
      <c r="O373" s="389"/>
      <c r="P373" s="381" t="s">
        <v>6</v>
      </c>
      <c r="Q373" s="389"/>
      <c r="R373" s="381" t="s">
        <v>7</v>
      </c>
      <c r="S373" s="389"/>
      <c r="T373" s="381" t="s">
        <v>8</v>
      </c>
      <c r="U373" s="389"/>
      <c r="V373" s="381" t="s">
        <v>9</v>
      </c>
      <c r="W373" s="389"/>
      <c r="X373" s="381" t="s">
        <v>10</v>
      </c>
      <c r="Y373" s="389"/>
      <c r="Z373" s="381" t="s">
        <v>11</v>
      </c>
      <c r="AA373" s="389"/>
      <c r="AB373" s="381" t="s">
        <v>12</v>
      </c>
      <c r="AC373" s="389"/>
      <c r="AD373" s="381" t="s">
        <v>13</v>
      </c>
      <c r="AE373" s="389"/>
      <c r="AF373" s="381" t="s">
        <v>18</v>
      </c>
      <c r="AG373" s="389" t="s">
        <v>19</v>
      </c>
      <c r="AH373" s="391" t="s">
        <v>22</v>
      </c>
    </row>
    <row r="374" spans="2:34" s="1" customFormat="1" ht="27.75" customHeight="1" thickBot="1" x14ac:dyDescent="0.3">
      <c r="B374" s="382"/>
      <c r="C374" s="384"/>
      <c r="D374" s="386"/>
      <c r="E374" s="384"/>
      <c r="F374" s="384"/>
      <c r="G374" s="390"/>
      <c r="H374" s="170" t="s">
        <v>18</v>
      </c>
      <c r="I374" s="171" t="s">
        <v>19</v>
      </c>
      <c r="J374" s="170" t="s">
        <v>18</v>
      </c>
      <c r="K374" s="171" t="s">
        <v>19</v>
      </c>
      <c r="L374" s="170" t="s">
        <v>18</v>
      </c>
      <c r="M374" s="171" t="s">
        <v>19</v>
      </c>
      <c r="N374" s="170" t="s">
        <v>18</v>
      </c>
      <c r="O374" s="171" t="s">
        <v>19</v>
      </c>
      <c r="P374" s="170" t="s">
        <v>18</v>
      </c>
      <c r="Q374" s="171" t="s">
        <v>19</v>
      </c>
      <c r="R374" s="170" t="s">
        <v>18</v>
      </c>
      <c r="S374" s="171" t="s">
        <v>19</v>
      </c>
      <c r="T374" s="170" t="s">
        <v>18</v>
      </c>
      <c r="U374" s="171" t="s">
        <v>19</v>
      </c>
      <c r="V374" s="170" t="s">
        <v>18</v>
      </c>
      <c r="W374" s="171" t="s">
        <v>19</v>
      </c>
      <c r="X374" s="170" t="s">
        <v>18</v>
      </c>
      <c r="Y374" s="171" t="s">
        <v>19</v>
      </c>
      <c r="Z374" s="170" t="s">
        <v>18</v>
      </c>
      <c r="AA374" s="171" t="s">
        <v>19</v>
      </c>
      <c r="AB374" s="170" t="s">
        <v>18</v>
      </c>
      <c r="AC374" s="171" t="s">
        <v>19</v>
      </c>
      <c r="AD374" s="170" t="s">
        <v>18</v>
      </c>
      <c r="AE374" s="171" t="s">
        <v>19</v>
      </c>
      <c r="AF374" s="382"/>
      <c r="AG374" s="390"/>
      <c r="AH374" s="392"/>
    </row>
    <row r="375" spans="2:34" s="1" customFormat="1" ht="150.75" customHeight="1" x14ac:dyDescent="0.25">
      <c r="B375" s="511">
        <v>60</v>
      </c>
      <c r="C375" s="18">
        <v>1</v>
      </c>
      <c r="D375" s="257" t="s">
        <v>605</v>
      </c>
      <c r="E375" s="18">
        <v>25</v>
      </c>
      <c r="F375" s="257" t="s">
        <v>606</v>
      </c>
      <c r="G375" s="287" t="s">
        <v>607</v>
      </c>
      <c r="H375" s="19"/>
      <c r="I375" s="20"/>
      <c r="J375" s="19"/>
      <c r="K375" s="20"/>
      <c r="L375" s="19"/>
      <c r="M375" s="20">
        <v>0.25</v>
      </c>
      <c r="N375" s="19"/>
      <c r="O375" s="20"/>
      <c r="P375" s="19"/>
      <c r="Q375" s="20"/>
      <c r="R375" s="19"/>
      <c r="S375" s="20">
        <v>0.25</v>
      </c>
      <c r="T375" s="19"/>
      <c r="U375" s="20"/>
      <c r="V375" s="19"/>
      <c r="W375" s="20"/>
      <c r="X375" s="19"/>
      <c r="Y375" s="20">
        <v>0.25</v>
      </c>
      <c r="Z375" s="19"/>
      <c r="AA375" s="20"/>
      <c r="AB375" s="19"/>
      <c r="AC375" s="20"/>
      <c r="AD375" s="19"/>
      <c r="AE375" s="20">
        <v>0.25</v>
      </c>
      <c r="AF375" s="19">
        <f t="shared" ref="AF375:AG378" si="27">+H375+J375+L375+N375+P375+R375+T375+V375+X375+Z375+AB375+AD375</f>
        <v>0</v>
      </c>
      <c r="AG375" s="20">
        <f t="shared" si="27"/>
        <v>1</v>
      </c>
      <c r="AH375" s="22"/>
    </row>
    <row r="376" spans="2:34" s="1" customFormat="1" ht="150.75" customHeight="1" x14ac:dyDescent="0.25">
      <c r="B376" s="481"/>
      <c r="C376" s="46">
        <v>2</v>
      </c>
      <c r="D376" s="305" t="s">
        <v>608</v>
      </c>
      <c r="E376" s="248">
        <v>25</v>
      </c>
      <c r="F376" s="246" t="s">
        <v>609</v>
      </c>
      <c r="G376" s="289" t="s">
        <v>610</v>
      </c>
      <c r="H376" s="9"/>
      <c r="I376" s="8"/>
      <c r="J376" s="9"/>
      <c r="K376" s="8"/>
      <c r="L376" s="9"/>
      <c r="M376" s="8">
        <v>0.25</v>
      </c>
      <c r="N376" s="9"/>
      <c r="O376" s="8"/>
      <c r="P376" s="9"/>
      <c r="Q376" s="8"/>
      <c r="R376" s="9"/>
      <c r="S376" s="8">
        <v>0.25</v>
      </c>
      <c r="T376" s="9"/>
      <c r="U376" s="8"/>
      <c r="V376" s="9"/>
      <c r="W376" s="8"/>
      <c r="X376" s="9"/>
      <c r="Y376" s="8">
        <v>0.25</v>
      </c>
      <c r="Z376" s="9"/>
      <c r="AA376" s="8"/>
      <c r="AB376" s="9"/>
      <c r="AC376" s="8"/>
      <c r="AD376" s="9"/>
      <c r="AE376" s="8">
        <v>0.25</v>
      </c>
      <c r="AF376" s="9">
        <f t="shared" si="27"/>
        <v>0</v>
      </c>
      <c r="AG376" s="8">
        <f t="shared" si="27"/>
        <v>1</v>
      </c>
      <c r="AH376" s="23"/>
    </row>
    <row r="377" spans="2:34" s="1" customFormat="1" ht="150.75" customHeight="1" x14ac:dyDescent="0.25">
      <c r="B377" s="481"/>
      <c r="C377" s="248">
        <v>3</v>
      </c>
      <c r="D377" s="246" t="s">
        <v>611</v>
      </c>
      <c r="E377" s="248">
        <v>25</v>
      </c>
      <c r="F377" s="246" t="s">
        <v>612</v>
      </c>
      <c r="G377" s="289" t="s">
        <v>613</v>
      </c>
      <c r="H377" s="9"/>
      <c r="I377" s="8"/>
      <c r="J377" s="9"/>
      <c r="K377" s="8"/>
      <c r="L377" s="9"/>
      <c r="M377" s="8">
        <v>0.25</v>
      </c>
      <c r="N377" s="9"/>
      <c r="O377" s="8"/>
      <c r="P377" s="9"/>
      <c r="Q377" s="8"/>
      <c r="R377" s="9"/>
      <c r="S377" s="8">
        <v>0.25</v>
      </c>
      <c r="T377" s="9"/>
      <c r="U377" s="8"/>
      <c r="V377" s="9"/>
      <c r="W377" s="8"/>
      <c r="X377" s="9"/>
      <c r="Y377" s="8">
        <v>0.25</v>
      </c>
      <c r="Z377" s="9"/>
      <c r="AA377" s="8"/>
      <c r="AB377" s="9"/>
      <c r="AC377" s="8"/>
      <c r="AD377" s="9"/>
      <c r="AE377" s="8">
        <v>0.25</v>
      </c>
      <c r="AF377" s="9">
        <f t="shared" si="27"/>
        <v>0</v>
      </c>
      <c r="AG377" s="8">
        <f t="shared" si="27"/>
        <v>1</v>
      </c>
      <c r="AH377" s="23"/>
    </row>
    <row r="378" spans="2:34" s="1" customFormat="1" ht="150.75" customHeight="1" thickBot="1" x14ac:dyDescent="0.3">
      <c r="B378" s="477"/>
      <c r="C378" s="10">
        <v>4</v>
      </c>
      <c r="D378" s="307" t="s">
        <v>614</v>
      </c>
      <c r="E378" s="10">
        <v>25</v>
      </c>
      <c r="F378" s="272" t="s">
        <v>615</v>
      </c>
      <c r="G378" s="294" t="s">
        <v>616</v>
      </c>
      <c r="H378" s="12"/>
      <c r="I378" s="11"/>
      <c r="J378" s="12"/>
      <c r="K378" s="11"/>
      <c r="L378" s="12"/>
      <c r="M378" s="11">
        <v>0.25</v>
      </c>
      <c r="N378" s="12"/>
      <c r="O378" s="11"/>
      <c r="P378" s="12"/>
      <c r="Q378" s="11"/>
      <c r="R378" s="12"/>
      <c r="S378" s="11">
        <v>0.25</v>
      </c>
      <c r="T378" s="12"/>
      <c r="U378" s="11"/>
      <c r="V378" s="12"/>
      <c r="W378" s="11"/>
      <c r="X378" s="12"/>
      <c r="Y378" s="11">
        <v>0.25</v>
      </c>
      <c r="Z378" s="12"/>
      <c r="AA378" s="11"/>
      <c r="AB378" s="12"/>
      <c r="AC378" s="11"/>
      <c r="AD378" s="12"/>
      <c r="AE378" s="11">
        <v>0.25</v>
      </c>
      <c r="AF378" s="12">
        <f t="shared" si="27"/>
        <v>0</v>
      </c>
      <c r="AG378" s="11">
        <f t="shared" si="27"/>
        <v>1</v>
      </c>
      <c r="AH378" s="268"/>
    </row>
    <row r="379" spans="2:34" s="17" customFormat="1" ht="90.75" customHeight="1" x14ac:dyDescent="0.25">
      <c r="B379" s="13"/>
      <c r="C379" s="13"/>
      <c r="D379" s="13"/>
      <c r="E379" s="14" t="s">
        <v>29</v>
      </c>
      <c r="F379" s="13"/>
      <c r="G379" s="13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6"/>
    </row>
    <row r="380" spans="2:34" s="1" customFormat="1" ht="21" customHeight="1" thickBot="1" x14ac:dyDescent="0.3"/>
    <row r="381" spans="2:34" s="1" customFormat="1" ht="18.75" customHeight="1" thickBot="1" x14ac:dyDescent="0.3">
      <c r="B381" s="375" t="s">
        <v>17</v>
      </c>
      <c r="C381" s="376"/>
      <c r="D381" s="377"/>
      <c r="E381" s="478"/>
      <c r="F381" s="479"/>
      <c r="G381" s="479"/>
      <c r="H381" s="479"/>
      <c r="I381" s="479"/>
      <c r="J381" s="479"/>
      <c r="K381" s="479"/>
      <c r="L381" s="479"/>
      <c r="M381" s="479"/>
      <c r="N381" s="479"/>
      <c r="O381" s="479"/>
      <c r="P381" s="479"/>
      <c r="Q381" s="479"/>
      <c r="R381" s="479"/>
      <c r="S381" s="479"/>
      <c r="T381" s="479"/>
      <c r="U381" s="479"/>
      <c r="V381" s="479"/>
      <c r="W381" s="479"/>
      <c r="X381" s="479"/>
      <c r="Y381" s="479"/>
      <c r="Z381" s="479"/>
      <c r="AA381" s="479"/>
      <c r="AB381" s="479"/>
      <c r="AC381" s="479"/>
      <c r="AD381" s="479"/>
      <c r="AE381" s="479"/>
      <c r="AF381" s="479"/>
      <c r="AG381" s="479"/>
      <c r="AH381" s="480"/>
    </row>
    <row r="382" spans="2:34" s="1" customFormat="1" ht="27.75" customHeight="1" x14ac:dyDescent="0.25">
      <c r="B382" s="381" t="s">
        <v>30</v>
      </c>
      <c r="C382" s="383" t="s">
        <v>28</v>
      </c>
      <c r="D382" s="385" t="s">
        <v>34</v>
      </c>
      <c r="E382" s="383" t="s">
        <v>31</v>
      </c>
      <c r="F382" s="383" t="s">
        <v>26</v>
      </c>
      <c r="G382" s="387" t="s">
        <v>27</v>
      </c>
      <c r="H382" s="381" t="s">
        <v>2</v>
      </c>
      <c r="I382" s="389"/>
      <c r="J382" s="381" t="s">
        <v>3</v>
      </c>
      <c r="K382" s="389"/>
      <c r="L382" s="381" t="s">
        <v>4</v>
      </c>
      <c r="M382" s="389"/>
      <c r="N382" s="381" t="s">
        <v>5</v>
      </c>
      <c r="O382" s="389"/>
      <c r="P382" s="381" t="s">
        <v>6</v>
      </c>
      <c r="Q382" s="389"/>
      <c r="R382" s="381" t="s">
        <v>7</v>
      </c>
      <c r="S382" s="389"/>
      <c r="T382" s="381" t="s">
        <v>8</v>
      </c>
      <c r="U382" s="389"/>
      <c r="V382" s="381" t="s">
        <v>9</v>
      </c>
      <c r="W382" s="389"/>
      <c r="X382" s="381" t="s">
        <v>10</v>
      </c>
      <c r="Y382" s="389"/>
      <c r="Z382" s="381" t="s">
        <v>11</v>
      </c>
      <c r="AA382" s="389"/>
      <c r="AB382" s="381" t="s">
        <v>12</v>
      </c>
      <c r="AC382" s="389"/>
      <c r="AD382" s="381" t="s">
        <v>13</v>
      </c>
      <c r="AE382" s="389"/>
      <c r="AF382" s="381" t="s">
        <v>18</v>
      </c>
      <c r="AG382" s="389" t="s">
        <v>19</v>
      </c>
      <c r="AH382" s="391" t="s">
        <v>22</v>
      </c>
    </row>
    <row r="383" spans="2:34" s="1" customFormat="1" ht="27.75" customHeight="1" thickBot="1" x14ac:dyDescent="0.3">
      <c r="B383" s="382"/>
      <c r="C383" s="384"/>
      <c r="D383" s="386"/>
      <c r="E383" s="384"/>
      <c r="F383" s="384"/>
      <c r="G383" s="388"/>
      <c r="H383" s="170" t="s">
        <v>18</v>
      </c>
      <c r="I383" s="171" t="s">
        <v>19</v>
      </c>
      <c r="J383" s="170" t="s">
        <v>18</v>
      </c>
      <c r="K383" s="171" t="s">
        <v>19</v>
      </c>
      <c r="L383" s="170" t="s">
        <v>18</v>
      </c>
      <c r="M383" s="171" t="s">
        <v>19</v>
      </c>
      <c r="N383" s="170" t="s">
        <v>18</v>
      </c>
      <c r="O383" s="171" t="s">
        <v>19</v>
      </c>
      <c r="P383" s="170" t="s">
        <v>18</v>
      </c>
      <c r="Q383" s="171" t="s">
        <v>19</v>
      </c>
      <c r="R383" s="170" t="s">
        <v>18</v>
      </c>
      <c r="S383" s="171" t="s">
        <v>19</v>
      </c>
      <c r="T383" s="170" t="s">
        <v>18</v>
      </c>
      <c r="U383" s="171" t="s">
        <v>19</v>
      </c>
      <c r="V383" s="170" t="s">
        <v>18</v>
      </c>
      <c r="W383" s="171" t="s">
        <v>19</v>
      </c>
      <c r="X383" s="170" t="s">
        <v>18</v>
      </c>
      <c r="Y383" s="171" t="s">
        <v>19</v>
      </c>
      <c r="Z383" s="170" t="s">
        <v>18</v>
      </c>
      <c r="AA383" s="171" t="s">
        <v>19</v>
      </c>
      <c r="AB383" s="170" t="s">
        <v>18</v>
      </c>
      <c r="AC383" s="171" t="s">
        <v>19</v>
      </c>
      <c r="AD383" s="170" t="s">
        <v>18</v>
      </c>
      <c r="AE383" s="171" t="s">
        <v>19</v>
      </c>
      <c r="AF383" s="382"/>
      <c r="AG383" s="390"/>
      <c r="AH383" s="392"/>
    </row>
    <row r="384" spans="2:34" s="1" customFormat="1" ht="104.25" customHeight="1" x14ac:dyDescent="0.25">
      <c r="B384" s="511">
        <v>40</v>
      </c>
      <c r="C384" s="18">
        <v>1</v>
      </c>
      <c r="D384" s="257" t="s">
        <v>617</v>
      </c>
      <c r="E384" s="18">
        <v>50</v>
      </c>
      <c r="F384" s="257" t="s">
        <v>618</v>
      </c>
      <c r="G384" s="269" t="s">
        <v>619</v>
      </c>
      <c r="H384" s="19"/>
      <c r="I384" s="20"/>
      <c r="J384" s="19"/>
      <c r="K384" s="20">
        <v>0.2</v>
      </c>
      <c r="L384" s="19"/>
      <c r="M384" s="20"/>
      <c r="N384" s="19"/>
      <c r="O384" s="20">
        <v>0.2</v>
      </c>
      <c r="P384" s="19"/>
      <c r="Q384" s="20"/>
      <c r="R384" s="19"/>
      <c r="S384" s="20">
        <v>0.2</v>
      </c>
      <c r="T384" s="19"/>
      <c r="U384" s="20"/>
      <c r="V384" s="19"/>
      <c r="W384" s="20">
        <v>0.2</v>
      </c>
      <c r="X384" s="19"/>
      <c r="Y384" s="20"/>
      <c r="Z384" s="19"/>
      <c r="AA384" s="20">
        <v>0.2</v>
      </c>
      <c r="AB384" s="19"/>
      <c r="AC384" s="20"/>
      <c r="AD384" s="19"/>
      <c r="AE384" s="20"/>
      <c r="AF384" s="19">
        <f t="shared" ref="AF384:AG385" si="28">+H384+J384+L384+N384+P384+R384+T384+V384+X384+Z384+AB384+AD384</f>
        <v>0</v>
      </c>
      <c r="AG384" s="20">
        <f t="shared" si="28"/>
        <v>1</v>
      </c>
      <c r="AH384" s="22"/>
    </row>
    <row r="385" spans="2:34" s="1" customFormat="1" ht="104.25" customHeight="1" thickBot="1" x14ac:dyDescent="0.3">
      <c r="B385" s="477"/>
      <c r="C385" s="10">
        <v>2</v>
      </c>
      <c r="D385" s="272" t="s">
        <v>620</v>
      </c>
      <c r="E385" s="10">
        <v>50</v>
      </c>
      <c r="F385" s="308" t="s">
        <v>621</v>
      </c>
      <c r="G385" s="273" t="s">
        <v>622</v>
      </c>
      <c r="H385" s="12"/>
      <c r="I385" s="11"/>
      <c r="J385" s="12"/>
      <c r="K385" s="11"/>
      <c r="L385" s="12"/>
      <c r="M385" s="11">
        <v>0.25</v>
      </c>
      <c r="N385" s="12"/>
      <c r="O385" s="11"/>
      <c r="P385" s="12"/>
      <c r="Q385" s="11"/>
      <c r="R385" s="12"/>
      <c r="S385" s="11">
        <v>0.25</v>
      </c>
      <c r="T385" s="12"/>
      <c r="U385" s="11"/>
      <c r="V385" s="12"/>
      <c r="W385" s="11"/>
      <c r="X385" s="12"/>
      <c r="Y385" s="11">
        <v>0.25</v>
      </c>
      <c r="Z385" s="12"/>
      <c r="AA385" s="11"/>
      <c r="AB385" s="12"/>
      <c r="AC385" s="11"/>
      <c r="AD385" s="12"/>
      <c r="AE385" s="11">
        <v>0.25</v>
      </c>
      <c r="AF385" s="12">
        <f t="shared" si="28"/>
        <v>0</v>
      </c>
      <c r="AG385" s="11">
        <f t="shared" si="28"/>
        <v>1</v>
      </c>
      <c r="AH385" s="268"/>
    </row>
    <row r="386" spans="2:34" s="21" customFormat="1" ht="18.75" customHeight="1" thickBot="1" x14ac:dyDescent="0.3">
      <c r="B386" s="14" t="s">
        <v>32</v>
      </c>
      <c r="C386" s="13"/>
      <c r="D386" s="13"/>
      <c r="E386" s="14" t="s">
        <v>29</v>
      </c>
      <c r="F386" s="13"/>
      <c r="G386" s="13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6"/>
    </row>
    <row r="387" spans="2:34" s="2" customFormat="1" ht="16.5" thickBot="1" x14ac:dyDescent="0.3">
      <c r="B387" s="401"/>
      <c r="C387" s="402"/>
      <c r="D387" s="407" t="s">
        <v>33</v>
      </c>
      <c r="E387" s="408"/>
      <c r="F387" s="408"/>
      <c r="G387" s="408"/>
      <c r="H387" s="408"/>
      <c r="I387" s="408"/>
      <c r="J387" s="408"/>
      <c r="K387" s="408"/>
      <c r="L387" s="408"/>
      <c r="M387" s="408"/>
      <c r="N387" s="408"/>
      <c r="O387" s="408"/>
      <c r="P387" s="408"/>
      <c r="Q387" s="408"/>
      <c r="R387" s="408"/>
      <c r="S387" s="408"/>
      <c r="T387" s="408"/>
      <c r="U387" s="408"/>
      <c r="V387" s="408"/>
      <c r="W387" s="408"/>
      <c r="X387" s="408"/>
      <c r="Y387" s="408"/>
      <c r="Z387" s="408"/>
      <c r="AA387" s="408"/>
      <c r="AB387" s="408"/>
      <c r="AC387" s="408"/>
      <c r="AD387" s="408"/>
      <c r="AE387" s="408"/>
      <c r="AF387" s="408"/>
      <c r="AG387" s="408"/>
      <c r="AH387" s="409"/>
    </row>
    <row r="388" spans="2:34" s="2" customFormat="1" ht="16.5" thickBot="1" x14ac:dyDescent="0.3">
      <c r="B388" s="403"/>
      <c r="C388" s="404"/>
      <c r="D388" s="410" t="s">
        <v>25</v>
      </c>
      <c r="E388" s="411"/>
      <c r="F388" s="411"/>
      <c r="G388" s="411"/>
      <c r="H388" s="411"/>
      <c r="I388" s="411"/>
      <c r="J388" s="411"/>
      <c r="K388" s="411"/>
      <c r="L388" s="411"/>
      <c r="M388" s="411"/>
      <c r="N388" s="411"/>
      <c r="O388" s="411"/>
      <c r="P388" s="411"/>
      <c r="Q388" s="412"/>
      <c r="R388" s="410" t="s">
        <v>38</v>
      </c>
      <c r="S388" s="411"/>
      <c r="T388" s="411"/>
      <c r="U388" s="411"/>
      <c r="V388" s="411"/>
      <c r="W388" s="411"/>
      <c r="X388" s="411"/>
      <c r="Y388" s="411"/>
      <c r="Z388" s="411"/>
      <c r="AA388" s="411"/>
      <c r="AB388" s="411"/>
      <c r="AC388" s="411"/>
      <c r="AD388" s="411"/>
      <c r="AE388" s="411"/>
      <c r="AF388" s="411"/>
      <c r="AG388" s="411"/>
      <c r="AH388" s="412"/>
    </row>
    <row r="389" spans="2:34" s="2" customFormat="1" ht="16.5" thickBot="1" x14ac:dyDescent="0.3">
      <c r="B389" s="405"/>
      <c r="C389" s="406"/>
      <c r="D389" s="410" t="s">
        <v>39</v>
      </c>
      <c r="E389" s="411"/>
      <c r="F389" s="411"/>
      <c r="G389" s="411"/>
      <c r="H389" s="411"/>
      <c r="I389" s="411"/>
      <c r="J389" s="411"/>
      <c r="K389" s="411"/>
      <c r="L389" s="411"/>
      <c r="M389" s="411"/>
      <c r="N389" s="411"/>
      <c r="O389" s="411"/>
      <c r="P389" s="411"/>
      <c r="Q389" s="411"/>
      <c r="R389" s="411"/>
      <c r="S389" s="411"/>
      <c r="T389" s="411"/>
      <c r="U389" s="411"/>
      <c r="V389" s="411"/>
      <c r="W389" s="411"/>
      <c r="X389" s="411"/>
      <c r="Y389" s="411"/>
      <c r="Z389" s="411"/>
      <c r="AA389" s="411"/>
      <c r="AB389" s="411"/>
      <c r="AC389" s="411"/>
      <c r="AD389" s="411"/>
      <c r="AE389" s="411"/>
      <c r="AF389" s="411"/>
      <c r="AG389" s="411"/>
      <c r="AH389" s="412"/>
    </row>
    <row r="390" spans="2:34" s="2" customFormat="1" ht="16.5" thickBot="1" x14ac:dyDescent="0.3">
      <c r="B390" s="3"/>
      <c r="C390" s="3"/>
      <c r="D390" s="4"/>
      <c r="E390" s="4"/>
      <c r="F390" s="4"/>
      <c r="G390" s="4"/>
      <c r="H390" s="5"/>
      <c r="I390" s="5"/>
      <c r="J390" s="5"/>
      <c r="K390" s="5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</row>
    <row r="391" spans="2:34" s="2" customFormat="1" ht="15.75" x14ac:dyDescent="0.25">
      <c r="B391" s="413" t="s">
        <v>24</v>
      </c>
      <c r="C391" s="414"/>
      <c r="D391" s="415" t="s">
        <v>14</v>
      </c>
      <c r="E391" s="416"/>
      <c r="F391" s="416"/>
      <c r="G391" s="416"/>
      <c r="H391" s="416"/>
      <c r="I391" s="417"/>
      <c r="J391" s="418" t="s">
        <v>573</v>
      </c>
      <c r="K391" s="419"/>
      <c r="L391" s="419"/>
      <c r="M391" s="419"/>
      <c r="N391" s="419"/>
      <c r="O391" s="419"/>
      <c r="P391" s="419"/>
      <c r="Q391" s="419"/>
      <c r="R391" s="419"/>
      <c r="S391" s="419"/>
      <c r="T391" s="419"/>
      <c r="U391" s="419"/>
      <c r="V391" s="419"/>
      <c r="W391" s="419"/>
      <c r="X391" s="419"/>
      <c r="Y391" s="419"/>
      <c r="Z391" s="419"/>
      <c r="AA391" s="419"/>
      <c r="AB391" s="419"/>
      <c r="AC391" s="419"/>
      <c r="AD391" s="419"/>
      <c r="AE391" s="419"/>
      <c r="AF391" s="419"/>
      <c r="AG391" s="419"/>
      <c r="AH391" s="420"/>
    </row>
    <row r="392" spans="2:34" s="2" customFormat="1" ht="15.75" x14ac:dyDescent="0.25">
      <c r="B392" s="512">
        <v>2018</v>
      </c>
      <c r="C392" s="513"/>
      <c r="D392" s="425" t="s">
        <v>0</v>
      </c>
      <c r="E392" s="426"/>
      <c r="F392" s="426"/>
      <c r="G392" s="426"/>
      <c r="H392" s="426"/>
      <c r="I392" s="427"/>
      <c r="J392" s="428" t="s">
        <v>574</v>
      </c>
      <c r="K392" s="429"/>
      <c r="L392" s="429"/>
      <c r="M392" s="429"/>
      <c r="N392" s="429"/>
      <c r="O392" s="429"/>
      <c r="P392" s="429"/>
      <c r="Q392" s="429"/>
      <c r="R392" s="429"/>
      <c r="S392" s="429"/>
      <c r="T392" s="429"/>
      <c r="U392" s="429"/>
      <c r="V392" s="429"/>
      <c r="W392" s="429"/>
      <c r="X392" s="429"/>
      <c r="Y392" s="429"/>
      <c r="Z392" s="429"/>
      <c r="AA392" s="429"/>
      <c r="AB392" s="429"/>
      <c r="AC392" s="429"/>
      <c r="AD392" s="429"/>
      <c r="AE392" s="429"/>
      <c r="AF392" s="429"/>
      <c r="AG392" s="429"/>
      <c r="AH392" s="430"/>
    </row>
    <row r="393" spans="2:34" s="2" customFormat="1" ht="16.5" thickBot="1" x14ac:dyDescent="0.3">
      <c r="B393" s="514"/>
      <c r="C393" s="515"/>
      <c r="D393" s="431" t="s">
        <v>1</v>
      </c>
      <c r="E393" s="432"/>
      <c r="F393" s="432"/>
      <c r="G393" s="432"/>
      <c r="H393" s="432"/>
      <c r="I393" s="433"/>
      <c r="J393" s="434" t="s">
        <v>415</v>
      </c>
      <c r="K393" s="435"/>
      <c r="L393" s="435"/>
      <c r="M393" s="435"/>
      <c r="N393" s="435"/>
      <c r="O393" s="435"/>
      <c r="P393" s="435"/>
      <c r="Q393" s="435"/>
      <c r="R393" s="435"/>
      <c r="S393" s="435"/>
      <c r="T393" s="435"/>
      <c r="U393" s="435"/>
      <c r="V393" s="435"/>
      <c r="W393" s="435"/>
      <c r="X393" s="435"/>
      <c r="Y393" s="435"/>
      <c r="Z393" s="435"/>
      <c r="AA393" s="435"/>
      <c r="AB393" s="435"/>
      <c r="AC393" s="435"/>
      <c r="AD393" s="435"/>
      <c r="AE393" s="435"/>
      <c r="AF393" s="435"/>
      <c r="AG393" s="435"/>
      <c r="AH393" s="436"/>
    </row>
    <row r="394" spans="2:34" s="1" customFormat="1" ht="15.75" thickBot="1" x14ac:dyDescent="0.3"/>
    <row r="395" spans="2:34" s="2" customFormat="1" ht="15.75" x14ac:dyDescent="0.25">
      <c r="B395" s="483" t="s">
        <v>21</v>
      </c>
      <c r="C395" s="486" t="s">
        <v>102</v>
      </c>
      <c r="D395" s="391"/>
      <c r="E395" s="516" t="s">
        <v>475</v>
      </c>
      <c r="F395" s="517"/>
      <c r="G395" s="517"/>
      <c r="H395" s="517"/>
      <c r="I395" s="517"/>
      <c r="J395" s="517"/>
      <c r="K395" s="517"/>
      <c r="L395" s="517"/>
      <c r="M395" s="517"/>
      <c r="N395" s="517"/>
      <c r="O395" s="517"/>
      <c r="P395" s="517"/>
      <c r="Q395" s="517"/>
      <c r="R395" s="517"/>
      <c r="S395" s="518"/>
      <c r="T395" s="443" t="s">
        <v>20</v>
      </c>
      <c r="U395" s="444"/>
      <c r="V395" s="445"/>
      <c r="W395" s="452" t="s">
        <v>23</v>
      </c>
      <c r="X395" s="453"/>
      <c r="Y395" s="519" t="s">
        <v>417</v>
      </c>
      <c r="Z395" s="520"/>
      <c r="AA395" s="520"/>
      <c r="AB395" s="520"/>
      <c r="AC395" s="520"/>
      <c r="AD395" s="520"/>
      <c r="AE395" s="520"/>
      <c r="AF395" s="520"/>
      <c r="AG395" s="520"/>
      <c r="AH395" s="521"/>
    </row>
    <row r="396" spans="2:34" s="2" customFormat="1" ht="15.75" x14ac:dyDescent="0.25">
      <c r="B396" s="484"/>
      <c r="C396" s="494" t="s">
        <v>15</v>
      </c>
      <c r="D396" s="495"/>
      <c r="E396" s="525" t="s">
        <v>418</v>
      </c>
      <c r="F396" s="526"/>
      <c r="G396" s="526"/>
      <c r="H396" s="526"/>
      <c r="I396" s="526"/>
      <c r="J396" s="526"/>
      <c r="K396" s="526"/>
      <c r="L396" s="526"/>
      <c r="M396" s="526"/>
      <c r="N396" s="526"/>
      <c r="O396" s="526"/>
      <c r="P396" s="526"/>
      <c r="Q396" s="526"/>
      <c r="R396" s="526"/>
      <c r="S396" s="527"/>
      <c r="T396" s="446"/>
      <c r="U396" s="447"/>
      <c r="V396" s="448"/>
      <c r="W396" s="454"/>
      <c r="X396" s="455"/>
      <c r="Y396" s="522"/>
      <c r="Z396" s="523"/>
      <c r="AA396" s="523"/>
      <c r="AB396" s="523"/>
      <c r="AC396" s="523"/>
      <c r="AD396" s="523"/>
      <c r="AE396" s="523"/>
      <c r="AF396" s="523"/>
      <c r="AG396" s="523"/>
      <c r="AH396" s="524"/>
    </row>
    <row r="397" spans="2:34" s="2" customFormat="1" ht="15.75" x14ac:dyDescent="0.25">
      <c r="B397" s="484"/>
      <c r="C397" s="494" t="s">
        <v>35</v>
      </c>
      <c r="D397" s="495"/>
      <c r="E397" s="525" t="s">
        <v>575</v>
      </c>
      <c r="F397" s="526"/>
      <c r="G397" s="526"/>
      <c r="H397" s="526"/>
      <c r="I397" s="526"/>
      <c r="J397" s="526"/>
      <c r="K397" s="526"/>
      <c r="L397" s="526"/>
      <c r="M397" s="526"/>
      <c r="N397" s="526"/>
      <c r="O397" s="526"/>
      <c r="P397" s="526"/>
      <c r="Q397" s="526"/>
      <c r="R397" s="526"/>
      <c r="S397" s="527"/>
      <c r="T397" s="446"/>
      <c r="U397" s="447"/>
      <c r="V397" s="448"/>
      <c r="W397" s="464" t="s">
        <v>16</v>
      </c>
      <c r="X397" s="465"/>
      <c r="Y397" s="528" t="s">
        <v>576</v>
      </c>
      <c r="Z397" s="529"/>
      <c r="AA397" s="529"/>
      <c r="AB397" s="529"/>
      <c r="AC397" s="529"/>
      <c r="AD397" s="529"/>
      <c r="AE397" s="529"/>
      <c r="AF397" s="529"/>
      <c r="AG397" s="529"/>
      <c r="AH397" s="530"/>
    </row>
    <row r="398" spans="2:34" s="2" customFormat="1" ht="16.5" thickBot="1" x14ac:dyDescent="0.3">
      <c r="B398" s="485"/>
      <c r="C398" s="503" t="s">
        <v>36</v>
      </c>
      <c r="D398" s="392"/>
      <c r="E398" s="536" t="s">
        <v>175</v>
      </c>
      <c r="F398" s="534"/>
      <c r="G398" s="534"/>
      <c r="H398" s="534"/>
      <c r="I398" s="534"/>
      <c r="J398" s="534"/>
      <c r="K398" s="534"/>
      <c r="L398" s="534"/>
      <c r="M398" s="534"/>
      <c r="N398" s="534"/>
      <c r="O398" s="534"/>
      <c r="P398" s="534"/>
      <c r="Q398" s="534"/>
      <c r="R398" s="534"/>
      <c r="S398" s="535"/>
      <c r="T398" s="449"/>
      <c r="U398" s="450"/>
      <c r="V398" s="451"/>
      <c r="W398" s="466"/>
      <c r="X398" s="467"/>
      <c r="Y398" s="531"/>
      <c r="Z398" s="532"/>
      <c r="AA398" s="532"/>
      <c r="AB398" s="532"/>
      <c r="AC398" s="532"/>
      <c r="AD398" s="532"/>
      <c r="AE398" s="532"/>
      <c r="AF398" s="532"/>
      <c r="AG398" s="532"/>
      <c r="AH398" s="533"/>
    </row>
    <row r="399" spans="2:34" s="1" customFormat="1" ht="15.75" thickBot="1" x14ac:dyDescent="0.3"/>
    <row r="400" spans="2:34" s="1" customFormat="1" ht="16.5" thickBot="1" x14ac:dyDescent="0.3">
      <c r="B400" s="375" t="s">
        <v>17</v>
      </c>
      <c r="C400" s="376"/>
      <c r="D400" s="377"/>
      <c r="E400" s="478" t="s">
        <v>577</v>
      </c>
      <c r="F400" s="479"/>
      <c r="G400" s="479"/>
      <c r="H400" s="479"/>
      <c r="I400" s="479"/>
      <c r="J400" s="479"/>
      <c r="K400" s="479"/>
      <c r="L400" s="479"/>
      <c r="M400" s="479"/>
      <c r="N400" s="479"/>
      <c r="O400" s="479"/>
      <c r="P400" s="479"/>
      <c r="Q400" s="479"/>
      <c r="R400" s="479"/>
      <c r="S400" s="479"/>
      <c r="T400" s="479"/>
      <c r="U400" s="479"/>
      <c r="V400" s="479"/>
      <c r="W400" s="479"/>
      <c r="X400" s="479"/>
      <c r="Y400" s="479"/>
      <c r="Z400" s="479"/>
      <c r="AA400" s="479"/>
      <c r="AB400" s="479"/>
      <c r="AC400" s="479"/>
      <c r="AD400" s="479"/>
      <c r="AE400" s="479"/>
      <c r="AF400" s="479"/>
      <c r="AG400" s="479"/>
      <c r="AH400" s="480"/>
    </row>
    <row r="401" spans="2:34" s="1" customFormat="1" ht="15.75" x14ac:dyDescent="0.25">
      <c r="B401" s="381" t="s">
        <v>30</v>
      </c>
      <c r="C401" s="383" t="s">
        <v>28</v>
      </c>
      <c r="D401" s="385" t="s">
        <v>34</v>
      </c>
      <c r="E401" s="383" t="s">
        <v>31</v>
      </c>
      <c r="F401" s="383" t="s">
        <v>26</v>
      </c>
      <c r="G401" s="387" t="s">
        <v>27</v>
      </c>
      <c r="H401" s="381" t="s">
        <v>2</v>
      </c>
      <c r="I401" s="389"/>
      <c r="J401" s="381" t="s">
        <v>3</v>
      </c>
      <c r="K401" s="389"/>
      <c r="L401" s="381" t="s">
        <v>4</v>
      </c>
      <c r="M401" s="389"/>
      <c r="N401" s="381" t="s">
        <v>5</v>
      </c>
      <c r="O401" s="389"/>
      <c r="P401" s="381" t="s">
        <v>6</v>
      </c>
      <c r="Q401" s="389"/>
      <c r="R401" s="381" t="s">
        <v>7</v>
      </c>
      <c r="S401" s="389"/>
      <c r="T401" s="381" t="s">
        <v>8</v>
      </c>
      <c r="U401" s="389"/>
      <c r="V401" s="381" t="s">
        <v>9</v>
      </c>
      <c r="W401" s="389"/>
      <c r="X401" s="381" t="s">
        <v>10</v>
      </c>
      <c r="Y401" s="389"/>
      <c r="Z401" s="381" t="s">
        <v>11</v>
      </c>
      <c r="AA401" s="389"/>
      <c r="AB401" s="381" t="s">
        <v>12</v>
      </c>
      <c r="AC401" s="389"/>
      <c r="AD401" s="381" t="s">
        <v>13</v>
      </c>
      <c r="AE401" s="389"/>
      <c r="AF401" s="381" t="s">
        <v>18</v>
      </c>
      <c r="AG401" s="389" t="s">
        <v>19</v>
      </c>
      <c r="AH401" s="391" t="s">
        <v>22</v>
      </c>
    </row>
    <row r="402" spans="2:34" s="1" customFormat="1" ht="16.5" thickBot="1" x14ac:dyDescent="0.3">
      <c r="B402" s="382"/>
      <c r="C402" s="384"/>
      <c r="D402" s="386"/>
      <c r="E402" s="384"/>
      <c r="F402" s="384"/>
      <c r="G402" s="388"/>
      <c r="H402" s="170" t="s">
        <v>18</v>
      </c>
      <c r="I402" s="171" t="s">
        <v>19</v>
      </c>
      <c r="J402" s="170" t="s">
        <v>18</v>
      </c>
      <c r="K402" s="171" t="s">
        <v>19</v>
      </c>
      <c r="L402" s="170" t="s">
        <v>18</v>
      </c>
      <c r="M402" s="171" t="s">
        <v>19</v>
      </c>
      <c r="N402" s="170" t="s">
        <v>18</v>
      </c>
      <c r="O402" s="171" t="s">
        <v>19</v>
      </c>
      <c r="P402" s="170" t="s">
        <v>18</v>
      </c>
      <c r="Q402" s="171" t="s">
        <v>19</v>
      </c>
      <c r="R402" s="170" t="s">
        <v>18</v>
      </c>
      <c r="S402" s="171" t="s">
        <v>19</v>
      </c>
      <c r="T402" s="170" t="s">
        <v>18</v>
      </c>
      <c r="U402" s="171" t="s">
        <v>19</v>
      </c>
      <c r="V402" s="170" t="s">
        <v>18</v>
      </c>
      <c r="W402" s="171" t="s">
        <v>19</v>
      </c>
      <c r="X402" s="170" t="s">
        <v>18</v>
      </c>
      <c r="Y402" s="171" t="s">
        <v>19</v>
      </c>
      <c r="Z402" s="170" t="s">
        <v>18</v>
      </c>
      <c r="AA402" s="171" t="s">
        <v>19</v>
      </c>
      <c r="AB402" s="170" t="s">
        <v>18</v>
      </c>
      <c r="AC402" s="171" t="s">
        <v>19</v>
      </c>
      <c r="AD402" s="170" t="s">
        <v>18</v>
      </c>
      <c r="AE402" s="171" t="s">
        <v>19</v>
      </c>
      <c r="AF402" s="382"/>
      <c r="AG402" s="390"/>
      <c r="AH402" s="392"/>
    </row>
    <row r="403" spans="2:34" s="1" customFormat="1" ht="105" x14ac:dyDescent="0.25">
      <c r="B403" s="511">
        <v>60</v>
      </c>
      <c r="C403" s="18">
        <v>1</v>
      </c>
      <c r="D403" s="257" t="s">
        <v>578</v>
      </c>
      <c r="E403" s="18">
        <v>25</v>
      </c>
      <c r="F403" s="257" t="s">
        <v>579</v>
      </c>
      <c r="G403" s="269" t="s">
        <v>580</v>
      </c>
      <c r="H403" s="19"/>
      <c r="I403" s="20"/>
      <c r="J403" s="19"/>
      <c r="K403" s="20"/>
      <c r="L403" s="19">
        <v>0.3</v>
      </c>
      <c r="M403" s="20"/>
      <c r="N403" s="19"/>
      <c r="O403" s="20"/>
      <c r="P403" s="19"/>
      <c r="Q403" s="20"/>
      <c r="R403" s="19">
        <v>0.3</v>
      </c>
      <c r="S403" s="20"/>
      <c r="T403" s="19"/>
      <c r="U403" s="20"/>
      <c r="V403" s="19"/>
      <c r="W403" s="20"/>
      <c r="X403" s="19">
        <v>0.3</v>
      </c>
      <c r="Y403" s="20"/>
      <c r="Z403" s="19"/>
      <c r="AA403" s="20"/>
      <c r="AB403" s="19"/>
      <c r="AC403" s="20"/>
      <c r="AD403" s="19">
        <v>0.1</v>
      </c>
      <c r="AE403" s="20"/>
      <c r="AF403" s="19">
        <f t="shared" ref="AF403:AG406" si="29">+H403+J403+L403+N403+P403+R403+T403+V403+X403+Z403+AB403+AD403</f>
        <v>0.99999999999999989</v>
      </c>
      <c r="AG403" s="20">
        <f t="shared" si="29"/>
        <v>0</v>
      </c>
      <c r="AH403" s="22"/>
    </row>
    <row r="404" spans="2:34" s="1" customFormat="1" ht="135" x14ac:dyDescent="0.25">
      <c r="B404" s="481"/>
      <c r="C404" s="306">
        <v>2</v>
      </c>
      <c r="D404" s="246" t="s">
        <v>581</v>
      </c>
      <c r="E404" s="248">
        <v>25</v>
      </c>
      <c r="F404" s="246" t="s">
        <v>582</v>
      </c>
      <c r="G404" s="258" t="s">
        <v>583</v>
      </c>
      <c r="H404" s="9"/>
      <c r="I404" s="8"/>
      <c r="J404" s="9">
        <v>0.1</v>
      </c>
      <c r="K404" s="8"/>
      <c r="L404" s="9">
        <v>0.1</v>
      </c>
      <c r="M404" s="8"/>
      <c r="N404" s="9">
        <v>0.1</v>
      </c>
      <c r="O404" s="8"/>
      <c r="P404" s="9">
        <v>0.1</v>
      </c>
      <c r="Q404" s="8"/>
      <c r="R404" s="9">
        <v>0.1</v>
      </c>
      <c r="S404" s="8"/>
      <c r="T404" s="9">
        <v>0.1</v>
      </c>
      <c r="U404" s="8"/>
      <c r="V404" s="9">
        <v>0.1</v>
      </c>
      <c r="W404" s="8"/>
      <c r="X404" s="9">
        <v>0.1</v>
      </c>
      <c r="Y404" s="8"/>
      <c r="Z404" s="9">
        <v>0.1</v>
      </c>
      <c r="AA404" s="8"/>
      <c r="AB404" s="9">
        <v>0.1</v>
      </c>
      <c r="AC404" s="8"/>
      <c r="AD404" s="9"/>
      <c r="AE404" s="8"/>
      <c r="AF404" s="9">
        <f t="shared" si="29"/>
        <v>0.99999999999999989</v>
      </c>
      <c r="AG404" s="8">
        <f t="shared" si="29"/>
        <v>0</v>
      </c>
      <c r="AH404" s="23"/>
    </row>
    <row r="405" spans="2:34" s="1" customFormat="1" ht="150" x14ac:dyDescent="0.25">
      <c r="B405" s="481"/>
      <c r="C405" s="248">
        <v>3</v>
      </c>
      <c r="D405" s="246" t="s">
        <v>584</v>
      </c>
      <c r="E405" s="248">
        <v>25</v>
      </c>
      <c r="F405" s="246" t="s">
        <v>585</v>
      </c>
      <c r="G405" s="258" t="s">
        <v>586</v>
      </c>
      <c r="H405" s="9"/>
      <c r="I405" s="8"/>
      <c r="J405" s="9">
        <v>0.1</v>
      </c>
      <c r="K405" s="8"/>
      <c r="L405" s="9">
        <v>0.1</v>
      </c>
      <c r="M405" s="8"/>
      <c r="N405" s="9">
        <v>0.1</v>
      </c>
      <c r="O405" s="8"/>
      <c r="P405" s="9">
        <v>0.1</v>
      </c>
      <c r="Q405" s="8"/>
      <c r="R405" s="9">
        <v>0.1</v>
      </c>
      <c r="S405" s="8"/>
      <c r="T405" s="9">
        <v>0.1</v>
      </c>
      <c r="U405" s="8"/>
      <c r="V405" s="9">
        <v>0.1</v>
      </c>
      <c r="W405" s="8"/>
      <c r="X405" s="9">
        <v>0.1</v>
      </c>
      <c r="Y405" s="8"/>
      <c r="Z405" s="9">
        <v>0.1</v>
      </c>
      <c r="AA405" s="8"/>
      <c r="AB405" s="9">
        <v>0.1</v>
      </c>
      <c r="AC405" s="8"/>
      <c r="AD405" s="9"/>
      <c r="AE405" s="8"/>
      <c r="AF405" s="9">
        <f t="shared" si="29"/>
        <v>0.99999999999999989</v>
      </c>
      <c r="AG405" s="8">
        <f t="shared" si="29"/>
        <v>0</v>
      </c>
      <c r="AH405" s="23"/>
    </row>
    <row r="406" spans="2:34" s="1" customFormat="1" ht="120.75" thickBot="1" x14ac:dyDescent="0.3">
      <c r="B406" s="477"/>
      <c r="C406" s="10">
        <v>4</v>
      </c>
      <c r="D406" s="272" t="s">
        <v>587</v>
      </c>
      <c r="E406" s="10">
        <v>25</v>
      </c>
      <c r="F406" s="272" t="s">
        <v>588</v>
      </c>
      <c r="G406" s="272" t="s">
        <v>589</v>
      </c>
      <c r="H406" s="12"/>
      <c r="I406" s="11"/>
      <c r="J406" s="12">
        <v>0.2</v>
      </c>
      <c r="K406" s="11"/>
      <c r="L406" s="12"/>
      <c r="M406" s="11"/>
      <c r="N406" s="12">
        <v>0.2</v>
      </c>
      <c r="O406" s="11"/>
      <c r="P406" s="12"/>
      <c r="Q406" s="11"/>
      <c r="R406" s="12">
        <v>0.2</v>
      </c>
      <c r="S406" s="11"/>
      <c r="T406" s="12"/>
      <c r="U406" s="11"/>
      <c r="V406" s="12">
        <v>0.2</v>
      </c>
      <c r="W406" s="11"/>
      <c r="X406" s="12"/>
      <c r="Y406" s="11"/>
      <c r="Z406" s="12">
        <v>0.1</v>
      </c>
      <c r="AA406" s="11"/>
      <c r="AB406" s="12"/>
      <c r="AC406" s="11"/>
      <c r="AD406" s="12">
        <v>0.1</v>
      </c>
      <c r="AE406" s="11"/>
      <c r="AF406" s="12">
        <f t="shared" si="29"/>
        <v>1</v>
      </c>
      <c r="AG406" s="11">
        <f t="shared" si="29"/>
        <v>0</v>
      </c>
      <c r="AH406" s="268"/>
    </row>
    <row r="407" spans="2:34" s="17" customFormat="1" ht="23.25" customHeight="1" thickBot="1" x14ac:dyDescent="0.3">
      <c r="B407" s="13"/>
      <c r="C407" s="13"/>
      <c r="D407" s="13"/>
      <c r="E407" s="14" t="s">
        <v>29</v>
      </c>
      <c r="F407" s="13"/>
      <c r="G407" s="13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6"/>
    </row>
    <row r="408" spans="2:34" s="1" customFormat="1" ht="16.5" thickBot="1" x14ac:dyDescent="0.3">
      <c r="B408" s="375" t="s">
        <v>17</v>
      </c>
      <c r="C408" s="376"/>
      <c r="D408" s="377"/>
      <c r="E408" s="478" t="s">
        <v>590</v>
      </c>
      <c r="F408" s="479"/>
      <c r="G408" s="479"/>
      <c r="H408" s="479"/>
      <c r="I408" s="479"/>
      <c r="J408" s="479"/>
      <c r="K408" s="479"/>
      <c r="L408" s="479"/>
      <c r="M408" s="479"/>
      <c r="N408" s="479"/>
      <c r="O408" s="479"/>
      <c r="P408" s="479"/>
      <c r="Q408" s="479"/>
      <c r="R408" s="479"/>
      <c r="S408" s="479"/>
      <c r="T408" s="479"/>
      <c r="U408" s="479"/>
      <c r="V408" s="479"/>
      <c r="W408" s="479"/>
      <c r="X408" s="479"/>
      <c r="Y408" s="479"/>
      <c r="Z408" s="479"/>
      <c r="AA408" s="479"/>
      <c r="AB408" s="479"/>
      <c r="AC408" s="479"/>
      <c r="AD408" s="479"/>
      <c r="AE408" s="479"/>
      <c r="AF408" s="479"/>
      <c r="AG408" s="479"/>
      <c r="AH408" s="480"/>
    </row>
    <row r="409" spans="2:34" s="1" customFormat="1" ht="15.75" x14ac:dyDescent="0.25">
      <c r="B409" s="381" t="s">
        <v>30</v>
      </c>
      <c r="C409" s="383" t="s">
        <v>28</v>
      </c>
      <c r="D409" s="385" t="s">
        <v>34</v>
      </c>
      <c r="E409" s="383" t="s">
        <v>31</v>
      </c>
      <c r="F409" s="383" t="s">
        <v>26</v>
      </c>
      <c r="G409" s="387" t="s">
        <v>27</v>
      </c>
      <c r="H409" s="381" t="s">
        <v>2</v>
      </c>
      <c r="I409" s="389"/>
      <c r="J409" s="381" t="s">
        <v>3</v>
      </c>
      <c r="K409" s="389"/>
      <c r="L409" s="381" t="s">
        <v>4</v>
      </c>
      <c r="M409" s="389"/>
      <c r="N409" s="381" t="s">
        <v>5</v>
      </c>
      <c r="O409" s="389"/>
      <c r="P409" s="381" t="s">
        <v>6</v>
      </c>
      <c r="Q409" s="389"/>
      <c r="R409" s="381" t="s">
        <v>7</v>
      </c>
      <c r="S409" s="389"/>
      <c r="T409" s="381" t="s">
        <v>8</v>
      </c>
      <c r="U409" s="389"/>
      <c r="V409" s="381" t="s">
        <v>9</v>
      </c>
      <c r="W409" s="389"/>
      <c r="X409" s="381" t="s">
        <v>10</v>
      </c>
      <c r="Y409" s="389"/>
      <c r="Z409" s="381" t="s">
        <v>11</v>
      </c>
      <c r="AA409" s="389"/>
      <c r="AB409" s="381" t="s">
        <v>12</v>
      </c>
      <c r="AC409" s="389"/>
      <c r="AD409" s="381" t="s">
        <v>13</v>
      </c>
      <c r="AE409" s="389"/>
      <c r="AF409" s="381" t="s">
        <v>18</v>
      </c>
      <c r="AG409" s="389" t="s">
        <v>19</v>
      </c>
      <c r="AH409" s="391" t="s">
        <v>22</v>
      </c>
    </row>
    <row r="410" spans="2:34" s="1" customFormat="1" ht="16.5" thickBot="1" x14ac:dyDescent="0.3">
      <c r="B410" s="382"/>
      <c r="C410" s="384"/>
      <c r="D410" s="386"/>
      <c r="E410" s="384"/>
      <c r="F410" s="384"/>
      <c r="G410" s="388"/>
      <c r="H410" s="170" t="s">
        <v>18</v>
      </c>
      <c r="I410" s="171" t="s">
        <v>19</v>
      </c>
      <c r="J410" s="170" t="s">
        <v>18</v>
      </c>
      <c r="K410" s="171" t="s">
        <v>19</v>
      </c>
      <c r="L410" s="170" t="s">
        <v>18</v>
      </c>
      <c r="M410" s="171" t="s">
        <v>19</v>
      </c>
      <c r="N410" s="170" t="s">
        <v>18</v>
      </c>
      <c r="O410" s="171" t="s">
        <v>19</v>
      </c>
      <c r="P410" s="170" t="s">
        <v>18</v>
      </c>
      <c r="Q410" s="171" t="s">
        <v>19</v>
      </c>
      <c r="R410" s="170" t="s">
        <v>18</v>
      </c>
      <c r="S410" s="171" t="s">
        <v>19</v>
      </c>
      <c r="T410" s="170" t="s">
        <v>18</v>
      </c>
      <c r="U410" s="171" t="s">
        <v>19</v>
      </c>
      <c r="V410" s="170" t="s">
        <v>18</v>
      </c>
      <c r="W410" s="171" t="s">
        <v>19</v>
      </c>
      <c r="X410" s="170" t="s">
        <v>18</v>
      </c>
      <c r="Y410" s="171" t="s">
        <v>19</v>
      </c>
      <c r="Z410" s="170" t="s">
        <v>18</v>
      </c>
      <c r="AA410" s="171" t="s">
        <v>19</v>
      </c>
      <c r="AB410" s="170" t="s">
        <v>18</v>
      </c>
      <c r="AC410" s="171" t="s">
        <v>19</v>
      </c>
      <c r="AD410" s="170" t="s">
        <v>18</v>
      </c>
      <c r="AE410" s="171" t="s">
        <v>19</v>
      </c>
      <c r="AF410" s="382"/>
      <c r="AG410" s="390"/>
      <c r="AH410" s="392"/>
    </row>
    <row r="411" spans="2:34" s="1" customFormat="1" ht="90" x14ac:dyDescent="0.25">
      <c r="B411" s="511">
        <v>40</v>
      </c>
      <c r="C411" s="18">
        <v>1</v>
      </c>
      <c r="D411" s="246" t="s">
        <v>591</v>
      </c>
      <c r="E411" s="18">
        <v>60</v>
      </c>
      <c r="F411" s="257" t="s">
        <v>592</v>
      </c>
      <c r="G411" s="287" t="s">
        <v>593</v>
      </c>
      <c r="H411" s="19"/>
      <c r="I411" s="20"/>
      <c r="J411" s="19">
        <v>0.2</v>
      </c>
      <c r="K411" s="20"/>
      <c r="L411" s="19"/>
      <c r="M411" s="20"/>
      <c r="N411" s="19">
        <v>0.2</v>
      </c>
      <c r="O411" s="20"/>
      <c r="P411" s="19"/>
      <c r="Q411" s="20"/>
      <c r="R411" s="19">
        <v>0.2</v>
      </c>
      <c r="S411" s="20"/>
      <c r="T411" s="19"/>
      <c r="U411" s="20"/>
      <c r="V411" s="19">
        <v>0.2</v>
      </c>
      <c r="W411" s="20"/>
      <c r="X411" s="19"/>
      <c r="Y411" s="20"/>
      <c r="Z411" s="19">
        <v>0.1</v>
      </c>
      <c r="AA411" s="20"/>
      <c r="AB411" s="19">
        <v>0.1</v>
      </c>
      <c r="AC411" s="20"/>
      <c r="AD411" s="19"/>
      <c r="AE411" s="20"/>
      <c r="AF411" s="19">
        <f t="shared" ref="AF411:AG412" si="30">+H411+J411+L411+N411+P411+R411+T411+V411+X411+Z411+AB411+AD411</f>
        <v>1</v>
      </c>
      <c r="AG411" s="20">
        <f t="shared" si="30"/>
        <v>0</v>
      </c>
      <c r="AH411" s="22"/>
    </row>
    <row r="412" spans="2:34" s="1" customFormat="1" ht="75.75" thickBot="1" x14ac:dyDescent="0.3">
      <c r="B412" s="477"/>
      <c r="C412" s="10">
        <v>2</v>
      </c>
      <c r="D412" s="272" t="s">
        <v>594</v>
      </c>
      <c r="E412" s="10">
        <v>40</v>
      </c>
      <c r="F412" s="272" t="s">
        <v>595</v>
      </c>
      <c r="G412" s="294" t="s">
        <v>596</v>
      </c>
      <c r="H412" s="12"/>
      <c r="I412" s="11"/>
      <c r="J412" s="116">
        <v>0.2</v>
      </c>
      <c r="K412" s="117"/>
      <c r="L412" s="116"/>
      <c r="M412" s="117"/>
      <c r="N412" s="116">
        <v>0.2</v>
      </c>
      <c r="O412" s="117"/>
      <c r="P412" s="116"/>
      <c r="Q412" s="117"/>
      <c r="R412" s="116">
        <v>0.2</v>
      </c>
      <c r="S412" s="117"/>
      <c r="T412" s="116"/>
      <c r="U412" s="117"/>
      <c r="V412" s="116">
        <v>0.2</v>
      </c>
      <c r="W412" s="117"/>
      <c r="X412" s="116"/>
      <c r="Y412" s="117"/>
      <c r="Z412" s="116">
        <v>0.1</v>
      </c>
      <c r="AA412" s="117"/>
      <c r="AB412" s="116">
        <v>0.1</v>
      </c>
      <c r="AC412" s="11"/>
      <c r="AD412" s="12"/>
      <c r="AE412" s="11"/>
      <c r="AF412" s="12">
        <f t="shared" si="30"/>
        <v>1</v>
      </c>
      <c r="AG412" s="11">
        <f t="shared" si="30"/>
        <v>0</v>
      </c>
      <c r="AH412" s="268"/>
    </row>
    <row r="413" spans="2:34" ht="15.75" thickBot="1" x14ac:dyDescent="0.25"/>
    <row r="414" spans="2:34" s="2" customFormat="1" ht="16.5" thickBot="1" x14ac:dyDescent="0.3">
      <c r="B414" s="401"/>
      <c r="C414" s="402"/>
      <c r="D414" s="407" t="s">
        <v>33</v>
      </c>
      <c r="E414" s="408"/>
      <c r="F414" s="408"/>
      <c r="G414" s="408"/>
      <c r="H414" s="408"/>
      <c r="I414" s="408"/>
      <c r="J414" s="408"/>
      <c r="K414" s="408"/>
      <c r="L414" s="408"/>
      <c r="M414" s="408"/>
      <c r="N414" s="408"/>
      <c r="O414" s="408"/>
      <c r="P414" s="408"/>
      <c r="Q414" s="408"/>
      <c r="R414" s="408"/>
      <c r="S414" s="408"/>
      <c r="T414" s="408"/>
      <c r="U414" s="408"/>
      <c r="V414" s="408"/>
      <c r="W414" s="408"/>
      <c r="X414" s="408"/>
      <c r="Y414" s="408"/>
      <c r="Z414" s="408"/>
      <c r="AA414" s="408"/>
      <c r="AB414" s="408"/>
      <c r="AC414" s="408"/>
      <c r="AD414" s="408"/>
      <c r="AE414" s="408"/>
      <c r="AF414" s="408"/>
      <c r="AG414" s="408"/>
      <c r="AH414" s="409"/>
    </row>
    <row r="415" spans="2:34" s="2" customFormat="1" ht="16.5" thickBot="1" x14ac:dyDescent="0.3">
      <c r="B415" s="403"/>
      <c r="C415" s="404"/>
      <c r="D415" s="410" t="s">
        <v>25</v>
      </c>
      <c r="E415" s="411"/>
      <c r="F415" s="411"/>
      <c r="G415" s="411"/>
      <c r="H415" s="411"/>
      <c r="I415" s="411"/>
      <c r="J415" s="411"/>
      <c r="K415" s="411"/>
      <c r="L415" s="411"/>
      <c r="M415" s="411"/>
      <c r="N415" s="411"/>
      <c r="O415" s="411"/>
      <c r="P415" s="411"/>
      <c r="Q415" s="412"/>
      <c r="R415" s="410" t="s">
        <v>38</v>
      </c>
      <c r="S415" s="411"/>
      <c r="T415" s="411"/>
      <c r="U415" s="411"/>
      <c r="V415" s="411"/>
      <c r="W415" s="411"/>
      <c r="X415" s="411"/>
      <c r="Y415" s="411"/>
      <c r="Z415" s="411"/>
      <c r="AA415" s="411"/>
      <c r="AB415" s="411"/>
      <c r="AC415" s="411"/>
      <c r="AD415" s="411"/>
      <c r="AE415" s="411"/>
      <c r="AF415" s="411"/>
      <c r="AG415" s="411"/>
      <c r="AH415" s="412"/>
    </row>
    <row r="416" spans="2:34" s="2" customFormat="1" ht="16.5" thickBot="1" x14ac:dyDescent="0.3">
      <c r="B416" s="405"/>
      <c r="C416" s="406"/>
      <c r="D416" s="410" t="s">
        <v>39</v>
      </c>
      <c r="E416" s="411"/>
      <c r="F416" s="411"/>
      <c r="G416" s="411"/>
      <c r="H416" s="411"/>
      <c r="I416" s="411"/>
      <c r="J416" s="411"/>
      <c r="K416" s="411"/>
      <c r="L416" s="411"/>
      <c r="M416" s="411"/>
      <c r="N416" s="411"/>
      <c r="O416" s="411"/>
      <c r="P416" s="411"/>
      <c r="Q416" s="411"/>
      <c r="R416" s="411"/>
      <c r="S416" s="411"/>
      <c r="T416" s="411"/>
      <c r="U416" s="411"/>
      <c r="V416" s="411"/>
      <c r="W416" s="411"/>
      <c r="X416" s="411"/>
      <c r="Y416" s="411"/>
      <c r="Z416" s="411"/>
      <c r="AA416" s="411"/>
      <c r="AB416" s="411"/>
      <c r="AC416" s="411"/>
      <c r="AD416" s="411"/>
      <c r="AE416" s="411"/>
      <c r="AF416" s="411"/>
      <c r="AG416" s="411"/>
      <c r="AH416" s="412"/>
    </row>
    <row r="417" spans="2:34" s="2" customFormat="1" ht="16.5" thickBot="1" x14ac:dyDescent="0.3">
      <c r="B417" s="3"/>
      <c r="C417" s="3"/>
      <c r="D417" s="4"/>
      <c r="E417" s="4"/>
      <c r="F417" s="4"/>
      <c r="G417" s="4"/>
      <c r="H417" s="5"/>
      <c r="I417" s="5"/>
      <c r="J417" s="5"/>
      <c r="K417" s="5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</row>
    <row r="418" spans="2:34" s="2" customFormat="1" ht="15.75" x14ac:dyDescent="0.25">
      <c r="B418" s="413" t="s">
        <v>24</v>
      </c>
      <c r="C418" s="414"/>
      <c r="D418" s="415" t="s">
        <v>14</v>
      </c>
      <c r="E418" s="416"/>
      <c r="F418" s="416"/>
      <c r="G418" s="416"/>
      <c r="H418" s="416"/>
      <c r="I418" s="417"/>
      <c r="J418" s="418" t="s">
        <v>544</v>
      </c>
      <c r="K418" s="419"/>
      <c r="L418" s="419"/>
      <c r="M418" s="419"/>
      <c r="N418" s="419"/>
      <c r="O418" s="419"/>
      <c r="P418" s="419"/>
      <c r="Q418" s="419"/>
      <c r="R418" s="419"/>
      <c r="S418" s="419"/>
      <c r="T418" s="419"/>
      <c r="U418" s="419"/>
      <c r="V418" s="419"/>
      <c r="W418" s="419"/>
      <c r="X418" s="419"/>
      <c r="Y418" s="419"/>
      <c r="Z418" s="419"/>
      <c r="AA418" s="419"/>
      <c r="AB418" s="419"/>
      <c r="AC418" s="419"/>
      <c r="AD418" s="419"/>
      <c r="AE418" s="419"/>
      <c r="AF418" s="419"/>
      <c r="AG418" s="419"/>
      <c r="AH418" s="420"/>
    </row>
    <row r="419" spans="2:34" s="2" customFormat="1" ht="15.75" x14ac:dyDescent="0.25">
      <c r="B419" s="512">
        <v>2018</v>
      </c>
      <c r="C419" s="513"/>
      <c r="D419" s="425" t="s">
        <v>0</v>
      </c>
      <c r="E419" s="426"/>
      <c r="F419" s="426"/>
      <c r="G419" s="426"/>
      <c r="H419" s="426"/>
      <c r="I419" s="427"/>
      <c r="J419" s="428" t="s">
        <v>545</v>
      </c>
      <c r="K419" s="429"/>
      <c r="L419" s="429"/>
      <c r="M419" s="429"/>
      <c r="N419" s="429"/>
      <c r="O419" s="429"/>
      <c r="P419" s="429"/>
      <c r="Q419" s="429"/>
      <c r="R419" s="429"/>
      <c r="S419" s="429"/>
      <c r="T419" s="429"/>
      <c r="U419" s="429"/>
      <c r="V419" s="429"/>
      <c r="W419" s="429"/>
      <c r="X419" s="429"/>
      <c r="Y419" s="429"/>
      <c r="Z419" s="429"/>
      <c r="AA419" s="429"/>
      <c r="AB419" s="429"/>
      <c r="AC419" s="429"/>
      <c r="AD419" s="429"/>
      <c r="AE419" s="429"/>
      <c r="AF419" s="429"/>
      <c r="AG419" s="429"/>
      <c r="AH419" s="430"/>
    </row>
    <row r="420" spans="2:34" s="2" customFormat="1" ht="16.5" thickBot="1" x14ac:dyDescent="0.3">
      <c r="B420" s="514"/>
      <c r="C420" s="515"/>
      <c r="D420" s="431" t="s">
        <v>1</v>
      </c>
      <c r="E420" s="432"/>
      <c r="F420" s="432"/>
      <c r="G420" s="432"/>
      <c r="H420" s="432"/>
      <c r="I420" s="433"/>
      <c r="J420" s="434" t="s">
        <v>415</v>
      </c>
      <c r="K420" s="435"/>
      <c r="L420" s="435"/>
      <c r="M420" s="435"/>
      <c r="N420" s="435"/>
      <c r="O420" s="435"/>
      <c r="P420" s="435"/>
      <c r="Q420" s="435"/>
      <c r="R420" s="435"/>
      <c r="S420" s="435"/>
      <c r="T420" s="435"/>
      <c r="U420" s="435"/>
      <c r="V420" s="435"/>
      <c r="W420" s="435"/>
      <c r="X420" s="435"/>
      <c r="Y420" s="435"/>
      <c r="Z420" s="435"/>
      <c r="AA420" s="435"/>
      <c r="AB420" s="435"/>
      <c r="AC420" s="435"/>
      <c r="AD420" s="435"/>
      <c r="AE420" s="435"/>
      <c r="AF420" s="435"/>
      <c r="AG420" s="435"/>
      <c r="AH420" s="436"/>
    </row>
    <row r="421" spans="2:34" s="1" customFormat="1" ht="15.75" thickBot="1" x14ac:dyDescent="0.3"/>
    <row r="422" spans="2:34" s="2" customFormat="1" ht="15.75" x14ac:dyDescent="0.25">
      <c r="B422" s="483" t="s">
        <v>21</v>
      </c>
      <c r="C422" s="486" t="s">
        <v>102</v>
      </c>
      <c r="D422" s="391"/>
      <c r="E422" s="487" t="s">
        <v>416</v>
      </c>
      <c r="F422" s="441"/>
      <c r="G422" s="441"/>
      <c r="H422" s="441"/>
      <c r="I422" s="441"/>
      <c r="J422" s="441"/>
      <c r="K422" s="441"/>
      <c r="L422" s="441"/>
      <c r="M422" s="441"/>
      <c r="N422" s="441"/>
      <c r="O422" s="441"/>
      <c r="P422" s="441"/>
      <c r="Q422" s="441"/>
      <c r="R422" s="441"/>
      <c r="S422" s="442"/>
      <c r="T422" s="443" t="s">
        <v>20</v>
      </c>
      <c r="U422" s="444"/>
      <c r="V422" s="445"/>
      <c r="W422" s="452" t="s">
        <v>23</v>
      </c>
      <c r="X422" s="453"/>
      <c r="Y422" s="488" t="s">
        <v>417</v>
      </c>
      <c r="Z422" s="489"/>
      <c r="AA422" s="489"/>
      <c r="AB422" s="489"/>
      <c r="AC422" s="489"/>
      <c r="AD422" s="489"/>
      <c r="AE422" s="489"/>
      <c r="AF422" s="489"/>
      <c r="AG422" s="489"/>
      <c r="AH422" s="490"/>
    </row>
    <row r="423" spans="2:34" s="2" customFormat="1" ht="15.75" x14ac:dyDescent="0.25">
      <c r="B423" s="484"/>
      <c r="C423" s="494" t="s">
        <v>15</v>
      </c>
      <c r="D423" s="495"/>
      <c r="E423" s="496" t="s">
        <v>418</v>
      </c>
      <c r="F423" s="462"/>
      <c r="G423" s="462"/>
      <c r="H423" s="462"/>
      <c r="I423" s="462"/>
      <c r="J423" s="462"/>
      <c r="K423" s="462"/>
      <c r="L423" s="462"/>
      <c r="M423" s="462"/>
      <c r="N423" s="462"/>
      <c r="O423" s="462"/>
      <c r="P423" s="462"/>
      <c r="Q423" s="462"/>
      <c r="R423" s="462"/>
      <c r="S423" s="463"/>
      <c r="T423" s="446"/>
      <c r="U423" s="447"/>
      <c r="V423" s="448"/>
      <c r="W423" s="454"/>
      <c r="X423" s="455"/>
      <c r="Y423" s="491"/>
      <c r="Z423" s="492"/>
      <c r="AA423" s="492"/>
      <c r="AB423" s="492"/>
      <c r="AC423" s="492"/>
      <c r="AD423" s="492"/>
      <c r="AE423" s="492"/>
      <c r="AF423" s="492"/>
      <c r="AG423" s="492"/>
      <c r="AH423" s="493"/>
    </row>
    <row r="424" spans="2:34" s="2" customFormat="1" ht="15.75" customHeight="1" x14ac:dyDescent="0.25">
      <c r="B424" s="484"/>
      <c r="C424" s="494" t="s">
        <v>35</v>
      </c>
      <c r="D424" s="495"/>
      <c r="E424" s="496" t="s">
        <v>419</v>
      </c>
      <c r="F424" s="462"/>
      <c r="G424" s="462"/>
      <c r="H424" s="462"/>
      <c r="I424" s="462"/>
      <c r="J424" s="462"/>
      <c r="K424" s="462"/>
      <c r="L424" s="462"/>
      <c r="M424" s="462"/>
      <c r="N424" s="462"/>
      <c r="O424" s="462"/>
      <c r="P424" s="462"/>
      <c r="Q424" s="462"/>
      <c r="R424" s="462"/>
      <c r="S424" s="463"/>
      <c r="T424" s="446"/>
      <c r="U424" s="447"/>
      <c r="V424" s="448"/>
      <c r="W424" s="464" t="s">
        <v>16</v>
      </c>
      <c r="X424" s="465"/>
      <c r="Y424" s="497" t="s">
        <v>546</v>
      </c>
      <c r="Z424" s="498"/>
      <c r="AA424" s="498"/>
      <c r="AB424" s="498"/>
      <c r="AC424" s="498"/>
      <c r="AD424" s="498"/>
      <c r="AE424" s="498"/>
      <c r="AF424" s="498"/>
      <c r="AG424" s="498"/>
      <c r="AH424" s="499"/>
    </row>
    <row r="425" spans="2:34" s="2" customFormat="1" ht="16.5" thickBot="1" x14ac:dyDescent="0.3">
      <c r="B425" s="485"/>
      <c r="C425" s="503" t="s">
        <v>36</v>
      </c>
      <c r="D425" s="392"/>
      <c r="E425" s="504" t="s">
        <v>421</v>
      </c>
      <c r="F425" s="474"/>
      <c r="G425" s="474"/>
      <c r="H425" s="474"/>
      <c r="I425" s="474"/>
      <c r="J425" s="474"/>
      <c r="K425" s="474"/>
      <c r="L425" s="474"/>
      <c r="M425" s="474"/>
      <c r="N425" s="474"/>
      <c r="O425" s="474"/>
      <c r="P425" s="474"/>
      <c r="Q425" s="474"/>
      <c r="R425" s="474"/>
      <c r="S425" s="475"/>
      <c r="T425" s="449"/>
      <c r="U425" s="450"/>
      <c r="V425" s="451"/>
      <c r="W425" s="466"/>
      <c r="X425" s="467"/>
      <c r="Y425" s="500"/>
      <c r="Z425" s="501"/>
      <c r="AA425" s="501"/>
      <c r="AB425" s="501"/>
      <c r="AC425" s="501"/>
      <c r="AD425" s="501"/>
      <c r="AE425" s="501"/>
      <c r="AF425" s="501"/>
      <c r="AG425" s="501"/>
      <c r="AH425" s="502"/>
    </row>
    <row r="426" spans="2:34" s="1" customFormat="1" ht="15.75" thickBot="1" x14ac:dyDescent="0.3"/>
    <row r="427" spans="2:34" s="1" customFormat="1" ht="16.5" thickBot="1" x14ac:dyDescent="0.3">
      <c r="B427" s="375" t="s">
        <v>17</v>
      </c>
      <c r="C427" s="376"/>
      <c r="D427" s="377"/>
      <c r="E427" s="478" t="s">
        <v>547</v>
      </c>
      <c r="F427" s="479"/>
      <c r="G427" s="479"/>
      <c r="H427" s="479"/>
      <c r="I427" s="479"/>
      <c r="J427" s="479"/>
      <c r="K427" s="479"/>
      <c r="L427" s="479"/>
      <c r="M427" s="479"/>
      <c r="N427" s="479"/>
      <c r="O427" s="479"/>
      <c r="P427" s="479"/>
      <c r="Q427" s="479"/>
      <c r="R427" s="479"/>
      <c r="S427" s="479"/>
      <c r="T427" s="479"/>
      <c r="U427" s="479"/>
      <c r="V427" s="479"/>
      <c r="W427" s="479"/>
      <c r="X427" s="479"/>
      <c r="Y427" s="479"/>
      <c r="Z427" s="479"/>
      <c r="AA427" s="479"/>
      <c r="AB427" s="479"/>
      <c r="AC427" s="479"/>
      <c r="AD427" s="479"/>
      <c r="AE427" s="479"/>
      <c r="AF427" s="479"/>
      <c r="AG427" s="479"/>
      <c r="AH427" s="480"/>
    </row>
    <row r="428" spans="2:34" s="1" customFormat="1" ht="15.75" x14ac:dyDescent="0.25">
      <c r="B428" s="381" t="s">
        <v>30</v>
      </c>
      <c r="C428" s="383" t="s">
        <v>28</v>
      </c>
      <c r="D428" s="385" t="s">
        <v>34</v>
      </c>
      <c r="E428" s="383" t="s">
        <v>31</v>
      </c>
      <c r="F428" s="383" t="s">
        <v>26</v>
      </c>
      <c r="G428" s="387" t="s">
        <v>27</v>
      </c>
      <c r="H428" s="381" t="s">
        <v>2</v>
      </c>
      <c r="I428" s="389"/>
      <c r="J428" s="381" t="s">
        <v>3</v>
      </c>
      <c r="K428" s="389"/>
      <c r="L428" s="381" t="s">
        <v>4</v>
      </c>
      <c r="M428" s="389"/>
      <c r="N428" s="381" t="s">
        <v>5</v>
      </c>
      <c r="O428" s="389"/>
      <c r="P428" s="381" t="s">
        <v>6</v>
      </c>
      <c r="Q428" s="389"/>
      <c r="R428" s="381" t="s">
        <v>7</v>
      </c>
      <c r="S428" s="389"/>
      <c r="T428" s="381" t="s">
        <v>8</v>
      </c>
      <c r="U428" s="389"/>
      <c r="V428" s="381" t="s">
        <v>9</v>
      </c>
      <c r="W428" s="389"/>
      <c r="X428" s="381" t="s">
        <v>10</v>
      </c>
      <c r="Y428" s="389"/>
      <c r="Z428" s="381" t="s">
        <v>11</v>
      </c>
      <c r="AA428" s="389"/>
      <c r="AB428" s="381" t="s">
        <v>12</v>
      </c>
      <c r="AC428" s="389"/>
      <c r="AD428" s="381" t="s">
        <v>13</v>
      </c>
      <c r="AE428" s="389"/>
      <c r="AF428" s="381" t="s">
        <v>18</v>
      </c>
      <c r="AG428" s="389" t="s">
        <v>19</v>
      </c>
      <c r="AH428" s="391" t="s">
        <v>22</v>
      </c>
    </row>
    <row r="429" spans="2:34" s="1" customFormat="1" ht="16.5" thickBot="1" x14ac:dyDescent="0.3">
      <c r="B429" s="382"/>
      <c r="C429" s="384"/>
      <c r="D429" s="386"/>
      <c r="E429" s="384"/>
      <c r="F429" s="384"/>
      <c r="G429" s="388"/>
      <c r="H429" s="170" t="s">
        <v>18</v>
      </c>
      <c r="I429" s="171" t="s">
        <v>19</v>
      </c>
      <c r="J429" s="170" t="s">
        <v>18</v>
      </c>
      <c r="K429" s="171" t="s">
        <v>19</v>
      </c>
      <c r="L429" s="170" t="s">
        <v>18</v>
      </c>
      <c r="M429" s="171" t="s">
        <v>19</v>
      </c>
      <c r="N429" s="170" t="s">
        <v>18</v>
      </c>
      <c r="O429" s="171" t="s">
        <v>19</v>
      </c>
      <c r="P429" s="170" t="s">
        <v>18</v>
      </c>
      <c r="Q429" s="171" t="s">
        <v>19</v>
      </c>
      <c r="R429" s="170" t="s">
        <v>18</v>
      </c>
      <c r="S429" s="171" t="s">
        <v>19</v>
      </c>
      <c r="T429" s="170" t="s">
        <v>18</v>
      </c>
      <c r="U429" s="171" t="s">
        <v>19</v>
      </c>
      <c r="V429" s="170" t="s">
        <v>18</v>
      </c>
      <c r="W429" s="171" t="s">
        <v>19</v>
      </c>
      <c r="X429" s="170" t="s">
        <v>18</v>
      </c>
      <c r="Y429" s="171" t="s">
        <v>19</v>
      </c>
      <c r="Z429" s="170" t="s">
        <v>18</v>
      </c>
      <c r="AA429" s="171" t="s">
        <v>19</v>
      </c>
      <c r="AB429" s="170" t="s">
        <v>18</v>
      </c>
      <c r="AC429" s="171" t="s">
        <v>19</v>
      </c>
      <c r="AD429" s="170" t="s">
        <v>18</v>
      </c>
      <c r="AE429" s="171" t="s">
        <v>19</v>
      </c>
      <c r="AF429" s="382"/>
      <c r="AG429" s="390"/>
      <c r="AH429" s="392"/>
    </row>
    <row r="430" spans="2:34" s="1" customFormat="1" ht="180" x14ac:dyDescent="0.25">
      <c r="B430" s="476">
        <v>0.5</v>
      </c>
      <c r="C430" s="24">
        <v>1</v>
      </c>
      <c r="D430" s="257" t="s">
        <v>548</v>
      </c>
      <c r="E430" s="57">
        <v>0.5</v>
      </c>
      <c r="F430" s="257" t="s">
        <v>549</v>
      </c>
      <c r="G430" s="26" t="s">
        <v>550</v>
      </c>
      <c r="H430" s="19">
        <v>0.08</v>
      </c>
      <c r="I430" s="20"/>
      <c r="J430" s="19">
        <v>0.08</v>
      </c>
      <c r="K430" s="20"/>
      <c r="L430" s="19">
        <v>0.08</v>
      </c>
      <c r="M430" s="20"/>
      <c r="N430" s="19">
        <v>0.08</v>
      </c>
      <c r="O430" s="20"/>
      <c r="P430" s="19">
        <v>0.08</v>
      </c>
      <c r="Q430" s="20"/>
      <c r="R430" s="19">
        <v>0.08</v>
      </c>
      <c r="S430" s="20"/>
      <c r="T430" s="19">
        <v>0.08</v>
      </c>
      <c r="U430" s="20"/>
      <c r="V430" s="19">
        <v>0.08</v>
      </c>
      <c r="W430" s="20"/>
      <c r="X430" s="19">
        <v>0.08</v>
      </c>
      <c r="Y430" s="20"/>
      <c r="Z430" s="19">
        <v>0.08</v>
      </c>
      <c r="AA430" s="20"/>
      <c r="AB430" s="19">
        <v>0.08</v>
      </c>
      <c r="AC430" s="20"/>
      <c r="AD430" s="19">
        <v>0.12</v>
      </c>
      <c r="AE430" s="20"/>
      <c r="AF430" s="19">
        <f t="shared" ref="AF430:AG431" si="31">+H430+J430+L430+N430+P430+R430+T430+V430+X430+Z430+AB430+AD430</f>
        <v>0.99999999999999989</v>
      </c>
      <c r="AG430" s="20">
        <f t="shared" si="31"/>
        <v>0</v>
      </c>
      <c r="AH430" s="22"/>
    </row>
    <row r="431" spans="2:34" s="1" customFormat="1" ht="150" x14ac:dyDescent="0.25">
      <c r="B431" s="481"/>
      <c r="C431" s="27">
        <v>2</v>
      </c>
      <c r="D431" s="246" t="s">
        <v>551</v>
      </c>
      <c r="E431" s="63">
        <v>0.5</v>
      </c>
      <c r="F431" s="246" t="s">
        <v>552</v>
      </c>
      <c r="G431" s="161" t="s">
        <v>553</v>
      </c>
      <c r="H431" s="9">
        <v>0.08</v>
      </c>
      <c r="I431" s="8"/>
      <c r="J431" s="9">
        <v>0.08</v>
      </c>
      <c r="K431" s="8"/>
      <c r="L431" s="9">
        <v>0.08</v>
      </c>
      <c r="M431" s="8"/>
      <c r="N431" s="9">
        <v>0.08</v>
      </c>
      <c r="O431" s="8"/>
      <c r="P431" s="9">
        <v>0.08</v>
      </c>
      <c r="Q431" s="8"/>
      <c r="R431" s="9">
        <v>0.08</v>
      </c>
      <c r="S431" s="8"/>
      <c r="T431" s="9">
        <v>0.08</v>
      </c>
      <c r="U431" s="8"/>
      <c r="V431" s="9">
        <v>0.08</v>
      </c>
      <c r="W431" s="8"/>
      <c r="X431" s="9">
        <v>0.08</v>
      </c>
      <c r="Y431" s="8"/>
      <c r="Z431" s="9">
        <v>0.08</v>
      </c>
      <c r="AA431" s="8"/>
      <c r="AB431" s="9">
        <v>0.08</v>
      </c>
      <c r="AC431" s="8"/>
      <c r="AD431" s="9">
        <v>0.12</v>
      </c>
      <c r="AE431" s="8"/>
      <c r="AF431" s="9">
        <f t="shared" si="31"/>
        <v>0.99999999999999989</v>
      </c>
      <c r="AG431" s="8">
        <f t="shared" si="31"/>
        <v>0</v>
      </c>
      <c r="AH431" s="23"/>
    </row>
    <row r="432" spans="2:34" s="17" customFormat="1" ht="21.75" customHeight="1" thickBot="1" x14ac:dyDescent="0.3">
      <c r="B432" s="13"/>
      <c r="C432" s="13"/>
      <c r="D432" s="13"/>
      <c r="E432" s="14" t="s">
        <v>29</v>
      </c>
      <c r="F432" s="13"/>
      <c r="G432" s="13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6"/>
    </row>
    <row r="433" spans="2:34" s="1" customFormat="1" ht="16.5" thickBot="1" x14ac:dyDescent="0.3">
      <c r="B433" s="375" t="s">
        <v>17</v>
      </c>
      <c r="C433" s="376"/>
      <c r="D433" s="377"/>
      <c r="E433" s="478" t="s">
        <v>554</v>
      </c>
      <c r="F433" s="479"/>
      <c r="G433" s="479"/>
      <c r="H433" s="479"/>
      <c r="I433" s="479"/>
      <c r="J433" s="479"/>
      <c r="K433" s="479"/>
      <c r="L433" s="479"/>
      <c r="M433" s="479"/>
      <c r="N433" s="479"/>
      <c r="O433" s="479"/>
      <c r="P433" s="479"/>
      <c r="Q433" s="479"/>
      <c r="R433" s="479"/>
      <c r="S433" s="479"/>
      <c r="T433" s="479"/>
      <c r="U433" s="479"/>
      <c r="V433" s="479"/>
      <c r="W433" s="479"/>
      <c r="X433" s="479"/>
      <c r="Y433" s="479"/>
      <c r="Z433" s="479"/>
      <c r="AA433" s="479"/>
      <c r="AB433" s="479"/>
      <c r="AC433" s="479"/>
      <c r="AD433" s="479"/>
      <c r="AE433" s="479"/>
      <c r="AF433" s="479"/>
      <c r="AG433" s="479"/>
      <c r="AH433" s="480"/>
    </row>
    <row r="434" spans="2:34" s="1" customFormat="1" ht="15.75" x14ac:dyDescent="0.25">
      <c r="B434" s="381" t="s">
        <v>30</v>
      </c>
      <c r="C434" s="383" t="s">
        <v>28</v>
      </c>
      <c r="D434" s="385" t="s">
        <v>34</v>
      </c>
      <c r="E434" s="383" t="s">
        <v>31</v>
      </c>
      <c r="F434" s="383" t="s">
        <v>26</v>
      </c>
      <c r="G434" s="387" t="s">
        <v>27</v>
      </c>
      <c r="H434" s="381" t="s">
        <v>2</v>
      </c>
      <c r="I434" s="389"/>
      <c r="J434" s="381" t="s">
        <v>3</v>
      </c>
      <c r="K434" s="389"/>
      <c r="L434" s="381" t="s">
        <v>4</v>
      </c>
      <c r="M434" s="389"/>
      <c r="N434" s="381" t="s">
        <v>5</v>
      </c>
      <c r="O434" s="389"/>
      <c r="P434" s="381" t="s">
        <v>6</v>
      </c>
      <c r="Q434" s="389"/>
      <c r="R434" s="381" t="s">
        <v>7</v>
      </c>
      <c r="S434" s="389"/>
      <c r="T434" s="381" t="s">
        <v>8</v>
      </c>
      <c r="U434" s="389"/>
      <c r="V434" s="381" t="s">
        <v>9</v>
      </c>
      <c r="W434" s="389"/>
      <c r="X434" s="381" t="s">
        <v>10</v>
      </c>
      <c r="Y434" s="389"/>
      <c r="Z434" s="381" t="s">
        <v>11</v>
      </c>
      <c r="AA434" s="389"/>
      <c r="AB434" s="381" t="s">
        <v>12</v>
      </c>
      <c r="AC434" s="389"/>
      <c r="AD434" s="381" t="s">
        <v>13</v>
      </c>
      <c r="AE434" s="389"/>
      <c r="AF434" s="381" t="s">
        <v>18</v>
      </c>
      <c r="AG434" s="389" t="s">
        <v>19</v>
      </c>
      <c r="AH434" s="391" t="s">
        <v>22</v>
      </c>
    </row>
    <row r="435" spans="2:34" s="1" customFormat="1" ht="16.5" thickBot="1" x14ac:dyDescent="0.3">
      <c r="B435" s="382"/>
      <c r="C435" s="384"/>
      <c r="D435" s="386"/>
      <c r="E435" s="384"/>
      <c r="F435" s="384"/>
      <c r="G435" s="388"/>
      <c r="H435" s="170" t="s">
        <v>18</v>
      </c>
      <c r="I435" s="171" t="s">
        <v>19</v>
      </c>
      <c r="J435" s="170" t="s">
        <v>18</v>
      </c>
      <c r="K435" s="171" t="s">
        <v>19</v>
      </c>
      <c r="L435" s="170" t="s">
        <v>18</v>
      </c>
      <c r="M435" s="171" t="s">
        <v>19</v>
      </c>
      <c r="N435" s="170" t="s">
        <v>18</v>
      </c>
      <c r="O435" s="171" t="s">
        <v>19</v>
      </c>
      <c r="P435" s="170" t="s">
        <v>18</v>
      </c>
      <c r="Q435" s="171" t="s">
        <v>19</v>
      </c>
      <c r="R435" s="170" t="s">
        <v>18</v>
      </c>
      <c r="S435" s="171" t="s">
        <v>19</v>
      </c>
      <c r="T435" s="170" t="s">
        <v>18</v>
      </c>
      <c r="U435" s="171" t="s">
        <v>19</v>
      </c>
      <c r="V435" s="170" t="s">
        <v>18</v>
      </c>
      <c r="W435" s="171" t="s">
        <v>19</v>
      </c>
      <c r="X435" s="170" t="s">
        <v>18</v>
      </c>
      <c r="Y435" s="171" t="s">
        <v>19</v>
      </c>
      <c r="Z435" s="170" t="s">
        <v>18</v>
      </c>
      <c r="AA435" s="171" t="s">
        <v>19</v>
      </c>
      <c r="AB435" s="170" t="s">
        <v>18</v>
      </c>
      <c r="AC435" s="171" t="s">
        <v>19</v>
      </c>
      <c r="AD435" s="170" t="s">
        <v>18</v>
      </c>
      <c r="AE435" s="171" t="s">
        <v>19</v>
      </c>
      <c r="AF435" s="382"/>
      <c r="AG435" s="390"/>
      <c r="AH435" s="392"/>
    </row>
    <row r="436" spans="2:34" s="1" customFormat="1" ht="60" x14ac:dyDescent="0.25">
      <c r="B436" s="476">
        <v>0.5</v>
      </c>
      <c r="C436" s="24">
        <v>1</v>
      </c>
      <c r="D436" s="257" t="s">
        <v>555</v>
      </c>
      <c r="E436" s="57">
        <v>0.18</v>
      </c>
      <c r="F436" s="24" t="s">
        <v>556</v>
      </c>
      <c r="G436" s="26" t="s">
        <v>557</v>
      </c>
      <c r="H436" s="19"/>
      <c r="I436" s="20"/>
      <c r="J436" s="19"/>
      <c r="K436" s="20"/>
      <c r="L436" s="19">
        <v>0.5</v>
      </c>
      <c r="M436" s="20"/>
      <c r="N436" s="19">
        <v>0.5</v>
      </c>
      <c r="O436" s="20"/>
      <c r="P436" s="19"/>
      <c r="Q436" s="20"/>
      <c r="R436" s="19"/>
      <c r="S436" s="20"/>
      <c r="T436" s="19"/>
      <c r="U436" s="20"/>
      <c r="V436" s="19"/>
      <c r="W436" s="20"/>
      <c r="X436" s="19"/>
      <c r="Y436" s="20"/>
      <c r="Z436" s="19"/>
      <c r="AA436" s="20"/>
      <c r="AB436" s="19"/>
      <c r="AC436" s="20"/>
      <c r="AD436" s="19"/>
      <c r="AE436" s="20"/>
      <c r="AF436" s="19">
        <f t="shared" ref="AF436:AG441" si="32">+H436+J436+L436+N436+P436+R436+T436+V436+X436+Z436+AB436+AD436</f>
        <v>1</v>
      </c>
      <c r="AG436" s="20">
        <f t="shared" si="32"/>
        <v>0</v>
      </c>
      <c r="AH436" s="22"/>
    </row>
    <row r="437" spans="2:34" s="1" customFormat="1" ht="75" x14ac:dyDescent="0.25">
      <c r="B437" s="558"/>
      <c r="C437" s="47">
        <v>2</v>
      </c>
      <c r="D437" s="305" t="s">
        <v>558</v>
      </c>
      <c r="E437" s="77">
        <v>0.18</v>
      </c>
      <c r="F437" s="47" t="s">
        <v>559</v>
      </c>
      <c r="G437" s="49" t="s">
        <v>560</v>
      </c>
      <c r="H437" s="50"/>
      <c r="I437" s="51"/>
      <c r="J437" s="50"/>
      <c r="K437" s="51"/>
      <c r="L437" s="50">
        <v>0.5</v>
      </c>
      <c r="M437" s="51"/>
      <c r="N437" s="50">
        <v>0.5</v>
      </c>
      <c r="O437" s="51"/>
      <c r="P437" s="50"/>
      <c r="Q437" s="51"/>
      <c r="R437" s="50"/>
      <c r="S437" s="51"/>
      <c r="T437" s="50"/>
      <c r="U437" s="51"/>
      <c r="V437" s="50"/>
      <c r="W437" s="51"/>
      <c r="X437" s="50"/>
      <c r="Y437" s="51"/>
      <c r="Z437" s="50"/>
      <c r="AA437" s="51"/>
      <c r="AB437" s="50"/>
      <c r="AC437" s="51"/>
      <c r="AD437" s="50"/>
      <c r="AE437" s="51"/>
      <c r="AF437" s="50">
        <f t="shared" si="32"/>
        <v>1</v>
      </c>
      <c r="AG437" s="51">
        <f t="shared" si="32"/>
        <v>0</v>
      </c>
      <c r="AH437" s="52"/>
    </row>
    <row r="438" spans="2:34" s="1" customFormat="1" ht="150" x14ac:dyDescent="0.25">
      <c r="B438" s="481"/>
      <c r="C438" s="27">
        <v>3</v>
      </c>
      <c r="D438" s="246" t="s">
        <v>561</v>
      </c>
      <c r="E438" s="270">
        <v>0.16</v>
      </c>
      <c r="F438" s="246" t="s">
        <v>562</v>
      </c>
      <c r="G438" s="161" t="s">
        <v>563</v>
      </c>
      <c r="H438" s="9">
        <v>0.08</v>
      </c>
      <c r="I438" s="8"/>
      <c r="J438" s="9">
        <v>0.08</v>
      </c>
      <c r="K438" s="8"/>
      <c r="L438" s="9">
        <v>0.08</v>
      </c>
      <c r="M438" s="8"/>
      <c r="N438" s="9">
        <v>0.08</v>
      </c>
      <c r="O438" s="8"/>
      <c r="P438" s="9">
        <v>0.08</v>
      </c>
      <c r="Q438" s="8"/>
      <c r="R438" s="9">
        <v>0.08</v>
      </c>
      <c r="S438" s="8"/>
      <c r="T438" s="9">
        <v>0.08</v>
      </c>
      <c r="U438" s="8"/>
      <c r="V438" s="9">
        <v>0.08</v>
      </c>
      <c r="W438" s="8"/>
      <c r="X438" s="9">
        <v>0.08</v>
      </c>
      <c r="Y438" s="8"/>
      <c r="Z438" s="9">
        <v>0.08</v>
      </c>
      <c r="AA438" s="8"/>
      <c r="AB438" s="9">
        <v>0.08</v>
      </c>
      <c r="AC438" s="8"/>
      <c r="AD438" s="9">
        <v>0.12</v>
      </c>
      <c r="AE438" s="8"/>
      <c r="AF438" s="9">
        <f t="shared" si="32"/>
        <v>0.99999999999999989</v>
      </c>
      <c r="AG438" s="8">
        <f t="shared" si="32"/>
        <v>0</v>
      </c>
      <c r="AH438" s="23"/>
    </row>
    <row r="439" spans="2:34" s="1" customFormat="1" ht="135" x14ac:dyDescent="0.25">
      <c r="B439" s="481"/>
      <c r="C439" s="27">
        <v>4</v>
      </c>
      <c r="D439" s="246" t="s">
        <v>564</v>
      </c>
      <c r="E439" s="270">
        <v>0.16</v>
      </c>
      <c r="F439" s="27" t="s">
        <v>565</v>
      </c>
      <c r="G439" s="161" t="s">
        <v>566</v>
      </c>
      <c r="H439" s="9"/>
      <c r="I439" s="8"/>
      <c r="J439" s="9"/>
      <c r="K439" s="8"/>
      <c r="L439" s="9">
        <v>0.5</v>
      </c>
      <c r="M439" s="8"/>
      <c r="N439" s="9"/>
      <c r="O439" s="8"/>
      <c r="P439" s="9"/>
      <c r="Q439" s="8"/>
      <c r="R439" s="9">
        <v>0.5</v>
      </c>
      <c r="S439" s="8"/>
      <c r="T439" s="9"/>
      <c r="U439" s="8"/>
      <c r="V439" s="9"/>
      <c r="W439" s="8"/>
      <c r="X439" s="9"/>
      <c r="Y439" s="8"/>
      <c r="Z439" s="9"/>
      <c r="AA439" s="8"/>
      <c r="AB439" s="9"/>
      <c r="AC439" s="8"/>
      <c r="AD439" s="9"/>
      <c r="AE439" s="8"/>
      <c r="AF439" s="9">
        <f t="shared" si="32"/>
        <v>1</v>
      </c>
      <c r="AG439" s="8">
        <f t="shared" si="32"/>
        <v>0</v>
      </c>
      <c r="AH439" s="23"/>
    </row>
    <row r="440" spans="2:34" s="1" customFormat="1" ht="165" x14ac:dyDescent="0.25">
      <c r="B440" s="481"/>
      <c r="C440" s="27">
        <v>5</v>
      </c>
      <c r="D440" s="27" t="s">
        <v>567</v>
      </c>
      <c r="E440" s="270">
        <v>0.16</v>
      </c>
      <c r="F440" s="27" t="s">
        <v>568</v>
      </c>
      <c r="G440" s="161" t="s">
        <v>569</v>
      </c>
      <c r="H440" s="9"/>
      <c r="I440" s="8"/>
      <c r="J440" s="9"/>
      <c r="K440" s="8"/>
      <c r="L440" s="9"/>
      <c r="M440" s="8"/>
      <c r="N440" s="9"/>
      <c r="O440" s="8"/>
      <c r="P440" s="9"/>
      <c r="Q440" s="8"/>
      <c r="R440" s="9"/>
      <c r="S440" s="8"/>
      <c r="T440" s="9"/>
      <c r="U440" s="8"/>
      <c r="V440" s="9"/>
      <c r="W440" s="8"/>
      <c r="X440" s="9">
        <v>0.5</v>
      </c>
      <c r="Y440" s="8"/>
      <c r="Z440" s="9"/>
      <c r="AA440" s="8"/>
      <c r="AB440" s="9"/>
      <c r="AC440" s="8"/>
      <c r="AD440" s="9">
        <v>0.5</v>
      </c>
      <c r="AE440" s="8"/>
      <c r="AF440" s="9">
        <f t="shared" si="32"/>
        <v>1</v>
      </c>
      <c r="AG440" s="8">
        <f t="shared" si="32"/>
        <v>0</v>
      </c>
      <c r="AH440" s="23"/>
    </row>
    <row r="441" spans="2:34" s="1" customFormat="1" ht="135.75" thickBot="1" x14ac:dyDescent="0.3">
      <c r="B441" s="477"/>
      <c r="C441" s="68">
        <v>6</v>
      </c>
      <c r="D441" s="68" t="s">
        <v>570</v>
      </c>
      <c r="E441" s="94">
        <v>0.16</v>
      </c>
      <c r="F441" s="68" t="s">
        <v>571</v>
      </c>
      <c r="G441" s="222" t="s">
        <v>572</v>
      </c>
      <c r="H441" s="12"/>
      <c r="I441" s="11"/>
      <c r="J441" s="12"/>
      <c r="K441" s="11"/>
      <c r="L441" s="12"/>
      <c r="M441" s="11"/>
      <c r="N441" s="12"/>
      <c r="O441" s="11"/>
      <c r="P441" s="12"/>
      <c r="Q441" s="11"/>
      <c r="R441" s="12"/>
      <c r="S441" s="11"/>
      <c r="T441" s="12"/>
      <c r="U441" s="11"/>
      <c r="V441" s="12"/>
      <c r="W441" s="11"/>
      <c r="X441" s="12"/>
      <c r="Y441" s="11"/>
      <c r="Z441" s="12"/>
      <c r="AA441" s="11"/>
      <c r="AB441" s="12">
        <v>0.5</v>
      </c>
      <c r="AC441" s="11"/>
      <c r="AD441" s="12">
        <v>0.5</v>
      </c>
      <c r="AE441" s="11"/>
      <c r="AF441" s="12">
        <f t="shared" si="32"/>
        <v>1</v>
      </c>
      <c r="AG441" s="11">
        <f t="shared" si="32"/>
        <v>0</v>
      </c>
      <c r="AH441" s="268"/>
    </row>
    <row r="442" spans="2:34" ht="15.75" thickBot="1" x14ac:dyDescent="0.25"/>
    <row r="443" spans="2:34" s="2" customFormat="1" ht="42" customHeight="1" thickBot="1" x14ac:dyDescent="0.3">
      <c r="B443" s="401"/>
      <c r="C443" s="402"/>
      <c r="D443" s="407" t="s">
        <v>33</v>
      </c>
      <c r="E443" s="408"/>
      <c r="F443" s="408"/>
      <c r="G443" s="408"/>
      <c r="H443" s="408"/>
      <c r="I443" s="408"/>
      <c r="J443" s="408"/>
      <c r="K443" s="408"/>
      <c r="L443" s="408"/>
      <c r="M443" s="408"/>
      <c r="N443" s="408"/>
      <c r="O443" s="408"/>
      <c r="P443" s="408"/>
      <c r="Q443" s="408"/>
      <c r="R443" s="408"/>
      <c r="S443" s="408"/>
      <c r="T443" s="408"/>
      <c r="U443" s="408"/>
      <c r="V443" s="408"/>
      <c r="W443" s="408"/>
      <c r="X443" s="408"/>
      <c r="Y443" s="408"/>
      <c r="Z443" s="408"/>
      <c r="AA443" s="408"/>
      <c r="AB443" s="408"/>
      <c r="AC443" s="408"/>
      <c r="AD443" s="408"/>
      <c r="AE443" s="408"/>
      <c r="AF443" s="408"/>
      <c r="AG443" s="408"/>
      <c r="AH443" s="409"/>
    </row>
    <row r="444" spans="2:34" s="2" customFormat="1" ht="26.25" customHeight="1" thickBot="1" x14ac:dyDescent="0.3">
      <c r="B444" s="403"/>
      <c r="C444" s="404"/>
      <c r="D444" s="410" t="s">
        <v>25</v>
      </c>
      <c r="E444" s="411"/>
      <c r="F444" s="411"/>
      <c r="G444" s="411"/>
      <c r="H444" s="411"/>
      <c r="I444" s="411"/>
      <c r="J444" s="411"/>
      <c r="K444" s="411"/>
      <c r="L444" s="411"/>
      <c r="M444" s="411"/>
      <c r="N444" s="411"/>
      <c r="O444" s="411"/>
      <c r="P444" s="411"/>
      <c r="Q444" s="412"/>
      <c r="R444" s="410" t="s">
        <v>38</v>
      </c>
      <c r="S444" s="411"/>
      <c r="T444" s="411"/>
      <c r="U444" s="411"/>
      <c r="V444" s="411"/>
      <c r="W444" s="411"/>
      <c r="X444" s="411"/>
      <c r="Y444" s="411"/>
      <c r="Z444" s="411"/>
      <c r="AA444" s="411"/>
      <c r="AB444" s="411"/>
      <c r="AC444" s="411"/>
      <c r="AD444" s="411"/>
      <c r="AE444" s="411"/>
      <c r="AF444" s="411"/>
      <c r="AG444" s="411"/>
      <c r="AH444" s="412"/>
    </row>
    <row r="445" spans="2:34" s="2" customFormat="1" ht="26.25" customHeight="1" thickBot="1" x14ac:dyDescent="0.3">
      <c r="B445" s="405"/>
      <c r="C445" s="406"/>
      <c r="D445" s="410" t="s">
        <v>39</v>
      </c>
      <c r="E445" s="411"/>
      <c r="F445" s="411"/>
      <c r="G445" s="411"/>
      <c r="H445" s="411"/>
      <c r="I445" s="411"/>
      <c r="J445" s="411"/>
      <c r="K445" s="411"/>
      <c r="L445" s="411"/>
      <c r="M445" s="411"/>
      <c r="N445" s="411"/>
      <c r="O445" s="411"/>
      <c r="P445" s="411"/>
      <c r="Q445" s="411"/>
      <c r="R445" s="411"/>
      <c r="S445" s="411"/>
      <c r="T445" s="411"/>
      <c r="U445" s="411"/>
      <c r="V445" s="411"/>
      <c r="W445" s="411"/>
      <c r="X445" s="411"/>
      <c r="Y445" s="411"/>
      <c r="Z445" s="411"/>
      <c r="AA445" s="411"/>
      <c r="AB445" s="411"/>
      <c r="AC445" s="411"/>
      <c r="AD445" s="411"/>
      <c r="AE445" s="411"/>
      <c r="AF445" s="411"/>
      <c r="AG445" s="411"/>
      <c r="AH445" s="412"/>
    </row>
    <row r="446" spans="2:34" s="2" customFormat="1" ht="27" customHeight="1" thickBot="1" x14ac:dyDescent="0.3">
      <c r="B446" s="3"/>
      <c r="C446" s="3"/>
      <c r="D446" s="4"/>
      <c r="E446" s="4"/>
      <c r="F446" s="4"/>
      <c r="G446" s="4"/>
      <c r="H446" s="5"/>
      <c r="I446" s="5"/>
      <c r="J446" s="5"/>
      <c r="K446" s="5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</row>
    <row r="447" spans="2:34" s="2" customFormat="1" ht="21" customHeight="1" x14ac:dyDescent="0.25">
      <c r="B447" s="413" t="s">
        <v>24</v>
      </c>
      <c r="C447" s="414"/>
      <c r="D447" s="415" t="s">
        <v>14</v>
      </c>
      <c r="E447" s="416"/>
      <c r="F447" s="416"/>
      <c r="G447" s="416"/>
      <c r="H447" s="416"/>
      <c r="I447" s="417"/>
      <c r="J447" s="418" t="s">
        <v>473</v>
      </c>
      <c r="K447" s="419"/>
      <c r="L447" s="419"/>
      <c r="M447" s="419"/>
      <c r="N447" s="419"/>
      <c r="O447" s="419"/>
      <c r="P447" s="419"/>
      <c r="Q447" s="419"/>
      <c r="R447" s="419"/>
      <c r="S447" s="419"/>
      <c r="T447" s="419"/>
      <c r="U447" s="419"/>
      <c r="V447" s="419"/>
      <c r="W447" s="419"/>
      <c r="X447" s="419"/>
      <c r="Y447" s="419"/>
      <c r="Z447" s="419"/>
      <c r="AA447" s="419"/>
      <c r="AB447" s="419"/>
      <c r="AC447" s="419"/>
      <c r="AD447" s="419"/>
      <c r="AE447" s="419"/>
      <c r="AF447" s="419"/>
      <c r="AG447" s="419"/>
      <c r="AH447" s="420"/>
    </row>
    <row r="448" spans="2:34" s="2" customFormat="1" ht="21" customHeight="1" x14ac:dyDescent="0.25">
      <c r="B448" s="512">
        <v>2018</v>
      </c>
      <c r="C448" s="513"/>
      <c r="D448" s="425" t="s">
        <v>0</v>
      </c>
      <c r="E448" s="426"/>
      <c r="F448" s="426"/>
      <c r="G448" s="426"/>
      <c r="H448" s="426"/>
      <c r="I448" s="427"/>
      <c r="J448" s="428" t="s">
        <v>474</v>
      </c>
      <c r="K448" s="429"/>
      <c r="L448" s="429"/>
      <c r="M448" s="429"/>
      <c r="N448" s="429"/>
      <c r="O448" s="429"/>
      <c r="P448" s="429"/>
      <c r="Q448" s="429"/>
      <c r="R448" s="429"/>
      <c r="S448" s="429"/>
      <c r="T448" s="429"/>
      <c r="U448" s="429"/>
      <c r="V448" s="429"/>
      <c r="W448" s="429"/>
      <c r="X448" s="429"/>
      <c r="Y448" s="429"/>
      <c r="Z448" s="429"/>
      <c r="AA448" s="429"/>
      <c r="AB448" s="429"/>
      <c r="AC448" s="429"/>
      <c r="AD448" s="429"/>
      <c r="AE448" s="429"/>
      <c r="AF448" s="429"/>
      <c r="AG448" s="429"/>
      <c r="AH448" s="430"/>
    </row>
    <row r="449" spans="2:34" s="2" customFormat="1" ht="21" customHeight="1" thickBot="1" x14ac:dyDescent="0.3">
      <c r="B449" s="514"/>
      <c r="C449" s="515"/>
      <c r="D449" s="431" t="s">
        <v>1</v>
      </c>
      <c r="E449" s="432"/>
      <c r="F449" s="432"/>
      <c r="G449" s="432"/>
      <c r="H449" s="432"/>
      <c r="I449" s="433"/>
      <c r="J449" s="434" t="s">
        <v>415</v>
      </c>
      <c r="K449" s="435"/>
      <c r="L449" s="435"/>
      <c r="M449" s="435"/>
      <c r="N449" s="435"/>
      <c r="O449" s="435"/>
      <c r="P449" s="435"/>
      <c r="Q449" s="435"/>
      <c r="R449" s="435"/>
      <c r="S449" s="435"/>
      <c r="T449" s="435"/>
      <c r="U449" s="435"/>
      <c r="V449" s="435"/>
      <c r="W449" s="435"/>
      <c r="X449" s="435"/>
      <c r="Y449" s="435"/>
      <c r="Z449" s="435"/>
      <c r="AA449" s="435"/>
      <c r="AB449" s="435"/>
      <c r="AC449" s="435"/>
      <c r="AD449" s="435"/>
      <c r="AE449" s="435"/>
      <c r="AF449" s="435"/>
      <c r="AG449" s="435"/>
      <c r="AH449" s="436"/>
    </row>
    <row r="450" spans="2:34" s="1" customFormat="1" ht="25.5" customHeight="1" thickBot="1" x14ac:dyDescent="0.3"/>
    <row r="451" spans="2:34" s="2" customFormat="1" ht="30" customHeight="1" x14ac:dyDescent="0.25">
      <c r="B451" s="483" t="s">
        <v>21</v>
      </c>
      <c r="C451" s="486" t="s">
        <v>102</v>
      </c>
      <c r="D451" s="391"/>
      <c r="E451" s="516" t="s">
        <v>475</v>
      </c>
      <c r="F451" s="517"/>
      <c r="G451" s="517"/>
      <c r="H451" s="517"/>
      <c r="I451" s="517"/>
      <c r="J451" s="517"/>
      <c r="K451" s="517"/>
      <c r="L451" s="517"/>
      <c r="M451" s="517"/>
      <c r="N451" s="517"/>
      <c r="O451" s="517"/>
      <c r="P451" s="517"/>
      <c r="Q451" s="517"/>
      <c r="R451" s="517"/>
      <c r="S451" s="518"/>
      <c r="T451" s="443" t="s">
        <v>20</v>
      </c>
      <c r="U451" s="444"/>
      <c r="V451" s="445"/>
      <c r="W451" s="452" t="s">
        <v>23</v>
      </c>
      <c r="X451" s="453"/>
      <c r="Y451" s="519" t="s">
        <v>476</v>
      </c>
      <c r="Z451" s="520"/>
      <c r="AA451" s="520"/>
      <c r="AB451" s="520"/>
      <c r="AC451" s="520"/>
      <c r="AD451" s="520"/>
      <c r="AE451" s="520"/>
      <c r="AF451" s="520"/>
      <c r="AG451" s="520"/>
      <c r="AH451" s="521"/>
    </row>
    <row r="452" spans="2:34" s="2" customFormat="1" ht="30" customHeight="1" x14ac:dyDescent="0.25">
      <c r="B452" s="484"/>
      <c r="C452" s="494" t="s">
        <v>15</v>
      </c>
      <c r="D452" s="495"/>
      <c r="E452" s="525" t="s">
        <v>477</v>
      </c>
      <c r="F452" s="526"/>
      <c r="G452" s="526"/>
      <c r="H452" s="526"/>
      <c r="I452" s="526"/>
      <c r="J452" s="526"/>
      <c r="K452" s="526"/>
      <c r="L452" s="526"/>
      <c r="M452" s="526"/>
      <c r="N452" s="526"/>
      <c r="O452" s="526"/>
      <c r="P452" s="526"/>
      <c r="Q452" s="526"/>
      <c r="R452" s="526"/>
      <c r="S452" s="527"/>
      <c r="T452" s="446"/>
      <c r="U452" s="447"/>
      <c r="V452" s="448"/>
      <c r="W452" s="454"/>
      <c r="X452" s="455"/>
      <c r="Y452" s="522"/>
      <c r="Z452" s="523"/>
      <c r="AA452" s="523"/>
      <c r="AB452" s="523"/>
      <c r="AC452" s="523"/>
      <c r="AD452" s="523"/>
      <c r="AE452" s="523"/>
      <c r="AF452" s="523"/>
      <c r="AG452" s="523"/>
      <c r="AH452" s="524"/>
    </row>
    <row r="453" spans="2:34" s="2" customFormat="1" ht="30" customHeight="1" x14ac:dyDescent="0.25">
      <c r="B453" s="484"/>
      <c r="C453" s="494" t="s">
        <v>35</v>
      </c>
      <c r="D453" s="495"/>
      <c r="E453" s="525" t="s">
        <v>478</v>
      </c>
      <c r="F453" s="526"/>
      <c r="G453" s="526"/>
      <c r="H453" s="526"/>
      <c r="I453" s="526"/>
      <c r="J453" s="526"/>
      <c r="K453" s="526"/>
      <c r="L453" s="526"/>
      <c r="M453" s="526"/>
      <c r="N453" s="526"/>
      <c r="O453" s="526"/>
      <c r="P453" s="526"/>
      <c r="Q453" s="526"/>
      <c r="R453" s="526"/>
      <c r="S453" s="527"/>
      <c r="T453" s="446"/>
      <c r="U453" s="447"/>
      <c r="V453" s="448"/>
      <c r="W453" s="464" t="s">
        <v>16</v>
      </c>
      <c r="X453" s="465"/>
      <c r="Y453" s="528" t="s">
        <v>479</v>
      </c>
      <c r="Z453" s="529"/>
      <c r="AA453" s="529"/>
      <c r="AB453" s="529"/>
      <c r="AC453" s="529"/>
      <c r="AD453" s="529"/>
      <c r="AE453" s="529"/>
      <c r="AF453" s="529"/>
      <c r="AG453" s="529"/>
      <c r="AH453" s="530"/>
    </row>
    <row r="454" spans="2:34" s="2" customFormat="1" ht="30" customHeight="1" thickBot="1" x14ac:dyDescent="0.3">
      <c r="B454" s="485"/>
      <c r="C454" s="503" t="s">
        <v>36</v>
      </c>
      <c r="D454" s="392"/>
      <c r="E454" s="536" t="s">
        <v>480</v>
      </c>
      <c r="F454" s="534"/>
      <c r="G454" s="534"/>
      <c r="H454" s="534"/>
      <c r="I454" s="534"/>
      <c r="J454" s="534"/>
      <c r="K454" s="534"/>
      <c r="L454" s="534"/>
      <c r="M454" s="534"/>
      <c r="N454" s="534"/>
      <c r="O454" s="534"/>
      <c r="P454" s="534"/>
      <c r="Q454" s="534"/>
      <c r="R454" s="534"/>
      <c r="S454" s="535"/>
      <c r="T454" s="449"/>
      <c r="U454" s="450"/>
      <c r="V454" s="451"/>
      <c r="W454" s="466"/>
      <c r="X454" s="467"/>
      <c r="Y454" s="531"/>
      <c r="Z454" s="532"/>
      <c r="AA454" s="532"/>
      <c r="AB454" s="532"/>
      <c r="AC454" s="532"/>
      <c r="AD454" s="532"/>
      <c r="AE454" s="532"/>
      <c r="AF454" s="532"/>
      <c r="AG454" s="532"/>
      <c r="AH454" s="533"/>
    </row>
    <row r="455" spans="2:34" s="1" customFormat="1" ht="30" customHeight="1" thickBot="1" x14ac:dyDescent="0.3"/>
    <row r="456" spans="2:34" s="1" customFormat="1" ht="18.75" customHeight="1" thickBot="1" x14ac:dyDescent="0.3">
      <c r="B456" s="375" t="s">
        <v>17</v>
      </c>
      <c r="C456" s="376"/>
      <c r="D456" s="377"/>
      <c r="E456" s="478" t="s">
        <v>481</v>
      </c>
      <c r="F456" s="479"/>
      <c r="G456" s="479"/>
      <c r="H456" s="479"/>
      <c r="I456" s="479"/>
      <c r="J456" s="479"/>
      <c r="K456" s="479"/>
      <c r="L456" s="479"/>
      <c r="M456" s="479"/>
      <c r="N456" s="479"/>
      <c r="O456" s="479"/>
      <c r="P456" s="479"/>
      <c r="Q456" s="479"/>
      <c r="R456" s="479"/>
      <c r="S456" s="479"/>
      <c r="T456" s="479"/>
      <c r="U456" s="479"/>
      <c r="V456" s="479"/>
      <c r="W456" s="479"/>
      <c r="X456" s="479"/>
      <c r="Y456" s="479"/>
      <c r="Z456" s="479"/>
      <c r="AA456" s="479"/>
      <c r="AB456" s="479"/>
      <c r="AC456" s="479"/>
      <c r="AD456" s="479"/>
      <c r="AE456" s="479"/>
      <c r="AF456" s="479"/>
      <c r="AG456" s="479"/>
      <c r="AH456" s="480"/>
    </row>
    <row r="457" spans="2:34" s="1" customFormat="1" ht="27.75" customHeight="1" x14ac:dyDescent="0.25">
      <c r="B457" s="381" t="s">
        <v>30</v>
      </c>
      <c r="C457" s="383" t="s">
        <v>28</v>
      </c>
      <c r="D457" s="385" t="s">
        <v>34</v>
      </c>
      <c r="E457" s="383" t="s">
        <v>31</v>
      </c>
      <c r="F457" s="383" t="s">
        <v>26</v>
      </c>
      <c r="G457" s="387" t="s">
        <v>27</v>
      </c>
      <c r="H457" s="381" t="s">
        <v>2</v>
      </c>
      <c r="I457" s="389"/>
      <c r="J457" s="381" t="s">
        <v>3</v>
      </c>
      <c r="K457" s="389"/>
      <c r="L457" s="381" t="s">
        <v>4</v>
      </c>
      <c r="M457" s="389"/>
      <c r="N457" s="381" t="s">
        <v>5</v>
      </c>
      <c r="O457" s="389"/>
      <c r="P457" s="381" t="s">
        <v>6</v>
      </c>
      <c r="Q457" s="389"/>
      <c r="R457" s="381" t="s">
        <v>7</v>
      </c>
      <c r="S457" s="389"/>
      <c r="T457" s="381" t="s">
        <v>8</v>
      </c>
      <c r="U457" s="389"/>
      <c r="V457" s="381" t="s">
        <v>9</v>
      </c>
      <c r="W457" s="389"/>
      <c r="X457" s="381" t="s">
        <v>10</v>
      </c>
      <c r="Y457" s="389"/>
      <c r="Z457" s="381" t="s">
        <v>11</v>
      </c>
      <c r="AA457" s="389"/>
      <c r="AB457" s="381" t="s">
        <v>12</v>
      </c>
      <c r="AC457" s="389"/>
      <c r="AD457" s="381" t="s">
        <v>13</v>
      </c>
      <c r="AE457" s="389"/>
      <c r="AF457" s="381" t="s">
        <v>18</v>
      </c>
      <c r="AG457" s="389" t="s">
        <v>19</v>
      </c>
      <c r="AH457" s="391" t="s">
        <v>22</v>
      </c>
    </row>
    <row r="458" spans="2:34" s="1" customFormat="1" ht="27.75" customHeight="1" thickBot="1" x14ac:dyDescent="0.3">
      <c r="B458" s="393"/>
      <c r="C458" s="396"/>
      <c r="D458" s="397"/>
      <c r="E458" s="396"/>
      <c r="F458" s="396"/>
      <c r="G458" s="398"/>
      <c r="H458" s="170" t="s">
        <v>18</v>
      </c>
      <c r="I458" s="171" t="s">
        <v>19</v>
      </c>
      <c r="J458" s="170" t="s">
        <v>18</v>
      </c>
      <c r="K458" s="171" t="s">
        <v>19</v>
      </c>
      <c r="L458" s="170" t="s">
        <v>18</v>
      </c>
      <c r="M458" s="171" t="s">
        <v>19</v>
      </c>
      <c r="N458" s="170" t="s">
        <v>18</v>
      </c>
      <c r="O458" s="171" t="s">
        <v>19</v>
      </c>
      <c r="P458" s="170" t="s">
        <v>18</v>
      </c>
      <c r="Q458" s="171" t="s">
        <v>19</v>
      </c>
      <c r="R458" s="170" t="s">
        <v>18</v>
      </c>
      <c r="S458" s="171" t="s">
        <v>19</v>
      </c>
      <c r="T458" s="170" t="s">
        <v>18</v>
      </c>
      <c r="U458" s="171" t="s">
        <v>19</v>
      </c>
      <c r="V458" s="170" t="s">
        <v>18</v>
      </c>
      <c r="W458" s="171" t="s">
        <v>19</v>
      </c>
      <c r="X458" s="170" t="s">
        <v>18</v>
      </c>
      <c r="Y458" s="171" t="s">
        <v>19</v>
      </c>
      <c r="Z458" s="170" t="s">
        <v>18</v>
      </c>
      <c r="AA458" s="171" t="s">
        <v>19</v>
      </c>
      <c r="AB458" s="170" t="s">
        <v>18</v>
      </c>
      <c r="AC458" s="171" t="s">
        <v>19</v>
      </c>
      <c r="AD458" s="170" t="s">
        <v>18</v>
      </c>
      <c r="AE458" s="171" t="s">
        <v>19</v>
      </c>
      <c r="AF458" s="382"/>
      <c r="AG458" s="390"/>
      <c r="AH458" s="392"/>
    </row>
    <row r="459" spans="2:34" s="1" customFormat="1" ht="132.75" customHeight="1" x14ac:dyDescent="0.25">
      <c r="B459" s="511">
        <v>34</v>
      </c>
      <c r="C459" s="18">
        <v>1</v>
      </c>
      <c r="D459" s="257" t="s">
        <v>482</v>
      </c>
      <c r="E459" s="18">
        <v>1.1000000000000001</v>
      </c>
      <c r="F459" s="257" t="s">
        <v>483</v>
      </c>
      <c r="G459" s="287" t="s">
        <v>484</v>
      </c>
      <c r="H459" s="288"/>
      <c r="I459" s="20"/>
      <c r="J459" s="19"/>
      <c r="K459" s="20"/>
      <c r="L459" s="19"/>
      <c r="M459" s="20"/>
      <c r="N459" s="19">
        <v>0.2</v>
      </c>
      <c r="O459" s="20"/>
      <c r="P459" s="19"/>
      <c r="Q459" s="20"/>
      <c r="R459" s="19">
        <v>0.4</v>
      </c>
      <c r="S459" s="20"/>
      <c r="T459" s="19"/>
      <c r="U459" s="20"/>
      <c r="V459" s="19"/>
      <c r="W459" s="20"/>
      <c r="X459" s="19">
        <v>0.4</v>
      </c>
      <c r="Y459" s="20"/>
      <c r="Z459" s="19"/>
      <c r="AA459" s="20"/>
      <c r="AB459" s="19"/>
      <c r="AC459" s="20"/>
      <c r="AD459" s="19"/>
      <c r="AE459" s="20"/>
      <c r="AF459" s="19">
        <f t="shared" ref="AF459:AG467" si="33">+H459+J459+L459+N459+P459+R459+T459+V459+X459+Z459+AB459+AD459</f>
        <v>1</v>
      </c>
      <c r="AG459" s="20">
        <f t="shared" si="33"/>
        <v>0</v>
      </c>
      <c r="AH459" s="22"/>
    </row>
    <row r="460" spans="2:34" s="1" customFormat="1" ht="132.75" customHeight="1" x14ac:dyDescent="0.25">
      <c r="B460" s="481"/>
      <c r="C460" s="248">
        <v>2</v>
      </c>
      <c r="D460" s="246" t="s">
        <v>485</v>
      </c>
      <c r="E460" s="248">
        <v>1.2</v>
      </c>
      <c r="F460" s="246" t="s">
        <v>486</v>
      </c>
      <c r="G460" s="289" t="s">
        <v>487</v>
      </c>
      <c r="H460" s="66"/>
      <c r="I460" s="8"/>
      <c r="J460" s="9"/>
      <c r="K460" s="8"/>
      <c r="L460" s="9">
        <v>0.35</v>
      </c>
      <c r="M460" s="8"/>
      <c r="N460" s="9"/>
      <c r="O460" s="8"/>
      <c r="P460" s="9"/>
      <c r="Q460" s="8"/>
      <c r="R460" s="9">
        <v>0.35</v>
      </c>
      <c r="S460" s="8"/>
      <c r="T460" s="9"/>
      <c r="U460" s="8"/>
      <c r="V460" s="9"/>
      <c r="W460" s="8"/>
      <c r="X460" s="9">
        <v>0.3</v>
      </c>
      <c r="Y460" s="8"/>
      <c r="Z460" s="9"/>
      <c r="AA460" s="8"/>
      <c r="AB460" s="9"/>
      <c r="AC460" s="8"/>
      <c r="AD460" s="9"/>
      <c r="AE460" s="8"/>
      <c r="AF460" s="9">
        <f t="shared" si="33"/>
        <v>1</v>
      </c>
      <c r="AG460" s="8">
        <f t="shared" si="33"/>
        <v>0</v>
      </c>
      <c r="AH460" s="23"/>
    </row>
    <row r="461" spans="2:34" s="1" customFormat="1" ht="132.75" customHeight="1" x14ac:dyDescent="0.25">
      <c r="B461" s="481"/>
      <c r="C461" s="248">
        <v>3</v>
      </c>
      <c r="D461" s="246" t="s">
        <v>488</v>
      </c>
      <c r="E461" s="248">
        <v>1.3</v>
      </c>
      <c r="F461" s="246" t="s">
        <v>489</v>
      </c>
      <c r="G461" s="289" t="s">
        <v>490</v>
      </c>
      <c r="H461" s="66"/>
      <c r="I461" s="8"/>
      <c r="J461" s="9"/>
      <c r="K461" s="8"/>
      <c r="L461" s="9">
        <v>0.35</v>
      </c>
      <c r="M461" s="8"/>
      <c r="N461" s="9"/>
      <c r="O461" s="8"/>
      <c r="P461" s="9"/>
      <c r="Q461" s="8"/>
      <c r="R461" s="9">
        <v>0.35</v>
      </c>
      <c r="S461" s="8"/>
      <c r="T461" s="9"/>
      <c r="U461" s="8"/>
      <c r="V461" s="9"/>
      <c r="W461" s="8"/>
      <c r="X461" s="9">
        <v>0.3</v>
      </c>
      <c r="Y461" s="8"/>
      <c r="Z461" s="9"/>
      <c r="AA461" s="8"/>
      <c r="AB461" s="9"/>
      <c r="AC461" s="8"/>
      <c r="AD461" s="9"/>
      <c r="AE461" s="8"/>
      <c r="AF461" s="9">
        <f t="shared" si="33"/>
        <v>1</v>
      </c>
      <c r="AG461" s="8">
        <f t="shared" si="33"/>
        <v>0</v>
      </c>
      <c r="AH461" s="23"/>
    </row>
    <row r="462" spans="2:34" s="1" customFormat="1" ht="132.75" customHeight="1" x14ac:dyDescent="0.25">
      <c r="B462" s="481"/>
      <c r="C462" s="248">
        <v>4</v>
      </c>
      <c r="D462" s="246" t="s">
        <v>491</v>
      </c>
      <c r="E462" s="248">
        <v>1.4</v>
      </c>
      <c r="F462" s="246" t="s">
        <v>492</v>
      </c>
      <c r="G462" s="289" t="s">
        <v>493</v>
      </c>
      <c r="H462" s="66"/>
      <c r="I462" s="8"/>
      <c r="J462" s="9"/>
      <c r="K462" s="8"/>
      <c r="L462" s="9">
        <v>0.35</v>
      </c>
      <c r="M462" s="8"/>
      <c r="N462" s="9"/>
      <c r="O462" s="8"/>
      <c r="P462" s="9"/>
      <c r="Q462" s="8"/>
      <c r="R462" s="9">
        <v>0.35</v>
      </c>
      <c r="S462" s="8"/>
      <c r="T462" s="9"/>
      <c r="U462" s="8"/>
      <c r="V462" s="9"/>
      <c r="W462" s="8"/>
      <c r="X462" s="9">
        <v>0.3</v>
      </c>
      <c r="Y462" s="8"/>
      <c r="Z462" s="9"/>
      <c r="AA462" s="8"/>
      <c r="AB462" s="9"/>
      <c r="AC462" s="8"/>
      <c r="AD462" s="9"/>
      <c r="AE462" s="8"/>
      <c r="AF462" s="9">
        <f t="shared" si="33"/>
        <v>1</v>
      </c>
      <c r="AG462" s="8">
        <f t="shared" si="33"/>
        <v>0</v>
      </c>
      <c r="AH462" s="23"/>
    </row>
    <row r="463" spans="2:34" s="1" customFormat="1" ht="132.75" customHeight="1" x14ac:dyDescent="0.25">
      <c r="B463" s="481"/>
      <c r="C463" s="248">
        <v>5</v>
      </c>
      <c r="D463" s="290" t="s">
        <v>494</v>
      </c>
      <c r="E463" s="248">
        <v>1.5</v>
      </c>
      <c r="F463" s="246" t="s">
        <v>495</v>
      </c>
      <c r="G463" s="289" t="s">
        <v>496</v>
      </c>
      <c r="H463" s="66"/>
      <c r="I463" s="8"/>
      <c r="J463" s="9"/>
      <c r="K463" s="8"/>
      <c r="L463" s="9">
        <v>0.3</v>
      </c>
      <c r="M463" s="8"/>
      <c r="N463" s="9">
        <v>0.1</v>
      </c>
      <c r="O463" s="8"/>
      <c r="P463" s="9">
        <v>0.1</v>
      </c>
      <c r="Q463" s="8"/>
      <c r="R463" s="9">
        <v>0.1</v>
      </c>
      <c r="S463" s="8"/>
      <c r="T463" s="9">
        <v>0.1</v>
      </c>
      <c r="U463" s="8"/>
      <c r="V463" s="9">
        <v>0.1</v>
      </c>
      <c r="W463" s="8"/>
      <c r="X463" s="9">
        <v>0.1</v>
      </c>
      <c r="Y463" s="8"/>
      <c r="Z463" s="9">
        <v>0.1</v>
      </c>
      <c r="AA463" s="8"/>
      <c r="AB463" s="9"/>
      <c r="AC463" s="8"/>
      <c r="AD463" s="9"/>
      <c r="AE463" s="8"/>
      <c r="AF463" s="9">
        <f t="shared" si="33"/>
        <v>0.99999999999999989</v>
      </c>
      <c r="AG463" s="8">
        <f t="shared" si="33"/>
        <v>0</v>
      </c>
      <c r="AH463" s="23"/>
    </row>
    <row r="464" spans="2:34" s="1" customFormat="1" ht="132.75" customHeight="1" x14ac:dyDescent="0.25">
      <c r="B464" s="481"/>
      <c r="C464" s="248">
        <v>6</v>
      </c>
      <c r="D464" s="246" t="s">
        <v>497</v>
      </c>
      <c r="E464" s="248">
        <v>1.6</v>
      </c>
      <c r="F464" s="246" t="s">
        <v>498</v>
      </c>
      <c r="G464" s="289" t="s">
        <v>499</v>
      </c>
      <c r="H464" s="291"/>
      <c r="I464" s="40"/>
      <c r="J464" s="39"/>
      <c r="K464" s="40"/>
      <c r="L464" s="39">
        <v>0.35</v>
      </c>
      <c r="M464" s="40"/>
      <c r="N464" s="39"/>
      <c r="O464" s="40"/>
      <c r="P464" s="39"/>
      <c r="Q464" s="40"/>
      <c r="R464" s="39">
        <v>0.35</v>
      </c>
      <c r="S464" s="40"/>
      <c r="T464" s="39"/>
      <c r="U464" s="40"/>
      <c r="V464" s="39"/>
      <c r="W464" s="40"/>
      <c r="X464" s="39">
        <v>0.3</v>
      </c>
      <c r="Y464" s="40"/>
      <c r="Z464" s="39"/>
      <c r="AA464" s="40"/>
      <c r="AB464" s="39"/>
      <c r="AC464" s="40"/>
      <c r="AD464" s="39"/>
      <c r="AE464" s="40"/>
      <c r="AF464" s="9">
        <f t="shared" si="33"/>
        <v>1</v>
      </c>
      <c r="AG464" s="8">
        <f t="shared" si="33"/>
        <v>0</v>
      </c>
      <c r="AH464" s="41"/>
    </row>
    <row r="465" spans="2:34" s="1" customFormat="1" ht="132.75" customHeight="1" x14ac:dyDescent="0.25">
      <c r="B465" s="481"/>
      <c r="C465" s="248">
        <v>7</v>
      </c>
      <c r="D465" s="246" t="s">
        <v>500</v>
      </c>
      <c r="E465" s="248">
        <v>1.7</v>
      </c>
      <c r="F465" s="246" t="s">
        <v>501</v>
      </c>
      <c r="G465" s="289" t="s">
        <v>502</v>
      </c>
      <c r="H465" s="291"/>
      <c r="I465" s="40"/>
      <c r="J465" s="39"/>
      <c r="K465" s="40"/>
      <c r="L465" s="39">
        <v>0.35</v>
      </c>
      <c r="M465" s="40"/>
      <c r="N465" s="39"/>
      <c r="O465" s="40"/>
      <c r="P465" s="39"/>
      <c r="Q465" s="40"/>
      <c r="R465" s="39">
        <v>0.35</v>
      </c>
      <c r="S465" s="40"/>
      <c r="T465" s="39"/>
      <c r="U465" s="40"/>
      <c r="V465" s="39"/>
      <c r="W465" s="40"/>
      <c r="X465" s="39">
        <v>0.3</v>
      </c>
      <c r="Y465" s="40"/>
      <c r="Z465" s="39"/>
      <c r="AA465" s="40"/>
      <c r="AB465" s="39"/>
      <c r="AC465" s="40"/>
      <c r="AD465" s="39"/>
      <c r="AE465" s="40"/>
      <c r="AF465" s="9">
        <f t="shared" si="33"/>
        <v>1</v>
      </c>
      <c r="AG465" s="8">
        <f t="shared" si="33"/>
        <v>0</v>
      </c>
      <c r="AH465" s="41"/>
    </row>
    <row r="466" spans="2:34" s="1" customFormat="1" ht="132.75" customHeight="1" x14ac:dyDescent="0.25">
      <c r="B466" s="481"/>
      <c r="C466" s="248">
        <v>8</v>
      </c>
      <c r="D466" s="290" t="s">
        <v>503</v>
      </c>
      <c r="E466" s="248">
        <v>1.8</v>
      </c>
      <c r="F466" s="290" t="s">
        <v>504</v>
      </c>
      <c r="G466" s="292" t="s">
        <v>505</v>
      </c>
      <c r="H466" s="291"/>
      <c r="I466" s="40"/>
      <c r="J466" s="39"/>
      <c r="K466" s="40"/>
      <c r="L466" s="39">
        <v>0.3</v>
      </c>
      <c r="M466" s="40"/>
      <c r="N466" s="39">
        <v>0.1</v>
      </c>
      <c r="O466" s="40"/>
      <c r="P466" s="39">
        <v>0.1</v>
      </c>
      <c r="Q466" s="40"/>
      <c r="R466" s="39">
        <v>0.1</v>
      </c>
      <c r="S466" s="40"/>
      <c r="T466" s="39">
        <v>0.1</v>
      </c>
      <c r="U466" s="40"/>
      <c r="V466" s="39">
        <v>0.1</v>
      </c>
      <c r="W466" s="40"/>
      <c r="X466" s="39">
        <v>0.1</v>
      </c>
      <c r="Y466" s="40"/>
      <c r="Z466" s="39">
        <v>0.1</v>
      </c>
      <c r="AA466" s="40"/>
      <c r="AB466" s="39"/>
      <c r="AC466" s="40"/>
      <c r="AD466" s="39"/>
      <c r="AE466" s="40"/>
      <c r="AF466" s="9">
        <f t="shared" si="33"/>
        <v>0.99999999999999989</v>
      </c>
      <c r="AG466" s="8">
        <f t="shared" si="33"/>
        <v>0</v>
      </c>
      <c r="AH466" s="41"/>
    </row>
    <row r="467" spans="2:34" s="1" customFormat="1" ht="132.75" customHeight="1" thickBot="1" x14ac:dyDescent="0.3">
      <c r="B467" s="477"/>
      <c r="C467" s="10">
        <v>9</v>
      </c>
      <c r="D467" s="293" t="s">
        <v>506</v>
      </c>
      <c r="E467" s="10">
        <v>1.9</v>
      </c>
      <c r="F467" s="272" t="s">
        <v>507</v>
      </c>
      <c r="G467" s="294" t="s">
        <v>508</v>
      </c>
      <c r="H467" s="72"/>
      <c r="I467" s="11"/>
      <c r="J467" s="12"/>
      <c r="K467" s="11"/>
      <c r="L467" s="12">
        <v>0.3</v>
      </c>
      <c r="M467" s="11"/>
      <c r="N467" s="12">
        <v>0.1</v>
      </c>
      <c r="O467" s="11"/>
      <c r="P467" s="12">
        <v>0.1</v>
      </c>
      <c r="Q467" s="11"/>
      <c r="R467" s="12">
        <v>0.1</v>
      </c>
      <c r="S467" s="11"/>
      <c r="T467" s="12">
        <v>0.1</v>
      </c>
      <c r="U467" s="11"/>
      <c r="V467" s="12">
        <v>0.1</v>
      </c>
      <c r="W467" s="11"/>
      <c r="X467" s="12">
        <v>0.1</v>
      </c>
      <c r="Y467" s="11"/>
      <c r="Z467" s="12">
        <v>0.1</v>
      </c>
      <c r="AA467" s="11"/>
      <c r="AB467" s="12"/>
      <c r="AC467" s="11"/>
      <c r="AD467" s="12"/>
      <c r="AE467" s="11"/>
      <c r="AF467" s="12">
        <f t="shared" si="33"/>
        <v>0.99999999999999989</v>
      </c>
      <c r="AG467" s="11">
        <f t="shared" si="33"/>
        <v>0</v>
      </c>
      <c r="AH467" s="268"/>
    </row>
    <row r="468" spans="2:34" s="17" customFormat="1" ht="24.75" customHeight="1" thickBot="1" x14ac:dyDescent="0.3">
      <c r="B468" s="13"/>
      <c r="C468" s="13"/>
      <c r="D468" s="13"/>
      <c r="E468" s="14" t="s">
        <v>29</v>
      </c>
      <c r="F468" s="13"/>
      <c r="G468" s="13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6"/>
    </row>
    <row r="469" spans="2:34" s="1" customFormat="1" ht="18.75" customHeight="1" thickBot="1" x14ac:dyDescent="0.3">
      <c r="B469" s="375" t="s">
        <v>17</v>
      </c>
      <c r="C469" s="376"/>
      <c r="D469" s="377"/>
      <c r="E469" s="478" t="s">
        <v>509</v>
      </c>
      <c r="F469" s="479"/>
      <c r="G469" s="479"/>
      <c r="H469" s="479"/>
      <c r="I469" s="479"/>
      <c r="J469" s="479"/>
      <c r="K469" s="479"/>
      <c r="L469" s="479"/>
      <c r="M469" s="479"/>
      <c r="N469" s="479"/>
      <c r="O469" s="479"/>
      <c r="P469" s="479"/>
      <c r="Q469" s="479"/>
      <c r="R469" s="479"/>
      <c r="S469" s="479"/>
      <c r="T469" s="479"/>
      <c r="U469" s="479"/>
      <c r="V469" s="479"/>
      <c r="W469" s="479"/>
      <c r="X469" s="479"/>
      <c r="Y469" s="479"/>
      <c r="Z469" s="479"/>
      <c r="AA469" s="479"/>
      <c r="AB469" s="479"/>
      <c r="AC469" s="479"/>
      <c r="AD469" s="479"/>
      <c r="AE469" s="479"/>
      <c r="AF469" s="479"/>
      <c r="AG469" s="479"/>
      <c r="AH469" s="480"/>
    </row>
    <row r="470" spans="2:34" s="1" customFormat="1" ht="27.75" customHeight="1" x14ac:dyDescent="0.25">
      <c r="B470" s="381" t="s">
        <v>30</v>
      </c>
      <c r="C470" s="383" t="s">
        <v>28</v>
      </c>
      <c r="D470" s="385" t="s">
        <v>34</v>
      </c>
      <c r="E470" s="383" t="s">
        <v>31</v>
      </c>
      <c r="F470" s="383" t="s">
        <v>26</v>
      </c>
      <c r="G470" s="387" t="s">
        <v>27</v>
      </c>
      <c r="H470" s="381" t="s">
        <v>2</v>
      </c>
      <c r="I470" s="389"/>
      <c r="J470" s="381" t="s">
        <v>3</v>
      </c>
      <c r="K470" s="389"/>
      <c r="L470" s="381" t="s">
        <v>4</v>
      </c>
      <c r="M470" s="389"/>
      <c r="N470" s="381" t="s">
        <v>5</v>
      </c>
      <c r="O470" s="389"/>
      <c r="P470" s="381" t="s">
        <v>6</v>
      </c>
      <c r="Q470" s="389"/>
      <c r="R470" s="381" t="s">
        <v>7</v>
      </c>
      <c r="S470" s="389"/>
      <c r="T470" s="381" t="s">
        <v>8</v>
      </c>
      <c r="U470" s="389"/>
      <c r="V470" s="381" t="s">
        <v>9</v>
      </c>
      <c r="W470" s="389"/>
      <c r="X470" s="381" t="s">
        <v>10</v>
      </c>
      <c r="Y470" s="389"/>
      <c r="Z470" s="381" t="s">
        <v>11</v>
      </c>
      <c r="AA470" s="389"/>
      <c r="AB470" s="381" t="s">
        <v>12</v>
      </c>
      <c r="AC470" s="389"/>
      <c r="AD470" s="381" t="s">
        <v>13</v>
      </c>
      <c r="AE470" s="389"/>
      <c r="AF470" s="381" t="s">
        <v>18</v>
      </c>
      <c r="AG470" s="389" t="s">
        <v>19</v>
      </c>
      <c r="AH470" s="391" t="s">
        <v>22</v>
      </c>
    </row>
    <row r="471" spans="2:34" s="1" customFormat="1" ht="27.75" customHeight="1" thickBot="1" x14ac:dyDescent="0.3">
      <c r="B471" s="393"/>
      <c r="C471" s="396"/>
      <c r="D471" s="397"/>
      <c r="E471" s="396"/>
      <c r="F471" s="396"/>
      <c r="G471" s="398"/>
      <c r="H471" s="170" t="s">
        <v>18</v>
      </c>
      <c r="I471" s="171" t="s">
        <v>19</v>
      </c>
      <c r="J471" s="170" t="s">
        <v>18</v>
      </c>
      <c r="K471" s="171" t="s">
        <v>19</v>
      </c>
      <c r="L471" s="170" t="s">
        <v>18</v>
      </c>
      <c r="M471" s="171" t="s">
        <v>19</v>
      </c>
      <c r="N471" s="170" t="s">
        <v>18</v>
      </c>
      <c r="O471" s="171" t="s">
        <v>19</v>
      </c>
      <c r="P471" s="170" t="s">
        <v>18</v>
      </c>
      <c r="Q471" s="171" t="s">
        <v>19</v>
      </c>
      <c r="R471" s="170" t="s">
        <v>18</v>
      </c>
      <c r="S471" s="171" t="s">
        <v>19</v>
      </c>
      <c r="T471" s="170" t="s">
        <v>18</v>
      </c>
      <c r="U471" s="171" t="s">
        <v>19</v>
      </c>
      <c r="V471" s="170" t="s">
        <v>18</v>
      </c>
      <c r="W471" s="171" t="s">
        <v>19</v>
      </c>
      <c r="X471" s="170" t="s">
        <v>18</v>
      </c>
      <c r="Y471" s="171" t="s">
        <v>19</v>
      </c>
      <c r="Z471" s="170" t="s">
        <v>18</v>
      </c>
      <c r="AA471" s="171" t="s">
        <v>19</v>
      </c>
      <c r="AB471" s="170" t="s">
        <v>18</v>
      </c>
      <c r="AC471" s="171" t="s">
        <v>19</v>
      </c>
      <c r="AD471" s="170" t="s">
        <v>18</v>
      </c>
      <c r="AE471" s="171" t="s">
        <v>19</v>
      </c>
      <c r="AF471" s="382"/>
      <c r="AG471" s="390"/>
      <c r="AH471" s="392"/>
    </row>
    <row r="472" spans="2:34" s="1" customFormat="1" ht="157.5" customHeight="1" x14ac:dyDescent="0.25">
      <c r="B472" s="511">
        <v>33</v>
      </c>
      <c r="C472" s="18">
        <v>1</v>
      </c>
      <c r="D472" s="257" t="s">
        <v>510</v>
      </c>
      <c r="E472" s="295">
        <v>1.1000000000000001</v>
      </c>
      <c r="F472" s="24" t="s">
        <v>511</v>
      </c>
      <c r="G472" s="59" t="s">
        <v>512</v>
      </c>
      <c r="H472" s="288"/>
      <c r="I472" s="20"/>
      <c r="J472" s="19">
        <v>0.2</v>
      </c>
      <c r="K472" s="20"/>
      <c r="L472" s="19"/>
      <c r="M472" s="20"/>
      <c r="N472" s="19">
        <v>0.2</v>
      </c>
      <c r="O472" s="20"/>
      <c r="P472" s="19"/>
      <c r="Q472" s="20"/>
      <c r="R472" s="19">
        <v>0.2</v>
      </c>
      <c r="S472" s="20"/>
      <c r="T472" s="19"/>
      <c r="U472" s="20"/>
      <c r="V472" s="19">
        <v>0.2</v>
      </c>
      <c r="W472" s="20"/>
      <c r="X472" s="19"/>
      <c r="Y472" s="20"/>
      <c r="Z472" s="19">
        <v>0.1</v>
      </c>
      <c r="AA472" s="20"/>
      <c r="AB472" s="19"/>
      <c r="AC472" s="20"/>
      <c r="AD472" s="19">
        <v>0.1</v>
      </c>
      <c r="AE472" s="20"/>
      <c r="AF472" s="19">
        <f t="shared" ref="AF472:AG478" si="34">+H472+J472+L472+N472+P472+R472+T472+V472+X472+Z472+AB472+AD472</f>
        <v>1</v>
      </c>
      <c r="AG472" s="20">
        <f t="shared" si="34"/>
        <v>0</v>
      </c>
      <c r="AH472" s="22"/>
    </row>
    <row r="473" spans="2:34" s="1" customFormat="1" ht="157.5" customHeight="1" x14ac:dyDescent="0.25">
      <c r="B473" s="481"/>
      <c r="C473" s="248">
        <v>2</v>
      </c>
      <c r="D473" s="246" t="s">
        <v>513</v>
      </c>
      <c r="E473" s="296">
        <v>1.2</v>
      </c>
      <c r="F473" s="27" t="s">
        <v>514</v>
      </c>
      <c r="G473" s="64" t="s">
        <v>515</v>
      </c>
      <c r="H473" s="66"/>
      <c r="I473" s="8"/>
      <c r="J473" s="9">
        <v>0.2</v>
      </c>
      <c r="K473" s="8"/>
      <c r="L473" s="9"/>
      <c r="M473" s="8"/>
      <c r="N473" s="9">
        <v>0.2</v>
      </c>
      <c r="O473" s="8"/>
      <c r="P473" s="9"/>
      <c r="Q473" s="8"/>
      <c r="R473" s="9">
        <v>0.2</v>
      </c>
      <c r="S473" s="8"/>
      <c r="T473" s="9"/>
      <c r="U473" s="8"/>
      <c r="V473" s="9">
        <v>0.2</v>
      </c>
      <c r="W473" s="8"/>
      <c r="X473" s="9"/>
      <c r="Y473" s="8"/>
      <c r="Z473" s="9">
        <v>0.1</v>
      </c>
      <c r="AA473" s="8"/>
      <c r="AB473" s="9"/>
      <c r="AC473" s="8"/>
      <c r="AD473" s="9">
        <v>0.1</v>
      </c>
      <c r="AE473" s="8"/>
      <c r="AF473" s="9">
        <f t="shared" si="34"/>
        <v>1</v>
      </c>
      <c r="AG473" s="8">
        <f t="shared" si="34"/>
        <v>0</v>
      </c>
      <c r="AH473" s="23"/>
    </row>
    <row r="474" spans="2:34" s="1" customFormat="1" ht="157.5" customHeight="1" x14ac:dyDescent="0.25">
      <c r="B474" s="481"/>
      <c r="C474" s="248">
        <v>3</v>
      </c>
      <c r="D474" s="246" t="s">
        <v>516</v>
      </c>
      <c r="E474" s="296">
        <v>1.3</v>
      </c>
      <c r="F474" s="27" t="s">
        <v>517</v>
      </c>
      <c r="G474" s="64" t="s">
        <v>518</v>
      </c>
      <c r="H474" s="66"/>
      <c r="I474" s="8"/>
      <c r="J474" s="9">
        <v>0.2</v>
      </c>
      <c r="K474" s="8"/>
      <c r="L474" s="9"/>
      <c r="M474" s="8"/>
      <c r="N474" s="9">
        <v>0.2</v>
      </c>
      <c r="O474" s="8"/>
      <c r="P474" s="9"/>
      <c r="Q474" s="8"/>
      <c r="R474" s="9">
        <v>0.2</v>
      </c>
      <c r="S474" s="8"/>
      <c r="T474" s="9"/>
      <c r="U474" s="8"/>
      <c r="V474" s="9">
        <v>0.2</v>
      </c>
      <c r="W474" s="8"/>
      <c r="X474" s="9"/>
      <c r="Y474" s="8"/>
      <c r="Z474" s="9">
        <v>0.1</v>
      </c>
      <c r="AA474" s="8"/>
      <c r="AB474" s="9"/>
      <c r="AC474" s="8"/>
      <c r="AD474" s="9">
        <v>0.1</v>
      </c>
      <c r="AE474" s="8"/>
      <c r="AF474" s="9">
        <f t="shared" si="34"/>
        <v>1</v>
      </c>
      <c r="AG474" s="8">
        <f t="shared" si="34"/>
        <v>0</v>
      </c>
      <c r="AH474" s="23"/>
    </row>
    <row r="475" spans="2:34" s="1" customFormat="1" ht="157.5" customHeight="1" x14ac:dyDescent="0.25">
      <c r="B475" s="481"/>
      <c r="C475" s="248">
        <v>5</v>
      </c>
      <c r="D475" s="297" t="s">
        <v>519</v>
      </c>
      <c r="E475" s="296">
        <v>1.4</v>
      </c>
      <c r="F475" s="27" t="s">
        <v>520</v>
      </c>
      <c r="G475" s="64" t="s">
        <v>521</v>
      </c>
      <c r="H475" s="291"/>
      <c r="I475" s="40"/>
      <c r="J475" s="39"/>
      <c r="K475" s="40"/>
      <c r="L475" s="39"/>
      <c r="M475" s="40"/>
      <c r="N475" s="39"/>
      <c r="O475" s="40"/>
      <c r="P475" s="39"/>
      <c r="Q475" s="40"/>
      <c r="R475" s="39">
        <v>0.3</v>
      </c>
      <c r="S475" s="40"/>
      <c r="T475" s="39"/>
      <c r="U475" s="40"/>
      <c r="V475" s="39">
        <v>0.2</v>
      </c>
      <c r="W475" s="40"/>
      <c r="X475" s="39"/>
      <c r="Y475" s="40"/>
      <c r="Z475" s="39">
        <v>0.3</v>
      </c>
      <c r="AA475" s="40"/>
      <c r="AB475" s="39"/>
      <c r="AC475" s="40"/>
      <c r="AD475" s="39">
        <v>0.2</v>
      </c>
      <c r="AE475" s="40"/>
      <c r="AF475" s="39">
        <f t="shared" si="34"/>
        <v>1</v>
      </c>
      <c r="AG475" s="8">
        <f t="shared" si="34"/>
        <v>0</v>
      </c>
      <c r="AH475" s="41"/>
    </row>
    <row r="476" spans="2:34" s="1" customFormat="1" ht="157.5" customHeight="1" x14ac:dyDescent="0.25">
      <c r="B476" s="481"/>
      <c r="C476" s="248">
        <v>6</v>
      </c>
      <c r="D476" s="246" t="s">
        <v>522</v>
      </c>
      <c r="E476" s="296">
        <v>1.5</v>
      </c>
      <c r="F476" s="27" t="s">
        <v>523</v>
      </c>
      <c r="G476" s="64" t="s">
        <v>524</v>
      </c>
      <c r="H476" s="66"/>
      <c r="I476" s="8"/>
      <c r="J476" s="9"/>
      <c r="K476" s="8"/>
      <c r="L476" s="9"/>
      <c r="M476" s="8"/>
      <c r="N476" s="9">
        <v>0.25</v>
      </c>
      <c r="O476" s="8"/>
      <c r="P476" s="9"/>
      <c r="Q476" s="8"/>
      <c r="R476" s="9"/>
      <c r="S476" s="8"/>
      <c r="T476" s="9"/>
      <c r="U476" s="8"/>
      <c r="V476" s="9">
        <v>0.3</v>
      </c>
      <c r="W476" s="8"/>
      <c r="X476" s="9"/>
      <c r="Y476" s="8"/>
      <c r="Z476" s="9">
        <v>0.3</v>
      </c>
      <c r="AA476" s="8"/>
      <c r="AB476" s="9"/>
      <c r="AC476" s="8"/>
      <c r="AD476" s="9">
        <v>0.15</v>
      </c>
      <c r="AE476" s="8"/>
      <c r="AF476" s="9">
        <f t="shared" si="34"/>
        <v>1</v>
      </c>
      <c r="AG476" s="8">
        <f t="shared" si="34"/>
        <v>0</v>
      </c>
      <c r="AH476" s="23"/>
    </row>
    <row r="477" spans="2:34" s="1" customFormat="1" ht="157.5" customHeight="1" x14ac:dyDescent="0.25">
      <c r="B477" s="481"/>
      <c r="C477" s="298">
        <v>7</v>
      </c>
      <c r="D477" s="246" t="s">
        <v>525</v>
      </c>
      <c r="E477" s="296">
        <v>1.6</v>
      </c>
      <c r="F477" s="27" t="s">
        <v>526</v>
      </c>
      <c r="G477" s="64" t="s">
        <v>527</v>
      </c>
      <c r="H477" s="291"/>
      <c r="I477" s="40"/>
      <c r="J477" s="39">
        <v>0.1</v>
      </c>
      <c r="K477" s="40"/>
      <c r="L477" s="39">
        <v>0.1</v>
      </c>
      <c r="M477" s="40"/>
      <c r="N477" s="39">
        <v>0.1</v>
      </c>
      <c r="O477" s="40"/>
      <c r="P477" s="39">
        <v>0.1</v>
      </c>
      <c r="Q477" s="40"/>
      <c r="R477" s="39">
        <v>0.1</v>
      </c>
      <c r="S477" s="40"/>
      <c r="T477" s="39">
        <v>0.1</v>
      </c>
      <c r="U477" s="40"/>
      <c r="V477" s="39">
        <v>0.1</v>
      </c>
      <c r="W477" s="40"/>
      <c r="X477" s="39">
        <v>0.1</v>
      </c>
      <c r="Y477" s="40"/>
      <c r="Z477" s="39">
        <v>0.1</v>
      </c>
      <c r="AA477" s="40"/>
      <c r="AB477" s="39">
        <v>0.1</v>
      </c>
      <c r="AC477" s="40"/>
      <c r="AD477" s="39"/>
      <c r="AE477" s="40"/>
      <c r="AF477" s="9">
        <f t="shared" si="34"/>
        <v>0.99999999999999989</v>
      </c>
      <c r="AG477" s="8">
        <f t="shared" si="34"/>
        <v>0</v>
      </c>
      <c r="AH477" s="41"/>
    </row>
    <row r="478" spans="2:34" s="1" customFormat="1" ht="157.5" customHeight="1" thickBot="1" x14ac:dyDescent="0.3">
      <c r="B478" s="477"/>
      <c r="C478" s="299">
        <v>8</v>
      </c>
      <c r="D478" s="272" t="s">
        <v>528</v>
      </c>
      <c r="E478" s="300">
        <v>1.7</v>
      </c>
      <c r="F478" s="68" t="s">
        <v>529</v>
      </c>
      <c r="G478" s="71" t="s">
        <v>530</v>
      </c>
      <c r="H478" s="72"/>
      <c r="I478" s="11"/>
      <c r="J478" s="12"/>
      <c r="K478" s="11"/>
      <c r="L478" s="12"/>
      <c r="M478" s="11"/>
      <c r="N478" s="12"/>
      <c r="O478" s="11"/>
      <c r="P478" s="12">
        <v>0.5</v>
      </c>
      <c r="Q478" s="11"/>
      <c r="R478" s="12"/>
      <c r="S478" s="11"/>
      <c r="T478" s="12"/>
      <c r="U478" s="11"/>
      <c r="V478" s="12"/>
      <c r="W478" s="11"/>
      <c r="X478" s="12"/>
      <c r="Y478" s="11"/>
      <c r="Z478" s="12"/>
      <c r="AA478" s="11"/>
      <c r="AB478" s="12">
        <v>0.5</v>
      </c>
      <c r="AC478" s="11"/>
      <c r="AD478" s="12"/>
      <c r="AE478" s="11"/>
      <c r="AF478" s="9">
        <f t="shared" si="34"/>
        <v>1</v>
      </c>
      <c r="AG478" s="8">
        <f t="shared" si="34"/>
        <v>0</v>
      </c>
      <c r="AH478" s="268"/>
    </row>
    <row r="479" spans="2:34" s="21" customFormat="1" ht="25.5" customHeight="1" thickBot="1" x14ac:dyDescent="0.3">
      <c r="B479" s="14" t="s">
        <v>32</v>
      </c>
      <c r="C479" s="13"/>
      <c r="D479" s="13"/>
      <c r="E479" s="14" t="s">
        <v>29</v>
      </c>
      <c r="F479" s="13"/>
      <c r="G479" s="13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6"/>
    </row>
    <row r="480" spans="2:34" s="1" customFormat="1" ht="30" customHeight="1" thickBot="1" x14ac:dyDescent="0.3">
      <c r="B480" s="375" t="s">
        <v>17</v>
      </c>
      <c r="C480" s="376"/>
      <c r="D480" s="377"/>
      <c r="E480" s="478" t="s">
        <v>531</v>
      </c>
      <c r="F480" s="479"/>
      <c r="G480" s="479"/>
      <c r="H480" s="479"/>
      <c r="I480" s="479"/>
      <c r="J480" s="479"/>
      <c r="K480" s="479"/>
      <c r="L480" s="479"/>
      <c r="M480" s="479"/>
      <c r="N480" s="479"/>
      <c r="O480" s="479"/>
      <c r="P480" s="479"/>
      <c r="Q480" s="479"/>
      <c r="R480" s="479"/>
      <c r="S480" s="479"/>
      <c r="T480" s="479"/>
      <c r="U480" s="479"/>
      <c r="V480" s="479"/>
      <c r="W480" s="479"/>
      <c r="X480" s="479"/>
      <c r="Y480" s="479"/>
      <c r="Z480" s="479"/>
      <c r="AA480" s="479"/>
      <c r="AB480" s="479"/>
      <c r="AC480" s="479"/>
      <c r="AD480" s="479"/>
      <c r="AE480" s="479"/>
      <c r="AF480" s="479"/>
      <c r="AG480" s="479"/>
      <c r="AH480" s="480"/>
    </row>
    <row r="481" spans="2:34" s="1" customFormat="1" ht="30" customHeight="1" x14ac:dyDescent="0.25">
      <c r="B481" s="486" t="s">
        <v>30</v>
      </c>
      <c r="C481" s="556" t="s">
        <v>28</v>
      </c>
      <c r="D481" s="732" t="s">
        <v>34</v>
      </c>
      <c r="E481" s="383" t="s">
        <v>31</v>
      </c>
      <c r="F481" s="383" t="s">
        <v>26</v>
      </c>
      <c r="G481" s="387" t="s">
        <v>27</v>
      </c>
      <c r="H481" s="381" t="s">
        <v>2</v>
      </c>
      <c r="I481" s="389"/>
      <c r="J481" s="381" t="s">
        <v>3</v>
      </c>
      <c r="K481" s="389"/>
      <c r="L481" s="381" t="s">
        <v>4</v>
      </c>
      <c r="M481" s="389"/>
      <c r="N481" s="381" t="s">
        <v>5</v>
      </c>
      <c r="O481" s="389"/>
      <c r="P481" s="381" t="s">
        <v>6</v>
      </c>
      <c r="Q481" s="389"/>
      <c r="R481" s="381" t="s">
        <v>7</v>
      </c>
      <c r="S481" s="389"/>
      <c r="T481" s="381" t="s">
        <v>8</v>
      </c>
      <c r="U481" s="389"/>
      <c r="V481" s="381" t="s">
        <v>9</v>
      </c>
      <c r="W481" s="389"/>
      <c r="X481" s="381" t="s">
        <v>10</v>
      </c>
      <c r="Y481" s="389"/>
      <c r="Z481" s="381" t="s">
        <v>11</v>
      </c>
      <c r="AA481" s="389"/>
      <c r="AB481" s="381" t="s">
        <v>12</v>
      </c>
      <c r="AC481" s="389"/>
      <c r="AD481" s="381" t="s">
        <v>13</v>
      </c>
      <c r="AE481" s="389"/>
      <c r="AF481" s="381" t="s">
        <v>18</v>
      </c>
      <c r="AG481" s="389" t="s">
        <v>19</v>
      </c>
      <c r="AH481" s="391" t="s">
        <v>22</v>
      </c>
    </row>
    <row r="482" spans="2:34" s="1" customFormat="1" ht="30" customHeight="1" thickBot="1" x14ac:dyDescent="0.3">
      <c r="B482" s="503"/>
      <c r="C482" s="731"/>
      <c r="D482" s="733"/>
      <c r="E482" s="384"/>
      <c r="F482" s="384"/>
      <c r="G482" s="388"/>
      <c r="H482" s="170" t="s">
        <v>18</v>
      </c>
      <c r="I482" s="176" t="s">
        <v>19</v>
      </c>
      <c r="J482" s="174" t="s">
        <v>18</v>
      </c>
      <c r="K482" s="176" t="s">
        <v>19</v>
      </c>
      <c r="L482" s="174" t="s">
        <v>18</v>
      </c>
      <c r="M482" s="176" t="s">
        <v>19</v>
      </c>
      <c r="N482" s="174" t="s">
        <v>18</v>
      </c>
      <c r="O482" s="176" t="s">
        <v>19</v>
      </c>
      <c r="P482" s="174" t="s">
        <v>18</v>
      </c>
      <c r="Q482" s="176" t="s">
        <v>19</v>
      </c>
      <c r="R482" s="174" t="s">
        <v>18</v>
      </c>
      <c r="S482" s="176" t="s">
        <v>19</v>
      </c>
      <c r="T482" s="174" t="s">
        <v>18</v>
      </c>
      <c r="U482" s="176" t="s">
        <v>19</v>
      </c>
      <c r="V482" s="174" t="s">
        <v>18</v>
      </c>
      <c r="W482" s="176" t="s">
        <v>19</v>
      </c>
      <c r="X482" s="174" t="s">
        <v>18</v>
      </c>
      <c r="Y482" s="176" t="s">
        <v>19</v>
      </c>
      <c r="Z482" s="174" t="s">
        <v>18</v>
      </c>
      <c r="AA482" s="176" t="s">
        <v>19</v>
      </c>
      <c r="AB482" s="174" t="s">
        <v>18</v>
      </c>
      <c r="AC482" s="176" t="s">
        <v>19</v>
      </c>
      <c r="AD482" s="174" t="s">
        <v>18</v>
      </c>
      <c r="AE482" s="176" t="s">
        <v>19</v>
      </c>
      <c r="AF482" s="393"/>
      <c r="AG482" s="394"/>
      <c r="AH482" s="395"/>
    </row>
    <row r="483" spans="2:34" s="1" customFormat="1" ht="105" x14ac:dyDescent="0.25">
      <c r="B483" s="508">
        <v>33</v>
      </c>
      <c r="C483" s="248">
        <v>1</v>
      </c>
      <c r="D483" s="301" t="s">
        <v>532</v>
      </c>
      <c r="E483" s="172">
        <v>25</v>
      </c>
      <c r="F483" s="302" t="s">
        <v>533</v>
      </c>
      <c r="G483" s="303" t="s">
        <v>534</v>
      </c>
      <c r="H483" s="169"/>
      <c r="I483" s="8"/>
      <c r="J483" s="304"/>
      <c r="K483" s="8"/>
      <c r="L483" s="304"/>
      <c r="M483" s="8"/>
      <c r="N483" s="304"/>
      <c r="O483" s="8"/>
      <c r="P483" s="304"/>
      <c r="Q483" s="8"/>
      <c r="R483" s="9">
        <v>0.1</v>
      </c>
      <c r="S483" s="8"/>
      <c r="T483" s="9">
        <v>0.2</v>
      </c>
      <c r="U483" s="8"/>
      <c r="V483" s="9">
        <v>0.2</v>
      </c>
      <c r="W483" s="8"/>
      <c r="X483" s="9">
        <v>0.2</v>
      </c>
      <c r="Y483" s="8"/>
      <c r="Z483" s="9">
        <v>0.2</v>
      </c>
      <c r="AA483" s="8"/>
      <c r="AB483" s="9">
        <v>0.1</v>
      </c>
      <c r="AC483" s="8"/>
      <c r="AD483" s="304"/>
      <c r="AE483" s="8"/>
      <c r="AF483" s="9">
        <f>H483+J483+L483+N483+P483+R483+T483+V483+X483+Z483+AB483+AD483</f>
        <v>0.99999999999999989</v>
      </c>
      <c r="AG483" s="8">
        <v>0</v>
      </c>
      <c r="AH483" s="175"/>
    </row>
    <row r="484" spans="2:34" s="1" customFormat="1" ht="105" x14ac:dyDescent="0.25">
      <c r="B484" s="509"/>
      <c r="C484" s="248">
        <v>2</v>
      </c>
      <c r="D484" s="27" t="s">
        <v>535</v>
      </c>
      <c r="E484" s="248">
        <v>25</v>
      </c>
      <c r="F484" s="27" t="s">
        <v>536</v>
      </c>
      <c r="G484" s="161" t="s">
        <v>537</v>
      </c>
      <c r="H484" s="9"/>
      <c r="I484" s="8"/>
      <c r="J484" s="9"/>
      <c r="K484" s="8"/>
      <c r="L484" s="9">
        <v>0.2</v>
      </c>
      <c r="M484" s="8"/>
      <c r="N484" s="9"/>
      <c r="O484" s="8"/>
      <c r="P484" s="9">
        <v>0.2</v>
      </c>
      <c r="Q484" s="8"/>
      <c r="R484" s="9"/>
      <c r="S484" s="8"/>
      <c r="T484" s="9">
        <v>0.2</v>
      </c>
      <c r="U484" s="8"/>
      <c r="V484" s="9"/>
      <c r="W484" s="8"/>
      <c r="X484" s="9">
        <v>0.2</v>
      </c>
      <c r="Y484" s="8"/>
      <c r="Z484" s="9"/>
      <c r="AA484" s="8"/>
      <c r="AB484" s="9">
        <v>0.2</v>
      </c>
      <c r="AC484" s="8"/>
      <c r="AD484" s="9"/>
      <c r="AE484" s="8"/>
      <c r="AF484" s="9">
        <f t="shared" ref="AF484:AG486" si="35">+H484+J484+L484+N484+P484+R484+T484+V484+X484+Z484+AB484+AD484</f>
        <v>1</v>
      </c>
      <c r="AG484" s="8">
        <f t="shared" si="35"/>
        <v>0</v>
      </c>
      <c r="AH484" s="23"/>
    </row>
    <row r="485" spans="2:34" s="1" customFormat="1" ht="75" x14ac:dyDescent="0.25">
      <c r="B485" s="509"/>
      <c r="C485" s="248">
        <v>3</v>
      </c>
      <c r="D485" s="27" t="s">
        <v>538</v>
      </c>
      <c r="E485" s="248">
        <v>25</v>
      </c>
      <c r="F485" s="27" t="s">
        <v>539</v>
      </c>
      <c r="G485" s="161" t="s">
        <v>540</v>
      </c>
      <c r="H485" s="9"/>
      <c r="I485" s="8"/>
      <c r="J485" s="9"/>
      <c r="K485" s="8"/>
      <c r="L485" s="9"/>
      <c r="M485" s="8"/>
      <c r="N485" s="9"/>
      <c r="O485" s="8"/>
      <c r="P485" s="9"/>
      <c r="Q485" s="8"/>
      <c r="R485" s="39">
        <v>0.1</v>
      </c>
      <c r="S485" s="51"/>
      <c r="T485" s="39">
        <v>0.2</v>
      </c>
      <c r="U485" s="51"/>
      <c r="V485" s="39">
        <v>0.2</v>
      </c>
      <c r="W485" s="51"/>
      <c r="X485" s="39">
        <v>0.2</v>
      </c>
      <c r="Y485" s="51"/>
      <c r="Z485" s="39">
        <v>0.2</v>
      </c>
      <c r="AA485" s="51"/>
      <c r="AB485" s="39">
        <v>0.1</v>
      </c>
      <c r="AC485" s="8"/>
      <c r="AD485" s="9"/>
      <c r="AE485" s="8"/>
      <c r="AF485" s="9">
        <f t="shared" si="35"/>
        <v>0.99999999999999989</v>
      </c>
      <c r="AG485" s="8">
        <f t="shared" si="35"/>
        <v>0</v>
      </c>
      <c r="AH485" s="23"/>
    </row>
    <row r="486" spans="2:34" s="1" customFormat="1" ht="135.75" thickBot="1" x14ac:dyDescent="0.3">
      <c r="B486" s="510"/>
      <c r="C486" s="10">
        <v>4</v>
      </c>
      <c r="D486" s="68" t="s">
        <v>541</v>
      </c>
      <c r="E486" s="10">
        <v>25</v>
      </c>
      <c r="F486" s="68" t="s">
        <v>542</v>
      </c>
      <c r="G486" s="222" t="s">
        <v>543</v>
      </c>
      <c r="H486" s="12"/>
      <c r="I486" s="117"/>
      <c r="J486" s="12"/>
      <c r="K486" s="117"/>
      <c r="L486" s="12">
        <v>0.2</v>
      </c>
      <c r="M486" s="11"/>
      <c r="N486" s="12"/>
      <c r="O486" s="11"/>
      <c r="P486" s="12">
        <v>0.2</v>
      </c>
      <c r="Q486" s="11"/>
      <c r="R486" s="12"/>
      <c r="S486" s="11"/>
      <c r="T486" s="12">
        <v>0.2</v>
      </c>
      <c r="U486" s="11"/>
      <c r="V486" s="12"/>
      <c r="W486" s="11"/>
      <c r="X486" s="12">
        <v>0.2</v>
      </c>
      <c r="Y486" s="11"/>
      <c r="Z486" s="12"/>
      <c r="AA486" s="11"/>
      <c r="AB486" s="12">
        <v>0.2</v>
      </c>
      <c r="AC486" s="11"/>
      <c r="AD486" s="12"/>
      <c r="AE486" s="11"/>
      <c r="AF486" s="12">
        <f t="shared" si="35"/>
        <v>1</v>
      </c>
      <c r="AG486" s="11">
        <f t="shared" si="35"/>
        <v>0</v>
      </c>
      <c r="AH486" s="268"/>
    </row>
    <row r="487" spans="2:34" ht="15.75" thickBot="1" x14ac:dyDescent="0.25"/>
    <row r="488" spans="2:34" s="2" customFormat="1" ht="42" customHeight="1" thickBot="1" x14ac:dyDescent="0.3">
      <c r="B488" s="401"/>
      <c r="C488" s="402"/>
      <c r="D488" s="407" t="s">
        <v>33</v>
      </c>
      <c r="E488" s="408"/>
      <c r="F488" s="408"/>
      <c r="G488" s="408"/>
      <c r="H488" s="408"/>
      <c r="I488" s="408"/>
      <c r="J488" s="408"/>
      <c r="K488" s="408"/>
      <c r="L488" s="408"/>
      <c r="M488" s="408"/>
      <c r="N488" s="408"/>
      <c r="O488" s="408"/>
      <c r="P488" s="408"/>
      <c r="Q488" s="408"/>
      <c r="R488" s="408"/>
      <c r="S488" s="408"/>
      <c r="T488" s="408"/>
      <c r="U488" s="408"/>
      <c r="V488" s="408"/>
      <c r="W488" s="408"/>
      <c r="X488" s="408"/>
      <c r="Y488" s="408"/>
      <c r="Z488" s="408"/>
      <c r="AA488" s="408"/>
      <c r="AB488" s="408"/>
      <c r="AC488" s="408"/>
      <c r="AD488" s="408"/>
      <c r="AE488" s="408"/>
      <c r="AF488" s="408"/>
      <c r="AG488" s="408"/>
      <c r="AH488" s="409"/>
    </row>
    <row r="489" spans="2:34" s="2" customFormat="1" ht="26.25" customHeight="1" thickBot="1" x14ac:dyDescent="0.3">
      <c r="B489" s="403"/>
      <c r="C489" s="404"/>
      <c r="D489" s="410" t="s">
        <v>25</v>
      </c>
      <c r="E489" s="411"/>
      <c r="F489" s="411"/>
      <c r="G489" s="411"/>
      <c r="H489" s="411"/>
      <c r="I489" s="411"/>
      <c r="J489" s="411"/>
      <c r="K489" s="411"/>
      <c r="L489" s="411"/>
      <c r="M489" s="411"/>
      <c r="N489" s="411"/>
      <c r="O489" s="411"/>
      <c r="P489" s="411"/>
      <c r="Q489" s="412"/>
      <c r="R489" s="410" t="s">
        <v>38</v>
      </c>
      <c r="S489" s="411"/>
      <c r="T489" s="411"/>
      <c r="U489" s="411"/>
      <c r="V489" s="411"/>
      <c r="W489" s="411"/>
      <c r="X489" s="411"/>
      <c r="Y489" s="411"/>
      <c r="Z489" s="411"/>
      <c r="AA489" s="411"/>
      <c r="AB489" s="411"/>
      <c r="AC489" s="411"/>
      <c r="AD489" s="411"/>
      <c r="AE489" s="411"/>
      <c r="AF489" s="411"/>
      <c r="AG489" s="411"/>
      <c r="AH489" s="412"/>
    </row>
    <row r="490" spans="2:34" s="2" customFormat="1" ht="26.25" customHeight="1" thickBot="1" x14ac:dyDescent="0.3">
      <c r="B490" s="405"/>
      <c r="C490" s="406"/>
      <c r="D490" s="410" t="s">
        <v>39</v>
      </c>
      <c r="E490" s="411"/>
      <c r="F490" s="411"/>
      <c r="G490" s="411"/>
      <c r="H490" s="411"/>
      <c r="I490" s="411"/>
      <c r="J490" s="411"/>
      <c r="K490" s="411"/>
      <c r="L490" s="411"/>
      <c r="M490" s="411"/>
      <c r="N490" s="411"/>
      <c r="O490" s="411"/>
      <c r="P490" s="411"/>
      <c r="Q490" s="411"/>
      <c r="R490" s="411"/>
      <c r="S490" s="411"/>
      <c r="T490" s="411"/>
      <c r="U490" s="411"/>
      <c r="V490" s="411"/>
      <c r="W490" s="411"/>
      <c r="X490" s="411"/>
      <c r="Y490" s="411"/>
      <c r="Z490" s="411"/>
      <c r="AA490" s="411"/>
      <c r="AB490" s="411"/>
      <c r="AC490" s="411"/>
      <c r="AD490" s="411"/>
      <c r="AE490" s="411"/>
      <c r="AF490" s="411"/>
      <c r="AG490" s="411"/>
      <c r="AH490" s="412"/>
    </row>
    <row r="491" spans="2:34" s="2" customFormat="1" ht="12.75" customHeight="1" thickBot="1" x14ac:dyDescent="0.3">
      <c r="B491" s="3"/>
      <c r="C491" s="3"/>
      <c r="D491" s="4"/>
      <c r="E491" s="4"/>
      <c r="F491" s="4"/>
      <c r="G491" s="4"/>
      <c r="H491" s="5"/>
      <c r="I491" s="5"/>
      <c r="J491" s="5"/>
      <c r="K491" s="5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</row>
    <row r="492" spans="2:34" s="2" customFormat="1" ht="21" customHeight="1" x14ac:dyDescent="0.25">
      <c r="B492" s="413" t="s">
        <v>24</v>
      </c>
      <c r="C492" s="414"/>
      <c r="D492" s="415" t="s">
        <v>14</v>
      </c>
      <c r="E492" s="416"/>
      <c r="F492" s="416"/>
      <c r="G492" s="416"/>
      <c r="H492" s="416"/>
      <c r="I492" s="417"/>
      <c r="J492" s="418" t="s">
        <v>307</v>
      </c>
      <c r="K492" s="419"/>
      <c r="L492" s="419"/>
      <c r="M492" s="419"/>
      <c r="N492" s="419"/>
      <c r="O492" s="419"/>
      <c r="P492" s="419"/>
      <c r="Q492" s="419"/>
      <c r="R492" s="419"/>
      <c r="S492" s="419"/>
      <c r="T492" s="419"/>
      <c r="U492" s="419"/>
      <c r="V492" s="419"/>
      <c r="W492" s="419"/>
      <c r="X492" s="419"/>
      <c r="Y492" s="419"/>
      <c r="Z492" s="419"/>
      <c r="AA492" s="419"/>
      <c r="AB492" s="419"/>
      <c r="AC492" s="419"/>
      <c r="AD492" s="419"/>
      <c r="AE492" s="419"/>
      <c r="AF492" s="419"/>
      <c r="AG492" s="419"/>
      <c r="AH492" s="420"/>
    </row>
    <row r="493" spans="2:34" s="2" customFormat="1" ht="21" customHeight="1" x14ac:dyDescent="0.25">
      <c r="B493" s="512">
        <v>2018</v>
      </c>
      <c r="C493" s="513"/>
      <c r="D493" s="425" t="s">
        <v>0</v>
      </c>
      <c r="E493" s="426"/>
      <c r="F493" s="426"/>
      <c r="G493" s="426"/>
      <c r="H493" s="426"/>
      <c r="I493" s="427"/>
      <c r="J493" s="428" t="s">
        <v>308</v>
      </c>
      <c r="K493" s="429"/>
      <c r="L493" s="429"/>
      <c r="M493" s="429"/>
      <c r="N493" s="429"/>
      <c r="O493" s="429"/>
      <c r="P493" s="429"/>
      <c r="Q493" s="429"/>
      <c r="R493" s="429"/>
      <c r="S493" s="429"/>
      <c r="T493" s="429"/>
      <c r="U493" s="429"/>
      <c r="V493" s="429"/>
      <c r="W493" s="429"/>
      <c r="X493" s="429"/>
      <c r="Y493" s="429"/>
      <c r="Z493" s="429"/>
      <c r="AA493" s="429"/>
      <c r="AB493" s="429"/>
      <c r="AC493" s="429"/>
      <c r="AD493" s="429"/>
      <c r="AE493" s="429"/>
      <c r="AF493" s="429"/>
      <c r="AG493" s="429"/>
      <c r="AH493" s="430"/>
    </row>
    <row r="494" spans="2:34" s="2" customFormat="1" ht="21" customHeight="1" thickBot="1" x14ac:dyDescent="0.3">
      <c r="B494" s="514"/>
      <c r="C494" s="515"/>
      <c r="D494" s="431" t="s">
        <v>1</v>
      </c>
      <c r="E494" s="432"/>
      <c r="F494" s="432"/>
      <c r="G494" s="432"/>
      <c r="H494" s="432"/>
      <c r="I494" s="433"/>
      <c r="J494" s="434" t="s">
        <v>309</v>
      </c>
      <c r="K494" s="435"/>
      <c r="L494" s="435"/>
      <c r="M494" s="435"/>
      <c r="N494" s="435"/>
      <c r="O494" s="435"/>
      <c r="P494" s="435"/>
      <c r="Q494" s="435"/>
      <c r="R494" s="435"/>
      <c r="S494" s="435"/>
      <c r="T494" s="435"/>
      <c r="U494" s="435"/>
      <c r="V494" s="435"/>
      <c r="W494" s="435"/>
      <c r="X494" s="435"/>
      <c r="Y494" s="435"/>
      <c r="Z494" s="435"/>
      <c r="AA494" s="435"/>
      <c r="AB494" s="435"/>
      <c r="AC494" s="435"/>
      <c r="AD494" s="435"/>
      <c r="AE494" s="435"/>
      <c r="AF494" s="435"/>
      <c r="AG494" s="435"/>
      <c r="AH494" s="436"/>
    </row>
    <row r="495" spans="2:34" s="1" customFormat="1" ht="12" customHeight="1" thickBot="1" x14ac:dyDescent="0.3"/>
    <row r="496" spans="2:34" s="2" customFormat="1" ht="24.75" customHeight="1" x14ac:dyDescent="0.25">
      <c r="B496" s="483" t="s">
        <v>21</v>
      </c>
      <c r="C496" s="486" t="s">
        <v>102</v>
      </c>
      <c r="D496" s="391"/>
      <c r="E496" s="487" t="s">
        <v>96</v>
      </c>
      <c r="F496" s="441"/>
      <c r="G496" s="441"/>
      <c r="H496" s="441"/>
      <c r="I496" s="441"/>
      <c r="J496" s="441"/>
      <c r="K496" s="441"/>
      <c r="L496" s="441"/>
      <c r="M496" s="441"/>
      <c r="N496" s="441"/>
      <c r="O496" s="441"/>
      <c r="P496" s="441"/>
      <c r="Q496" s="441"/>
      <c r="R496" s="441"/>
      <c r="S496" s="442"/>
      <c r="T496" s="443" t="s">
        <v>20</v>
      </c>
      <c r="U496" s="444"/>
      <c r="V496" s="445"/>
      <c r="W496" s="452" t="s">
        <v>23</v>
      </c>
      <c r="X496" s="453"/>
      <c r="Y496" s="488" t="s">
        <v>100</v>
      </c>
      <c r="Z496" s="489"/>
      <c r="AA496" s="489"/>
      <c r="AB496" s="489"/>
      <c r="AC496" s="489"/>
      <c r="AD496" s="489"/>
      <c r="AE496" s="489"/>
      <c r="AF496" s="489"/>
      <c r="AG496" s="489"/>
      <c r="AH496" s="490"/>
    </row>
    <row r="497" spans="2:34" s="2" customFormat="1" ht="24.75" customHeight="1" x14ac:dyDescent="0.25">
      <c r="B497" s="484"/>
      <c r="C497" s="494" t="s">
        <v>15</v>
      </c>
      <c r="D497" s="495"/>
      <c r="E497" s="496" t="s">
        <v>97</v>
      </c>
      <c r="F497" s="462"/>
      <c r="G497" s="462"/>
      <c r="H497" s="462"/>
      <c r="I497" s="462"/>
      <c r="J497" s="462"/>
      <c r="K497" s="462"/>
      <c r="L497" s="462"/>
      <c r="M497" s="462"/>
      <c r="N497" s="462"/>
      <c r="O497" s="462"/>
      <c r="P497" s="462"/>
      <c r="Q497" s="462"/>
      <c r="R497" s="462"/>
      <c r="S497" s="463"/>
      <c r="T497" s="446"/>
      <c r="U497" s="447"/>
      <c r="V497" s="448"/>
      <c r="W497" s="454"/>
      <c r="X497" s="455"/>
      <c r="Y497" s="491"/>
      <c r="Z497" s="492"/>
      <c r="AA497" s="492"/>
      <c r="AB497" s="492"/>
      <c r="AC497" s="492"/>
      <c r="AD497" s="492"/>
      <c r="AE497" s="492"/>
      <c r="AF497" s="492"/>
      <c r="AG497" s="492"/>
      <c r="AH497" s="493"/>
    </row>
    <row r="498" spans="2:34" s="2" customFormat="1" ht="15.75" customHeight="1" x14ac:dyDescent="0.25">
      <c r="B498" s="484"/>
      <c r="C498" s="494" t="s">
        <v>35</v>
      </c>
      <c r="D498" s="495"/>
      <c r="E498" s="496" t="s">
        <v>98</v>
      </c>
      <c r="F498" s="462"/>
      <c r="G498" s="462"/>
      <c r="H498" s="462"/>
      <c r="I498" s="462"/>
      <c r="J498" s="462"/>
      <c r="K498" s="462"/>
      <c r="L498" s="462"/>
      <c r="M498" s="462"/>
      <c r="N498" s="462"/>
      <c r="O498" s="462"/>
      <c r="P498" s="462"/>
      <c r="Q498" s="462"/>
      <c r="R498" s="462"/>
      <c r="S498" s="463"/>
      <c r="T498" s="446"/>
      <c r="U498" s="447"/>
      <c r="V498" s="448"/>
      <c r="W498" s="464" t="s">
        <v>16</v>
      </c>
      <c r="X498" s="465"/>
      <c r="Y498" s="497" t="s">
        <v>310</v>
      </c>
      <c r="Z498" s="498"/>
      <c r="AA498" s="498"/>
      <c r="AB498" s="498"/>
      <c r="AC498" s="498"/>
      <c r="AD498" s="498"/>
      <c r="AE498" s="498"/>
      <c r="AF498" s="498"/>
      <c r="AG498" s="498"/>
      <c r="AH498" s="499"/>
    </row>
    <row r="499" spans="2:34" s="2" customFormat="1" ht="15.75" customHeight="1" thickBot="1" x14ac:dyDescent="0.3">
      <c r="B499" s="485"/>
      <c r="C499" s="503" t="s">
        <v>36</v>
      </c>
      <c r="D499" s="392"/>
      <c r="E499" s="504" t="s">
        <v>99</v>
      </c>
      <c r="F499" s="474"/>
      <c r="G499" s="474"/>
      <c r="H499" s="474"/>
      <c r="I499" s="474"/>
      <c r="J499" s="474"/>
      <c r="K499" s="474"/>
      <c r="L499" s="474"/>
      <c r="M499" s="474"/>
      <c r="N499" s="474"/>
      <c r="O499" s="474"/>
      <c r="P499" s="474"/>
      <c r="Q499" s="474"/>
      <c r="R499" s="474"/>
      <c r="S499" s="475"/>
      <c r="T499" s="449"/>
      <c r="U499" s="450"/>
      <c r="V499" s="451"/>
      <c r="W499" s="466"/>
      <c r="X499" s="467"/>
      <c r="Y499" s="500"/>
      <c r="Z499" s="501"/>
      <c r="AA499" s="501"/>
      <c r="AB499" s="501"/>
      <c r="AC499" s="501"/>
      <c r="AD499" s="501"/>
      <c r="AE499" s="501"/>
      <c r="AF499" s="501"/>
      <c r="AG499" s="501"/>
      <c r="AH499" s="502"/>
    </row>
    <row r="500" spans="2:34" s="1" customFormat="1" ht="12" customHeight="1" thickBot="1" x14ac:dyDescent="0.3"/>
    <row r="501" spans="2:34" s="1" customFormat="1" ht="18.75" customHeight="1" thickBot="1" x14ac:dyDescent="0.3">
      <c r="B501" s="375" t="s">
        <v>17</v>
      </c>
      <c r="C501" s="376"/>
      <c r="D501" s="377"/>
      <c r="E501" s="375" t="s">
        <v>311</v>
      </c>
      <c r="F501" s="376"/>
      <c r="G501" s="376"/>
      <c r="H501" s="376"/>
      <c r="I501" s="376"/>
      <c r="J501" s="376"/>
      <c r="K501" s="376"/>
      <c r="L501" s="376"/>
      <c r="M501" s="376"/>
      <c r="N501" s="376"/>
      <c r="O501" s="376"/>
      <c r="P501" s="376"/>
      <c r="Q501" s="376"/>
      <c r="R501" s="376"/>
      <c r="S501" s="376"/>
      <c r="T501" s="376"/>
      <c r="U501" s="376"/>
      <c r="V501" s="376"/>
      <c r="W501" s="376"/>
      <c r="X501" s="376"/>
      <c r="Y501" s="376"/>
      <c r="Z501" s="376"/>
      <c r="AA501" s="376"/>
      <c r="AB501" s="376"/>
      <c r="AC501" s="376"/>
      <c r="AD501" s="376"/>
      <c r="AE501" s="376"/>
      <c r="AF501" s="376"/>
      <c r="AG501" s="376"/>
      <c r="AH501" s="377"/>
    </row>
    <row r="502" spans="2:34" s="1" customFormat="1" ht="27.75" customHeight="1" x14ac:dyDescent="0.25">
      <c r="B502" s="381" t="s">
        <v>30</v>
      </c>
      <c r="C502" s="383" t="s">
        <v>28</v>
      </c>
      <c r="D502" s="385" t="s">
        <v>34</v>
      </c>
      <c r="E502" s="383" t="s">
        <v>31</v>
      </c>
      <c r="F502" s="383" t="s">
        <v>26</v>
      </c>
      <c r="G502" s="387" t="s">
        <v>27</v>
      </c>
      <c r="H502" s="381" t="s">
        <v>2</v>
      </c>
      <c r="I502" s="389"/>
      <c r="J502" s="381" t="s">
        <v>3</v>
      </c>
      <c r="K502" s="389"/>
      <c r="L502" s="381" t="s">
        <v>4</v>
      </c>
      <c r="M502" s="389"/>
      <c r="N502" s="381" t="s">
        <v>5</v>
      </c>
      <c r="O502" s="389"/>
      <c r="P502" s="381" t="s">
        <v>6</v>
      </c>
      <c r="Q502" s="389"/>
      <c r="R502" s="381" t="s">
        <v>7</v>
      </c>
      <c r="S502" s="389"/>
      <c r="T502" s="381" t="s">
        <v>8</v>
      </c>
      <c r="U502" s="389"/>
      <c r="V502" s="381" t="s">
        <v>9</v>
      </c>
      <c r="W502" s="389"/>
      <c r="X502" s="381" t="s">
        <v>10</v>
      </c>
      <c r="Y502" s="389"/>
      <c r="Z502" s="381" t="s">
        <v>11</v>
      </c>
      <c r="AA502" s="389"/>
      <c r="AB502" s="381" t="s">
        <v>12</v>
      </c>
      <c r="AC502" s="389"/>
      <c r="AD502" s="381" t="s">
        <v>13</v>
      </c>
      <c r="AE502" s="389"/>
      <c r="AF502" s="381" t="s">
        <v>18</v>
      </c>
      <c r="AG502" s="389" t="s">
        <v>19</v>
      </c>
      <c r="AH502" s="506"/>
    </row>
    <row r="503" spans="2:34" s="1" customFormat="1" ht="40.5" customHeight="1" thickBot="1" x14ac:dyDescent="0.3">
      <c r="B503" s="382"/>
      <c r="C503" s="384"/>
      <c r="D503" s="386"/>
      <c r="E503" s="384"/>
      <c r="F503" s="384"/>
      <c r="G503" s="388"/>
      <c r="H503" s="170" t="s">
        <v>18</v>
      </c>
      <c r="I503" s="171" t="s">
        <v>19</v>
      </c>
      <c r="J503" s="170" t="s">
        <v>18</v>
      </c>
      <c r="K503" s="171" t="s">
        <v>19</v>
      </c>
      <c r="L503" s="170" t="s">
        <v>18</v>
      </c>
      <c r="M503" s="171" t="s">
        <v>19</v>
      </c>
      <c r="N503" s="170" t="s">
        <v>18</v>
      </c>
      <c r="O503" s="171" t="s">
        <v>19</v>
      </c>
      <c r="P503" s="170" t="s">
        <v>18</v>
      </c>
      <c r="Q503" s="171" t="s">
        <v>19</v>
      </c>
      <c r="R503" s="170" t="s">
        <v>18</v>
      </c>
      <c r="S503" s="171" t="s">
        <v>19</v>
      </c>
      <c r="T503" s="170" t="s">
        <v>18</v>
      </c>
      <c r="U503" s="171" t="s">
        <v>19</v>
      </c>
      <c r="V503" s="170" t="s">
        <v>18</v>
      </c>
      <c r="W503" s="171" t="s">
        <v>19</v>
      </c>
      <c r="X503" s="170" t="s">
        <v>18</v>
      </c>
      <c r="Y503" s="171" t="s">
        <v>19</v>
      </c>
      <c r="Z503" s="170" t="s">
        <v>18</v>
      </c>
      <c r="AA503" s="171" t="s">
        <v>19</v>
      </c>
      <c r="AB503" s="170" t="s">
        <v>18</v>
      </c>
      <c r="AC503" s="171" t="s">
        <v>19</v>
      </c>
      <c r="AD503" s="170" t="s">
        <v>18</v>
      </c>
      <c r="AE503" s="171" t="s">
        <v>19</v>
      </c>
      <c r="AF503" s="382"/>
      <c r="AG503" s="390"/>
      <c r="AH503" s="507"/>
    </row>
    <row r="504" spans="2:34" s="1" customFormat="1" ht="103.5" customHeight="1" x14ac:dyDescent="0.25">
      <c r="B504" s="476">
        <v>0.45</v>
      </c>
      <c r="C504" s="18" t="s">
        <v>45</v>
      </c>
      <c r="D504" s="24" t="s">
        <v>312</v>
      </c>
      <c r="E504" s="25">
        <v>0.5</v>
      </c>
      <c r="F504" s="24" t="s">
        <v>313</v>
      </c>
      <c r="G504" s="26" t="s">
        <v>314</v>
      </c>
      <c r="H504" s="143"/>
      <c r="I504" s="132"/>
      <c r="J504" s="143"/>
      <c r="K504" s="132"/>
      <c r="L504" s="143">
        <v>0.25</v>
      </c>
      <c r="M504" s="132"/>
      <c r="N504" s="143"/>
      <c r="O504" s="132"/>
      <c r="P504" s="143"/>
      <c r="Q504" s="132"/>
      <c r="R504" s="143">
        <v>0.25</v>
      </c>
      <c r="S504" s="132"/>
      <c r="T504" s="143"/>
      <c r="U504" s="132"/>
      <c r="V504" s="143"/>
      <c r="W504" s="132"/>
      <c r="X504" s="143">
        <v>0.25</v>
      </c>
      <c r="Y504" s="132"/>
      <c r="Z504" s="143"/>
      <c r="AA504" s="132"/>
      <c r="AB504" s="143"/>
      <c r="AC504" s="132"/>
      <c r="AD504" s="143">
        <v>0.25</v>
      </c>
      <c r="AE504" s="132"/>
      <c r="AF504" s="143">
        <v>1</v>
      </c>
      <c r="AG504" s="132">
        <f>+I504+K504+M504+O504+Q504+S504+U504+W504+Y504+AA504+AC504+AE504</f>
        <v>0</v>
      </c>
      <c r="AH504" s="80"/>
    </row>
    <row r="505" spans="2:34" s="1" customFormat="1" ht="69" customHeight="1" x14ac:dyDescent="0.25">
      <c r="B505" s="481"/>
      <c r="C505" s="248" t="s">
        <v>46</v>
      </c>
      <c r="D505" s="27" t="s">
        <v>315</v>
      </c>
      <c r="E505" s="245">
        <v>0.5</v>
      </c>
      <c r="F505" s="27" t="s">
        <v>316</v>
      </c>
      <c r="G505" s="27" t="s">
        <v>316</v>
      </c>
      <c r="H505" s="157"/>
      <c r="I505" s="141"/>
      <c r="J505" s="157"/>
      <c r="K505" s="141"/>
      <c r="L505" s="157"/>
      <c r="M505" s="141"/>
      <c r="N505" s="157"/>
      <c r="O505" s="141"/>
      <c r="P505" s="157"/>
      <c r="Q505" s="141"/>
      <c r="R505" s="157"/>
      <c r="S505" s="141"/>
      <c r="T505" s="157"/>
      <c r="U505" s="8">
        <v>1</v>
      </c>
      <c r="V505" s="157"/>
      <c r="W505" s="141"/>
      <c r="X505" s="157"/>
      <c r="Y505" s="141"/>
      <c r="Z505" s="157"/>
      <c r="AA505" s="141"/>
      <c r="AB505" s="157"/>
      <c r="AC505" s="141"/>
      <c r="AD505" s="157"/>
      <c r="AE505" s="141"/>
      <c r="AF505" s="157">
        <v>1</v>
      </c>
      <c r="AG505" s="141">
        <f>+I505+K505+M505+O505+Q505+S505+U505+W505+Y505+AA505+AC505+AE505</f>
        <v>1</v>
      </c>
      <c r="AH505" s="67"/>
    </row>
    <row r="506" spans="2:34" s="1" customFormat="1" ht="12.75" customHeight="1" thickBot="1" x14ac:dyDescent="0.3"/>
    <row r="507" spans="2:34" s="1" customFormat="1" ht="18.75" customHeight="1" thickBot="1" x14ac:dyDescent="0.3">
      <c r="B507" s="375" t="s">
        <v>17</v>
      </c>
      <c r="C507" s="376"/>
      <c r="D507" s="377"/>
      <c r="E507" s="375" t="s">
        <v>317</v>
      </c>
      <c r="F507" s="376"/>
      <c r="G507" s="376"/>
      <c r="H507" s="376"/>
      <c r="I507" s="376"/>
      <c r="J507" s="376"/>
      <c r="K507" s="376"/>
      <c r="L507" s="376"/>
      <c r="M507" s="376"/>
      <c r="N507" s="376"/>
      <c r="O507" s="376"/>
      <c r="P507" s="376"/>
      <c r="Q507" s="376"/>
      <c r="R507" s="376"/>
      <c r="S507" s="376"/>
      <c r="T507" s="376"/>
      <c r="U507" s="376"/>
      <c r="V507" s="376"/>
      <c r="W507" s="376"/>
      <c r="X507" s="376"/>
      <c r="Y507" s="376"/>
      <c r="Z507" s="376"/>
      <c r="AA507" s="376"/>
      <c r="AB507" s="376"/>
      <c r="AC507" s="376"/>
      <c r="AD507" s="376"/>
      <c r="AE507" s="376"/>
      <c r="AF507" s="376"/>
      <c r="AG507" s="376"/>
      <c r="AH507" s="377"/>
    </row>
    <row r="508" spans="2:34" s="1" customFormat="1" ht="27.75" customHeight="1" x14ac:dyDescent="0.25">
      <c r="B508" s="381" t="s">
        <v>30</v>
      </c>
      <c r="C508" s="383" t="s">
        <v>28</v>
      </c>
      <c r="D508" s="385" t="s">
        <v>34</v>
      </c>
      <c r="E508" s="383" t="s">
        <v>31</v>
      </c>
      <c r="F508" s="383" t="s">
        <v>26</v>
      </c>
      <c r="G508" s="387" t="s">
        <v>27</v>
      </c>
      <c r="H508" s="381" t="s">
        <v>2</v>
      </c>
      <c r="I508" s="389"/>
      <c r="J508" s="381" t="s">
        <v>3</v>
      </c>
      <c r="K508" s="389"/>
      <c r="L508" s="381" t="s">
        <v>4</v>
      </c>
      <c r="M508" s="389"/>
      <c r="N508" s="381" t="s">
        <v>5</v>
      </c>
      <c r="O508" s="389"/>
      <c r="P508" s="381" t="s">
        <v>6</v>
      </c>
      <c r="Q508" s="389"/>
      <c r="R508" s="381" t="s">
        <v>7</v>
      </c>
      <c r="S508" s="389"/>
      <c r="T508" s="381" t="s">
        <v>8</v>
      </c>
      <c r="U508" s="389"/>
      <c r="V508" s="381" t="s">
        <v>9</v>
      </c>
      <c r="W508" s="389"/>
      <c r="X508" s="381" t="s">
        <v>10</v>
      </c>
      <c r="Y508" s="389"/>
      <c r="Z508" s="381" t="s">
        <v>11</v>
      </c>
      <c r="AA508" s="389"/>
      <c r="AB508" s="381" t="s">
        <v>12</v>
      </c>
      <c r="AC508" s="389"/>
      <c r="AD508" s="381" t="s">
        <v>13</v>
      </c>
      <c r="AE508" s="389"/>
      <c r="AF508" s="381" t="s">
        <v>18</v>
      </c>
      <c r="AG508" s="389" t="s">
        <v>19</v>
      </c>
      <c r="AH508" s="506"/>
    </row>
    <row r="509" spans="2:34" s="1" customFormat="1" ht="41.25" customHeight="1" thickBot="1" x14ac:dyDescent="0.3">
      <c r="B509" s="382"/>
      <c r="C509" s="384"/>
      <c r="D509" s="386"/>
      <c r="E509" s="384"/>
      <c r="F509" s="384"/>
      <c r="G509" s="388"/>
      <c r="H509" s="170" t="s">
        <v>18</v>
      </c>
      <c r="I509" s="171" t="s">
        <v>19</v>
      </c>
      <c r="J509" s="170" t="s">
        <v>18</v>
      </c>
      <c r="K509" s="171" t="s">
        <v>19</v>
      </c>
      <c r="L509" s="170" t="s">
        <v>18</v>
      </c>
      <c r="M509" s="171" t="s">
        <v>19</v>
      </c>
      <c r="N509" s="170" t="s">
        <v>18</v>
      </c>
      <c r="O509" s="171" t="s">
        <v>19</v>
      </c>
      <c r="P509" s="170" t="s">
        <v>18</v>
      </c>
      <c r="Q509" s="171" t="s">
        <v>19</v>
      </c>
      <c r="R509" s="170" t="s">
        <v>18</v>
      </c>
      <c r="S509" s="171" t="s">
        <v>19</v>
      </c>
      <c r="T509" s="170" t="s">
        <v>18</v>
      </c>
      <c r="U509" s="171" t="s">
        <v>19</v>
      </c>
      <c r="V509" s="170" t="s">
        <v>18</v>
      </c>
      <c r="W509" s="171" t="s">
        <v>19</v>
      </c>
      <c r="X509" s="170" t="s">
        <v>18</v>
      </c>
      <c r="Y509" s="171" t="s">
        <v>19</v>
      </c>
      <c r="Z509" s="170" t="s">
        <v>18</v>
      </c>
      <c r="AA509" s="171" t="s">
        <v>19</v>
      </c>
      <c r="AB509" s="170" t="s">
        <v>18</v>
      </c>
      <c r="AC509" s="171" t="s">
        <v>19</v>
      </c>
      <c r="AD509" s="170" t="s">
        <v>18</v>
      </c>
      <c r="AE509" s="171" t="s">
        <v>19</v>
      </c>
      <c r="AF509" s="382"/>
      <c r="AG509" s="390"/>
      <c r="AH509" s="507"/>
    </row>
    <row r="510" spans="2:34" s="1" customFormat="1" ht="60" x14ac:dyDescent="0.25">
      <c r="B510" s="168">
        <v>0.35</v>
      </c>
      <c r="C510" s="18" t="s">
        <v>43</v>
      </c>
      <c r="D510" s="24" t="s">
        <v>318</v>
      </c>
      <c r="E510" s="25">
        <v>1</v>
      </c>
      <c r="F510" s="24" t="s">
        <v>319</v>
      </c>
      <c r="G510" s="26" t="s">
        <v>319</v>
      </c>
      <c r="H510" s="206"/>
      <c r="I510" s="132"/>
      <c r="J510" s="206"/>
      <c r="K510" s="132"/>
      <c r="L510" s="206"/>
      <c r="M510" s="132"/>
      <c r="N510" s="206"/>
      <c r="O510" s="132"/>
      <c r="P510" s="19">
        <v>0.5</v>
      </c>
      <c r="Q510" s="132"/>
      <c r="R510" s="206"/>
      <c r="S510" s="132"/>
      <c r="T510" s="206"/>
      <c r="U510" s="132"/>
      <c r="V510" s="206"/>
      <c r="W510" s="132"/>
      <c r="X510" s="206"/>
      <c r="Y510" s="132"/>
      <c r="Z510" s="206"/>
      <c r="AA510" s="132"/>
      <c r="AB510" s="19">
        <v>0.5</v>
      </c>
      <c r="AC510" s="132"/>
      <c r="AD510" s="206"/>
      <c r="AE510" s="132"/>
      <c r="AF510" s="143">
        <v>0.99960000000000016</v>
      </c>
      <c r="AG510" s="132">
        <f>+I510+K510+M510+O510+Q510+S510+U510+W510+Y510+AA510+AC510+AE510</f>
        <v>0</v>
      </c>
      <c r="AH510" s="80"/>
    </row>
    <row r="511" spans="2:34" s="21" customFormat="1" ht="12" customHeight="1" thickBot="1" x14ac:dyDescent="0.3">
      <c r="B511" s="14"/>
      <c r="C511" s="13"/>
      <c r="D511" s="13"/>
      <c r="E511" s="14"/>
      <c r="F511" s="13"/>
      <c r="G511" s="13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6"/>
    </row>
    <row r="512" spans="2:34" s="1" customFormat="1" ht="18.75" customHeight="1" thickBot="1" x14ac:dyDescent="0.3">
      <c r="B512" s="375" t="s">
        <v>17</v>
      </c>
      <c r="C512" s="376"/>
      <c r="D512" s="377"/>
      <c r="E512" s="375" t="s">
        <v>202</v>
      </c>
      <c r="F512" s="376"/>
      <c r="G512" s="376"/>
      <c r="H512" s="376"/>
      <c r="I512" s="376"/>
      <c r="J512" s="376"/>
      <c r="K512" s="376"/>
      <c r="L512" s="376"/>
      <c r="M512" s="376"/>
      <c r="N512" s="376"/>
      <c r="O512" s="376"/>
      <c r="P512" s="376"/>
      <c r="Q512" s="376"/>
      <c r="R512" s="376"/>
      <c r="S512" s="376"/>
      <c r="T512" s="376"/>
      <c r="U512" s="376"/>
      <c r="V512" s="376"/>
      <c r="W512" s="376"/>
      <c r="X512" s="376"/>
      <c r="Y512" s="376"/>
      <c r="Z512" s="376"/>
      <c r="AA512" s="376"/>
      <c r="AB512" s="376"/>
      <c r="AC512" s="376"/>
      <c r="AD512" s="376"/>
      <c r="AE512" s="376"/>
      <c r="AF512" s="376"/>
      <c r="AG512" s="376"/>
      <c r="AH512" s="377"/>
    </row>
    <row r="513" spans="2:34" s="1" customFormat="1" ht="27.75" customHeight="1" x14ac:dyDescent="0.25">
      <c r="B513" s="381" t="s">
        <v>30</v>
      </c>
      <c r="C513" s="383" t="s">
        <v>28</v>
      </c>
      <c r="D513" s="385" t="s">
        <v>34</v>
      </c>
      <c r="E513" s="383" t="s">
        <v>31</v>
      </c>
      <c r="F513" s="383" t="s">
        <v>26</v>
      </c>
      <c r="G513" s="387" t="s">
        <v>27</v>
      </c>
      <c r="H513" s="381" t="s">
        <v>2</v>
      </c>
      <c r="I513" s="389"/>
      <c r="J513" s="381" t="s">
        <v>3</v>
      </c>
      <c r="K513" s="389"/>
      <c r="L513" s="381" t="s">
        <v>4</v>
      </c>
      <c r="M513" s="389"/>
      <c r="N513" s="381" t="s">
        <v>5</v>
      </c>
      <c r="O513" s="389"/>
      <c r="P513" s="381" t="s">
        <v>6</v>
      </c>
      <c r="Q513" s="389"/>
      <c r="R513" s="381" t="s">
        <v>7</v>
      </c>
      <c r="S513" s="389"/>
      <c r="T513" s="381" t="s">
        <v>8</v>
      </c>
      <c r="U513" s="389"/>
      <c r="V513" s="381" t="s">
        <v>9</v>
      </c>
      <c r="W513" s="389"/>
      <c r="X513" s="381" t="s">
        <v>10</v>
      </c>
      <c r="Y513" s="389"/>
      <c r="Z513" s="505" t="s">
        <v>11</v>
      </c>
      <c r="AA513" s="389"/>
      <c r="AB513" s="381" t="s">
        <v>12</v>
      </c>
      <c r="AC513" s="389"/>
      <c r="AD513" s="381" t="s">
        <v>13</v>
      </c>
      <c r="AE513" s="389"/>
      <c r="AF513" s="381" t="s">
        <v>18</v>
      </c>
      <c r="AG513" s="389" t="s">
        <v>19</v>
      </c>
      <c r="AH513" s="506"/>
    </row>
    <row r="514" spans="2:34" s="1" customFormat="1" ht="39" customHeight="1" thickBot="1" x14ac:dyDescent="0.3">
      <c r="B514" s="382"/>
      <c r="C514" s="384"/>
      <c r="D514" s="386"/>
      <c r="E514" s="384"/>
      <c r="F514" s="384"/>
      <c r="G514" s="388"/>
      <c r="H514" s="170" t="s">
        <v>18</v>
      </c>
      <c r="I514" s="171" t="s">
        <v>19</v>
      </c>
      <c r="J514" s="170" t="s">
        <v>18</v>
      </c>
      <c r="K514" s="171" t="s">
        <v>19</v>
      </c>
      <c r="L514" s="170" t="s">
        <v>18</v>
      </c>
      <c r="M514" s="171" t="s">
        <v>19</v>
      </c>
      <c r="N514" s="170" t="s">
        <v>18</v>
      </c>
      <c r="O514" s="171" t="s">
        <v>19</v>
      </c>
      <c r="P514" s="170" t="s">
        <v>18</v>
      </c>
      <c r="Q514" s="171" t="s">
        <v>19</v>
      </c>
      <c r="R514" s="170" t="s">
        <v>18</v>
      </c>
      <c r="S514" s="171" t="s">
        <v>19</v>
      </c>
      <c r="T514" s="170" t="s">
        <v>18</v>
      </c>
      <c r="U514" s="171" t="s">
        <v>19</v>
      </c>
      <c r="V514" s="179" t="s">
        <v>18</v>
      </c>
      <c r="W514" s="171" t="s">
        <v>19</v>
      </c>
      <c r="X514" s="170" t="s">
        <v>18</v>
      </c>
      <c r="Y514" s="171" t="s">
        <v>19</v>
      </c>
      <c r="Z514" s="179" t="s">
        <v>18</v>
      </c>
      <c r="AA514" s="171" t="s">
        <v>19</v>
      </c>
      <c r="AB514" s="170" t="s">
        <v>18</v>
      </c>
      <c r="AC514" s="171" t="s">
        <v>19</v>
      </c>
      <c r="AD514" s="170" t="s">
        <v>18</v>
      </c>
      <c r="AE514" s="171" t="s">
        <v>19</v>
      </c>
      <c r="AF514" s="382"/>
      <c r="AG514" s="390"/>
      <c r="AH514" s="507"/>
    </row>
    <row r="515" spans="2:34" s="1" customFormat="1" ht="310.5" customHeight="1" x14ac:dyDescent="0.25">
      <c r="B515" s="476">
        <v>0.2</v>
      </c>
      <c r="C515" s="18" t="s">
        <v>47</v>
      </c>
      <c r="D515" s="24" t="s">
        <v>320</v>
      </c>
      <c r="E515" s="25">
        <v>0.16666666666666669</v>
      </c>
      <c r="F515" s="24" t="s">
        <v>204</v>
      </c>
      <c r="G515" s="26" t="s">
        <v>321</v>
      </c>
      <c r="H515" s="102"/>
      <c r="I515" s="103"/>
      <c r="J515" s="104"/>
      <c r="K515" s="105"/>
      <c r="L515" s="102"/>
      <c r="M515" s="207"/>
      <c r="N515" s="106"/>
      <c r="O515" s="208"/>
      <c r="P515" s="102"/>
      <c r="Q515" s="103"/>
      <c r="R515" s="104"/>
      <c r="S515" s="105"/>
      <c r="T515" s="107"/>
      <c r="U515" s="132"/>
      <c r="V515" s="104"/>
      <c r="W515" s="105"/>
      <c r="X515" s="102"/>
      <c r="Y515" s="103"/>
      <c r="Z515" s="106"/>
      <c r="AA515" s="105"/>
      <c r="AB515" s="102"/>
      <c r="AC515" s="103"/>
      <c r="AD515" s="106"/>
      <c r="AE515" s="105"/>
      <c r="AF515" s="107"/>
      <c r="AG515" s="209"/>
      <c r="AH515" s="80"/>
    </row>
    <row r="516" spans="2:34" s="1" customFormat="1" ht="105" x14ac:dyDescent="0.25">
      <c r="B516" s="481"/>
      <c r="C516" s="248" t="s">
        <v>176</v>
      </c>
      <c r="D516" s="27" t="s">
        <v>206</v>
      </c>
      <c r="E516" s="245">
        <v>0.16</v>
      </c>
      <c r="F516" s="27" t="s">
        <v>207</v>
      </c>
      <c r="G516" s="161" t="s">
        <v>208</v>
      </c>
      <c r="H516" s="210"/>
      <c r="I516" s="211"/>
      <c r="J516" s="212"/>
      <c r="K516" s="213"/>
      <c r="L516" s="214"/>
      <c r="M516" s="215"/>
      <c r="N516" s="212"/>
      <c r="O516" s="213"/>
      <c r="P516" s="214"/>
      <c r="Q516" s="215"/>
      <c r="R516" s="212"/>
      <c r="S516" s="213"/>
      <c r="T516" s="214"/>
      <c r="U516" s="215"/>
      <c r="V516" s="212"/>
      <c r="W516" s="213"/>
      <c r="X516" s="214"/>
      <c r="Y516" s="215"/>
      <c r="Z516" s="212"/>
      <c r="AA516" s="213"/>
      <c r="AB516" s="214"/>
      <c r="AC516" s="215"/>
      <c r="AD516" s="212"/>
      <c r="AE516" s="213"/>
      <c r="AF516" s="210"/>
      <c r="AG516" s="216"/>
      <c r="AH516" s="67"/>
    </row>
    <row r="517" spans="2:34" s="1" customFormat="1" ht="150" x14ac:dyDescent="0.25">
      <c r="B517" s="481"/>
      <c r="C517" s="248" t="s">
        <v>56</v>
      </c>
      <c r="D517" s="27" t="s">
        <v>322</v>
      </c>
      <c r="E517" s="245">
        <v>0.17</v>
      </c>
      <c r="F517" s="27" t="s">
        <v>323</v>
      </c>
      <c r="G517" s="161" t="s">
        <v>324</v>
      </c>
      <c r="H517" s="214"/>
      <c r="I517" s="215"/>
      <c r="J517" s="212"/>
      <c r="K517" s="213"/>
      <c r="L517" s="214"/>
      <c r="M517" s="215"/>
      <c r="N517" s="217"/>
      <c r="O517" s="218"/>
      <c r="P517" s="214"/>
      <c r="Q517" s="215"/>
      <c r="R517" s="212"/>
      <c r="S517" s="219"/>
      <c r="T517" s="210"/>
      <c r="U517" s="215"/>
      <c r="V517" s="212"/>
      <c r="W517" s="213"/>
      <c r="X517" s="214"/>
      <c r="Y517" s="211"/>
      <c r="Z517" s="217"/>
      <c r="AA517" s="213"/>
      <c r="AB517" s="214"/>
      <c r="AC517" s="215"/>
      <c r="AD517" s="217"/>
      <c r="AE517" s="213"/>
      <c r="AF517" s="210"/>
      <c r="AG517" s="216"/>
      <c r="AH517" s="67"/>
    </row>
    <row r="518" spans="2:34" s="1" customFormat="1" ht="131.25" customHeight="1" x14ac:dyDescent="0.25">
      <c r="B518" s="481"/>
      <c r="C518" s="248" t="s">
        <v>325</v>
      </c>
      <c r="D518" s="27" t="s">
        <v>209</v>
      </c>
      <c r="E518" s="245">
        <v>0.16</v>
      </c>
      <c r="F518" s="27" t="s">
        <v>210</v>
      </c>
      <c r="G518" s="161" t="s">
        <v>211</v>
      </c>
      <c r="H518" s="214"/>
      <c r="I518" s="215"/>
      <c r="J518" s="212"/>
      <c r="K518" s="213"/>
      <c r="L518" s="214"/>
      <c r="M518" s="220"/>
      <c r="N518" s="217"/>
      <c r="O518" s="218"/>
      <c r="P518" s="214"/>
      <c r="Q518" s="215"/>
      <c r="R518" s="212"/>
      <c r="S518" s="213"/>
      <c r="T518" s="210"/>
      <c r="U518" s="215"/>
      <c r="V518" s="212"/>
      <c r="W518" s="215"/>
      <c r="X518" s="217"/>
      <c r="Y518" s="211"/>
      <c r="Z518" s="217"/>
      <c r="AA518" s="218"/>
      <c r="AB518" s="214"/>
      <c r="AC518" s="215"/>
      <c r="AD518" s="217"/>
      <c r="AE518" s="213"/>
      <c r="AF518" s="210"/>
      <c r="AG518" s="221"/>
      <c r="AH518" s="67"/>
    </row>
    <row r="519" spans="2:34" s="1" customFormat="1" ht="228.75" customHeight="1" x14ac:dyDescent="0.25">
      <c r="B519" s="481"/>
      <c r="C519" s="248" t="s">
        <v>326</v>
      </c>
      <c r="D519" s="27" t="s">
        <v>271</v>
      </c>
      <c r="E519" s="245">
        <v>0.17</v>
      </c>
      <c r="F519" s="27" t="s">
        <v>272</v>
      </c>
      <c r="G519" s="161" t="s">
        <v>327</v>
      </c>
      <c r="H519" s="214"/>
      <c r="I519" s="215"/>
      <c r="J519" s="212"/>
      <c r="K519" s="213"/>
      <c r="L519" s="214"/>
      <c r="M519" s="215"/>
      <c r="N519" s="217"/>
      <c r="O519" s="218"/>
      <c r="P519" s="214"/>
      <c r="Q519" s="215"/>
      <c r="R519" s="212"/>
      <c r="S519" s="213"/>
      <c r="T519" s="210"/>
      <c r="U519" s="211"/>
      <c r="V519" s="212"/>
      <c r="W519" s="215"/>
      <c r="X519" s="212"/>
      <c r="Y519" s="211"/>
      <c r="Z519" s="217"/>
      <c r="AA519" s="218"/>
      <c r="AB519" s="214"/>
      <c r="AC519" s="215"/>
      <c r="AD519" s="217"/>
      <c r="AE519" s="218"/>
      <c r="AF519" s="210"/>
      <c r="AG519" s="216"/>
      <c r="AH519" s="67"/>
    </row>
    <row r="520" spans="2:34" s="1" customFormat="1" ht="186" customHeight="1" thickBot="1" x14ac:dyDescent="0.3">
      <c r="B520" s="477"/>
      <c r="C520" s="10" t="s">
        <v>328</v>
      </c>
      <c r="D520" s="68" t="s">
        <v>329</v>
      </c>
      <c r="E520" s="144">
        <v>0.17</v>
      </c>
      <c r="F520" s="68" t="s">
        <v>330</v>
      </c>
      <c r="G520" s="222" t="s">
        <v>331</v>
      </c>
      <c r="H520" s="223"/>
      <c r="I520" s="224"/>
      <c r="J520" s="225"/>
      <c r="K520" s="226"/>
      <c r="L520" s="223"/>
      <c r="M520" s="224"/>
      <c r="N520" s="227"/>
      <c r="O520" s="228"/>
      <c r="P520" s="223"/>
      <c r="Q520" s="224"/>
      <c r="R520" s="225"/>
      <c r="S520" s="229"/>
      <c r="T520" s="230"/>
      <c r="U520" s="224"/>
      <c r="V520" s="225"/>
      <c r="W520" s="226"/>
      <c r="X520" s="223"/>
      <c r="Y520" s="224"/>
      <c r="Z520" s="227"/>
      <c r="AA520" s="226"/>
      <c r="AB520" s="223"/>
      <c r="AC520" s="224"/>
      <c r="AD520" s="227"/>
      <c r="AE520" s="226"/>
      <c r="AF520" s="230"/>
      <c r="AG520" s="231"/>
      <c r="AH520" s="73"/>
    </row>
    <row r="521" spans="2:34" ht="15.75" thickBot="1" x14ac:dyDescent="0.25"/>
    <row r="522" spans="2:34" s="2" customFormat="1" ht="42" customHeight="1" thickBot="1" x14ac:dyDescent="0.3">
      <c r="B522" s="401"/>
      <c r="C522" s="402"/>
      <c r="D522" s="407" t="s">
        <v>33</v>
      </c>
      <c r="E522" s="408"/>
      <c r="F522" s="408"/>
      <c r="G522" s="408"/>
      <c r="H522" s="408"/>
      <c r="I522" s="408"/>
      <c r="J522" s="408"/>
      <c r="K522" s="408"/>
      <c r="L522" s="408"/>
      <c r="M522" s="408"/>
      <c r="N522" s="408"/>
      <c r="O522" s="408"/>
      <c r="P522" s="408"/>
      <c r="Q522" s="408"/>
      <c r="R522" s="408"/>
      <c r="S522" s="408"/>
      <c r="T522" s="408"/>
      <c r="U522" s="408"/>
      <c r="V522" s="408"/>
      <c r="W522" s="408"/>
      <c r="X522" s="408"/>
      <c r="Y522" s="408"/>
      <c r="Z522" s="408"/>
      <c r="AA522" s="408"/>
      <c r="AB522" s="408"/>
      <c r="AC522" s="408"/>
      <c r="AD522" s="408"/>
      <c r="AE522" s="408"/>
      <c r="AF522" s="408"/>
      <c r="AG522" s="408"/>
      <c r="AH522" s="409"/>
    </row>
    <row r="523" spans="2:34" s="2" customFormat="1" ht="26.25" customHeight="1" thickBot="1" x14ac:dyDescent="0.3">
      <c r="B523" s="403"/>
      <c r="C523" s="404"/>
      <c r="D523" s="410" t="s">
        <v>25</v>
      </c>
      <c r="E523" s="411"/>
      <c r="F523" s="411"/>
      <c r="G523" s="411"/>
      <c r="H523" s="411"/>
      <c r="I523" s="411"/>
      <c r="J523" s="411"/>
      <c r="K523" s="411"/>
      <c r="L523" s="411"/>
      <c r="M523" s="411"/>
      <c r="N523" s="411"/>
      <c r="O523" s="411"/>
      <c r="P523" s="411"/>
      <c r="Q523" s="412"/>
      <c r="R523" s="410" t="s">
        <v>38</v>
      </c>
      <c r="S523" s="411"/>
      <c r="T523" s="411"/>
      <c r="U523" s="411"/>
      <c r="V523" s="411"/>
      <c r="W523" s="411"/>
      <c r="X523" s="411"/>
      <c r="Y523" s="411"/>
      <c r="Z523" s="411"/>
      <c r="AA523" s="411"/>
      <c r="AB523" s="411"/>
      <c r="AC523" s="411"/>
      <c r="AD523" s="411"/>
      <c r="AE523" s="411"/>
      <c r="AF523" s="411"/>
      <c r="AG523" s="411"/>
      <c r="AH523" s="412"/>
    </row>
    <row r="524" spans="2:34" s="2" customFormat="1" ht="26.25" customHeight="1" thickBot="1" x14ac:dyDescent="0.3">
      <c r="B524" s="405"/>
      <c r="C524" s="406"/>
      <c r="D524" s="410" t="s">
        <v>39</v>
      </c>
      <c r="E524" s="411"/>
      <c r="F524" s="411"/>
      <c r="G524" s="411"/>
      <c r="H524" s="411"/>
      <c r="I524" s="411"/>
      <c r="J524" s="411"/>
      <c r="K524" s="411"/>
      <c r="L524" s="411"/>
      <c r="M524" s="411"/>
      <c r="N524" s="411"/>
      <c r="O524" s="411"/>
      <c r="P524" s="411"/>
      <c r="Q524" s="411"/>
      <c r="R524" s="411"/>
      <c r="S524" s="411"/>
      <c r="T524" s="411"/>
      <c r="U524" s="411"/>
      <c r="V524" s="411"/>
      <c r="W524" s="411"/>
      <c r="X524" s="411"/>
      <c r="Y524" s="411"/>
      <c r="Z524" s="411"/>
      <c r="AA524" s="411"/>
      <c r="AB524" s="411"/>
      <c r="AC524" s="411"/>
      <c r="AD524" s="411"/>
      <c r="AE524" s="411"/>
      <c r="AF524" s="411"/>
      <c r="AG524" s="411"/>
      <c r="AH524" s="412"/>
    </row>
    <row r="525" spans="2:34" s="2" customFormat="1" ht="27" customHeight="1" thickBot="1" x14ac:dyDescent="0.3">
      <c r="B525" s="3"/>
      <c r="C525" s="3"/>
      <c r="D525" s="4"/>
      <c r="E525" s="4"/>
      <c r="F525" s="4"/>
      <c r="G525" s="4"/>
      <c r="H525" s="5"/>
      <c r="I525" s="5"/>
      <c r="J525" s="5"/>
      <c r="K525" s="5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</row>
    <row r="526" spans="2:34" s="2" customFormat="1" ht="21" customHeight="1" x14ac:dyDescent="0.25">
      <c r="B526" s="413" t="s">
        <v>24</v>
      </c>
      <c r="C526" s="414"/>
      <c r="D526" s="415" t="s">
        <v>14</v>
      </c>
      <c r="E526" s="416"/>
      <c r="F526" s="416"/>
      <c r="G526" s="416"/>
      <c r="H526" s="416"/>
      <c r="I526" s="417"/>
      <c r="J526" s="418" t="s">
        <v>413</v>
      </c>
      <c r="K526" s="419"/>
      <c r="L526" s="419"/>
      <c r="M526" s="419"/>
      <c r="N526" s="419"/>
      <c r="O526" s="419"/>
      <c r="P526" s="419"/>
      <c r="Q526" s="419"/>
      <c r="R526" s="419"/>
      <c r="S526" s="419"/>
      <c r="T526" s="419"/>
      <c r="U526" s="419"/>
      <c r="V526" s="419"/>
      <c r="W526" s="419"/>
      <c r="X526" s="419"/>
      <c r="Y526" s="419"/>
      <c r="Z526" s="419"/>
      <c r="AA526" s="419"/>
      <c r="AB526" s="419"/>
      <c r="AC526" s="419"/>
      <c r="AD526" s="419"/>
      <c r="AE526" s="419"/>
      <c r="AF526" s="419"/>
      <c r="AG526" s="419"/>
      <c r="AH526" s="420"/>
    </row>
    <row r="527" spans="2:34" s="2" customFormat="1" ht="21" customHeight="1" x14ac:dyDescent="0.25">
      <c r="B527" s="512">
        <v>2018</v>
      </c>
      <c r="C527" s="513"/>
      <c r="D527" s="425" t="s">
        <v>0</v>
      </c>
      <c r="E527" s="426"/>
      <c r="F527" s="426"/>
      <c r="G527" s="426"/>
      <c r="H527" s="426"/>
      <c r="I527" s="427"/>
      <c r="J527" s="428" t="s">
        <v>414</v>
      </c>
      <c r="K527" s="429"/>
      <c r="L527" s="429"/>
      <c r="M527" s="429"/>
      <c r="N527" s="429"/>
      <c r="O527" s="429"/>
      <c r="P527" s="429"/>
      <c r="Q527" s="429"/>
      <c r="R527" s="429"/>
      <c r="S527" s="429"/>
      <c r="T527" s="429"/>
      <c r="U527" s="429"/>
      <c r="V527" s="429"/>
      <c r="W527" s="429"/>
      <c r="X527" s="429"/>
      <c r="Y527" s="429"/>
      <c r="Z527" s="429"/>
      <c r="AA527" s="429"/>
      <c r="AB527" s="429"/>
      <c r="AC527" s="429"/>
      <c r="AD527" s="429"/>
      <c r="AE527" s="429"/>
      <c r="AF527" s="429"/>
      <c r="AG527" s="429"/>
      <c r="AH527" s="430"/>
    </row>
    <row r="528" spans="2:34" s="2" customFormat="1" ht="21" customHeight="1" thickBot="1" x14ac:dyDescent="0.3">
      <c r="B528" s="514"/>
      <c r="C528" s="515"/>
      <c r="D528" s="431" t="s">
        <v>1</v>
      </c>
      <c r="E528" s="432"/>
      <c r="F528" s="432"/>
      <c r="G528" s="432"/>
      <c r="H528" s="432"/>
      <c r="I528" s="433"/>
      <c r="J528" s="434" t="s">
        <v>415</v>
      </c>
      <c r="K528" s="435"/>
      <c r="L528" s="435"/>
      <c r="M528" s="435"/>
      <c r="N528" s="435"/>
      <c r="O528" s="435"/>
      <c r="P528" s="435"/>
      <c r="Q528" s="435"/>
      <c r="R528" s="435"/>
      <c r="S528" s="435"/>
      <c r="T528" s="435"/>
      <c r="U528" s="435"/>
      <c r="V528" s="435"/>
      <c r="W528" s="435"/>
      <c r="X528" s="435"/>
      <c r="Y528" s="435"/>
      <c r="Z528" s="435"/>
      <c r="AA528" s="435"/>
      <c r="AB528" s="435"/>
      <c r="AC528" s="435"/>
      <c r="AD528" s="435"/>
      <c r="AE528" s="435"/>
      <c r="AF528" s="435"/>
      <c r="AG528" s="435"/>
      <c r="AH528" s="436"/>
    </row>
    <row r="529" spans="2:34" s="1" customFormat="1" ht="25.5" customHeight="1" thickBot="1" x14ac:dyDescent="0.3"/>
    <row r="530" spans="2:34" s="2" customFormat="1" ht="32.25" customHeight="1" x14ac:dyDescent="0.25">
      <c r="B530" s="483" t="s">
        <v>21</v>
      </c>
      <c r="C530" s="486" t="s">
        <v>102</v>
      </c>
      <c r="D530" s="391"/>
      <c r="E530" s="487" t="s">
        <v>416</v>
      </c>
      <c r="F530" s="441"/>
      <c r="G530" s="441"/>
      <c r="H530" s="441"/>
      <c r="I530" s="441"/>
      <c r="J530" s="441"/>
      <c r="K530" s="441"/>
      <c r="L530" s="441"/>
      <c r="M530" s="441"/>
      <c r="N530" s="441"/>
      <c r="O530" s="441"/>
      <c r="P530" s="441"/>
      <c r="Q530" s="441"/>
      <c r="R530" s="441"/>
      <c r="S530" s="442"/>
      <c r="T530" s="443" t="s">
        <v>20</v>
      </c>
      <c r="U530" s="444"/>
      <c r="V530" s="445"/>
      <c r="W530" s="452" t="s">
        <v>23</v>
      </c>
      <c r="X530" s="453"/>
      <c r="Y530" s="488" t="s">
        <v>417</v>
      </c>
      <c r="Z530" s="489"/>
      <c r="AA530" s="489"/>
      <c r="AB530" s="489"/>
      <c r="AC530" s="489"/>
      <c r="AD530" s="489"/>
      <c r="AE530" s="489"/>
      <c r="AF530" s="489"/>
      <c r="AG530" s="489"/>
      <c r="AH530" s="490"/>
    </row>
    <row r="531" spans="2:34" s="2" customFormat="1" ht="32.25" customHeight="1" x14ac:dyDescent="0.25">
      <c r="B531" s="484"/>
      <c r="C531" s="494" t="s">
        <v>15</v>
      </c>
      <c r="D531" s="495"/>
      <c r="E531" s="496" t="s">
        <v>418</v>
      </c>
      <c r="F531" s="462"/>
      <c r="G531" s="462"/>
      <c r="H531" s="462"/>
      <c r="I531" s="462"/>
      <c r="J531" s="462"/>
      <c r="K531" s="462"/>
      <c r="L531" s="462"/>
      <c r="M531" s="462"/>
      <c r="N531" s="462"/>
      <c r="O531" s="462"/>
      <c r="P531" s="462"/>
      <c r="Q531" s="462"/>
      <c r="R531" s="462"/>
      <c r="S531" s="463"/>
      <c r="T531" s="446"/>
      <c r="U531" s="447"/>
      <c r="V531" s="448"/>
      <c r="W531" s="454"/>
      <c r="X531" s="455"/>
      <c r="Y531" s="491"/>
      <c r="Z531" s="492"/>
      <c r="AA531" s="492"/>
      <c r="AB531" s="492"/>
      <c r="AC531" s="492"/>
      <c r="AD531" s="492"/>
      <c r="AE531" s="492"/>
      <c r="AF531" s="492"/>
      <c r="AG531" s="492"/>
      <c r="AH531" s="493"/>
    </row>
    <row r="532" spans="2:34" s="2" customFormat="1" ht="15.75" customHeight="1" x14ac:dyDescent="0.25">
      <c r="B532" s="484"/>
      <c r="C532" s="494" t="s">
        <v>35</v>
      </c>
      <c r="D532" s="495"/>
      <c r="E532" s="496" t="s">
        <v>419</v>
      </c>
      <c r="F532" s="462"/>
      <c r="G532" s="462"/>
      <c r="H532" s="462"/>
      <c r="I532" s="462"/>
      <c r="J532" s="462"/>
      <c r="K532" s="462"/>
      <c r="L532" s="462"/>
      <c r="M532" s="462"/>
      <c r="N532" s="462"/>
      <c r="O532" s="462"/>
      <c r="P532" s="462"/>
      <c r="Q532" s="462"/>
      <c r="R532" s="462"/>
      <c r="S532" s="463"/>
      <c r="T532" s="446"/>
      <c r="U532" s="447"/>
      <c r="V532" s="448"/>
      <c r="W532" s="464" t="s">
        <v>16</v>
      </c>
      <c r="X532" s="465"/>
      <c r="Y532" s="497" t="s">
        <v>420</v>
      </c>
      <c r="Z532" s="498"/>
      <c r="AA532" s="498"/>
      <c r="AB532" s="498"/>
      <c r="AC532" s="498"/>
      <c r="AD532" s="498"/>
      <c r="AE532" s="498"/>
      <c r="AF532" s="498"/>
      <c r="AG532" s="498"/>
      <c r="AH532" s="499"/>
    </row>
    <row r="533" spans="2:34" s="2" customFormat="1" ht="15.75" customHeight="1" thickBot="1" x14ac:dyDescent="0.3">
      <c r="B533" s="485"/>
      <c r="C533" s="503" t="s">
        <v>36</v>
      </c>
      <c r="D533" s="392"/>
      <c r="E533" s="504" t="s">
        <v>421</v>
      </c>
      <c r="F533" s="474"/>
      <c r="G533" s="474"/>
      <c r="H533" s="474"/>
      <c r="I533" s="474"/>
      <c r="J533" s="474"/>
      <c r="K533" s="474"/>
      <c r="L533" s="474"/>
      <c r="M533" s="474"/>
      <c r="N533" s="474"/>
      <c r="O533" s="474"/>
      <c r="P533" s="474"/>
      <c r="Q533" s="474"/>
      <c r="R533" s="474"/>
      <c r="S533" s="475"/>
      <c r="T533" s="449"/>
      <c r="U533" s="450"/>
      <c r="V533" s="451"/>
      <c r="W533" s="466"/>
      <c r="X533" s="467"/>
      <c r="Y533" s="500"/>
      <c r="Z533" s="501"/>
      <c r="AA533" s="501"/>
      <c r="AB533" s="501"/>
      <c r="AC533" s="501"/>
      <c r="AD533" s="501"/>
      <c r="AE533" s="501"/>
      <c r="AF533" s="501"/>
      <c r="AG533" s="501"/>
      <c r="AH533" s="502"/>
    </row>
    <row r="534" spans="2:34" s="1" customFormat="1" ht="30" customHeight="1" thickBot="1" x14ac:dyDescent="0.3"/>
    <row r="535" spans="2:34" s="1" customFormat="1" ht="18.75" customHeight="1" thickBot="1" x14ac:dyDescent="0.3">
      <c r="B535" s="375" t="s">
        <v>17</v>
      </c>
      <c r="C535" s="376"/>
      <c r="D535" s="377"/>
      <c r="E535" s="478" t="s">
        <v>422</v>
      </c>
      <c r="F535" s="479"/>
      <c r="G535" s="479"/>
      <c r="H535" s="479"/>
      <c r="I535" s="479"/>
      <c r="J535" s="479"/>
      <c r="K535" s="479"/>
      <c r="L535" s="479"/>
      <c r="M535" s="479"/>
      <c r="N535" s="479"/>
      <c r="O535" s="479"/>
      <c r="P535" s="479"/>
      <c r="Q535" s="479"/>
      <c r="R535" s="479"/>
      <c r="S535" s="479"/>
      <c r="T535" s="479"/>
      <c r="U535" s="479"/>
      <c r="V535" s="479"/>
      <c r="W535" s="479"/>
      <c r="X535" s="479"/>
      <c r="Y535" s="479"/>
      <c r="Z535" s="479"/>
      <c r="AA535" s="479"/>
      <c r="AB535" s="479"/>
      <c r="AC535" s="479"/>
      <c r="AD535" s="479"/>
      <c r="AE535" s="479"/>
      <c r="AF535" s="479"/>
      <c r="AG535" s="479"/>
      <c r="AH535" s="480"/>
    </row>
    <row r="536" spans="2:34" s="1" customFormat="1" ht="27.75" customHeight="1" x14ac:dyDescent="0.25">
      <c r="B536" s="381" t="s">
        <v>30</v>
      </c>
      <c r="C536" s="383" t="s">
        <v>28</v>
      </c>
      <c r="D536" s="385" t="s">
        <v>34</v>
      </c>
      <c r="E536" s="383" t="s">
        <v>31</v>
      </c>
      <c r="F536" s="383" t="s">
        <v>26</v>
      </c>
      <c r="G536" s="387" t="s">
        <v>27</v>
      </c>
      <c r="H536" s="381" t="s">
        <v>2</v>
      </c>
      <c r="I536" s="389"/>
      <c r="J536" s="381" t="s">
        <v>3</v>
      </c>
      <c r="K536" s="389"/>
      <c r="L536" s="381" t="s">
        <v>4</v>
      </c>
      <c r="M536" s="389"/>
      <c r="N536" s="381" t="s">
        <v>5</v>
      </c>
      <c r="O536" s="389"/>
      <c r="P536" s="381" t="s">
        <v>6</v>
      </c>
      <c r="Q536" s="389"/>
      <c r="R536" s="381" t="s">
        <v>7</v>
      </c>
      <c r="S536" s="389"/>
      <c r="T536" s="381" t="s">
        <v>8</v>
      </c>
      <c r="U536" s="389"/>
      <c r="V536" s="381" t="s">
        <v>9</v>
      </c>
      <c r="W536" s="389"/>
      <c r="X536" s="381" t="s">
        <v>10</v>
      </c>
      <c r="Y536" s="389"/>
      <c r="Z536" s="381" t="s">
        <v>11</v>
      </c>
      <c r="AA536" s="389"/>
      <c r="AB536" s="381" t="s">
        <v>12</v>
      </c>
      <c r="AC536" s="389"/>
      <c r="AD536" s="381" t="s">
        <v>13</v>
      </c>
      <c r="AE536" s="389"/>
      <c r="AF536" s="381" t="s">
        <v>18</v>
      </c>
      <c r="AG536" s="389" t="s">
        <v>19</v>
      </c>
      <c r="AH536" s="391" t="s">
        <v>22</v>
      </c>
    </row>
    <row r="537" spans="2:34" s="1" customFormat="1" ht="27.75" customHeight="1" thickBot="1" x14ac:dyDescent="0.3">
      <c r="B537" s="382"/>
      <c r="C537" s="384"/>
      <c r="D537" s="386"/>
      <c r="E537" s="384"/>
      <c r="F537" s="384"/>
      <c r="G537" s="388"/>
      <c r="H537" s="170" t="s">
        <v>18</v>
      </c>
      <c r="I537" s="171" t="s">
        <v>19</v>
      </c>
      <c r="J537" s="170" t="s">
        <v>18</v>
      </c>
      <c r="K537" s="171" t="s">
        <v>19</v>
      </c>
      <c r="L537" s="170" t="s">
        <v>18</v>
      </c>
      <c r="M537" s="171" t="s">
        <v>19</v>
      </c>
      <c r="N537" s="170" t="s">
        <v>18</v>
      </c>
      <c r="O537" s="171" t="s">
        <v>19</v>
      </c>
      <c r="P537" s="170" t="s">
        <v>18</v>
      </c>
      <c r="Q537" s="171" t="s">
        <v>19</v>
      </c>
      <c r="R537" s="170" t="s">
        <v>18</v>
      </c>
      <c r="S537" s="171" t="s">
        <v>19</v>
      </c>
      <c r="T537" s="170" t="s">
        <v>18</v>
      </c>
      <c r="U537" s="171" t="s">
        <v>19</v>
      </c>
      <c r="V537" s="170" t="s">
        <v>18</v>
      </c>
      <c r="W537" s="171" t="s">
        <v>19</v>
      </c>
      <c r="X537" s="170" t="s">
        <v>18</v>
      </c>
      <c r="Y537" s="171" t="s">
        <v>19</v>
      </c>
      <c r="Z537" s="170" t="s">
        <v>18</v>
      </c>
      <c r="AA537" s="171" t="s">
        <v>19</v>
      </c>
      <c r="AB537" s="170" t="s">
        <v>18</v>
      </c>
      <c r="AC537" s="171" t="s">
        <v>19</v>
      </c>
      <c r="AD537" s="170" t="s">
        <v>18</v>
      </c>
      <c r="AE537" s="171" t="s">
        <v>19</v>
      </c>
      <c r="AF537" s="382"/>
      <c r="AG537" s="390"/>
      <c r="AH537" s="392"/>
    </row>
    <row r="538" spans="2:34" s="1" customFormat="1" ht="90" x14ac:dyDescent="0.25">
      <c r="B538" s="476">
        <v>0.33</v>
      </c>
      <c r="C538" s="24">
        <v>1</v>
      </c>
      <c r="D538" s="260" t="s">
        <v>423</v>
      </c>
      <c r="E538" s="57">
        <v>0.2</v>
      </c>
      <c r="F538" s="261" t="s">
        <v>424</v>
      </c>
      <c r="G538" s="262" t="s">
        <v>425</v>
      </c>
      <c r="H538" s="19"/>
      <c r="I538" s="20"/>
      <c r="J538" s="19">
        <v>0.09</v>
      </c>
      <c r="K538" s="20"/>
      <c r="L538" s="19">
        <v>0.09</v>
      </c>
      <c r="M538" s="20"/>
      <c r="N538" s="19">
        <v>0.09</v>
      </c>
      <c r="O538" s="20"/>
      <c r="P538" s="19">
        <v>0.09</v>
      </c>
      <c r="Q538" s="20"/>
      <c r="R538" s="19">
        <v>0.09</v>
      </c>
      <c r="S538" s="20"/>
      <c r="T538" s="19">
        <v>0.09</v>
      </c>
      <c r="U538" s="20"/>
      <c r="V538" s="19">
        <v>0.09</v>
      </c>
      <c r="W538" s="20"/>
      <c r="X538" s="19">
        <v>0.09</v>
      </c>
      <c r="Y538" s="20"/>
      <c r="Z538" s="19">
        <v>0.09</v>
      </c>
      <c r="AA538" s="20"/>
      <c r="AB538" s="19">
        <v>0.09</v>
      </c>
      <c r="AC538" s="20"/>
      <c r="AD538" s="19">
        <v>0.1</v>
      </c>
      <c r="AE538" s="20"/>
      <c r="AF538" s="19">
        <f t="shared" ref="AF538:AG542" si="36">+H538+J538+L538+N538+P538+R538+T538+V538+X538+Z538+AB538+AD538</f>
        <v>0.99999999999999978</v>
      </c>
      <c r="AG538" s="20">
        <f t="shared" si="36"/>
        <v>0</v>
      </c>
      <c r="AH538" s="22"/>
    </row>
    <row r="539" spans="2:34" s="1" customFormat="1" ht="105" x14ac:dyDescent="0.25">
      <c r="B539" s="481"/>
      <c r="C539" s="27">
        <v>2</v>
      </c>
      <c r="D539" s="197" t="s">
        <v>426</v>
      </c>
      <c r="E539" s="63">
        <v>0.2</v>
      </c>
      <c r="F539" s="246" t="s">
        <v>427</v>
      </c>
      <c r="G539" s="263" t="s">
        <v>428</v>
      </c>
      <c r="H539" s="9"/>
      <c r="I539" s="8"/>
      <c r="J539" s="9">
        <v>0.09</v>
      </c>
      <c r="K539" s="8"/>
      <c r="L539" s="9">
        <v>0.09</v>
      </c>
      <c r="M539" s="8"/>
      <c r="N539" s="9">
        <v>0.09</v>
      </c>
      <c r="O539" s="8"/>
      <c r="P539" s="9">
        <v>0.09</v>
      </c>
      <c r="Q539" s="8"/>
      <c r="R539" s="9">
        <v>0.09</v>
      </c>
      <c r="S539" s="8"/>
      <c r="T539" s="9">
        <v>0.09</v>
      </c>
      <c r="U539" s="8"/>
      <c r="V539" s="9">
        <v>0.09</v>
      </c>
      <c r="W539" s="8"/>
      <c r="X539" s="9">
        <v>0.09</v>
      </c>
      <c r="Y539" s="8"/>
      <c r="Z539" s="9">
        <v>0.09</v>
      </c>
      <c r="AA539" s="8"/>
      <c r="AB539" s="9">
        <v>0.09</v>
      </c>
      <c r="AC539" s="8"/>
      <c r="AD539" s="9">
        <v>0.1</v>
      </c>
      <c r="AE539" s="8"/>
      <c r="AF539" s="9">
        <f t="shared" si="36"/>
        <v>0.99999999999999978</v>
      </c>
      <c r="AG539" s="8">
        <f t="shared" si="36"/>
        <v>0</v>
      </c>
      <c r="AH539" s="23"/>
    </row>
    <row r="540" spans="2:34" s="1" customFormat="1" ht="105" customHeight="1" x14ac:dyDescent="0.25">
      <c r="B540" s="481"/>
      <c r="C540" s="27">
        <v>3</v>
      </c>
      <c r="D540" s="197" t="s">
        <v>429</v>
      </c>
      <c r="E540" s="63">
        <v>0.2</v>
      </c>
      <c r="F540" s="246" t="s">
        <v>430</v>
      </c>
      <c r="G540" s="263" t="s">
        <v>431</v>
      </c>
      <c r="H540" s="9"/>
      <c r="I540" s="8"/>
      <c r="J540" s="9">
        <v>0.09</v>
      </c>
      <c r="K540" s="8"/>
      <c r="L540" s="9">
        <v>0.09</v>
      </c>
      <c r="M540" s="8"/>
      <c r="N540" s="9">
        <v>0.09</v>
      </c>
      <c r="O540" s="8"/>
      <c r="P540" s="9">
        <v>0.09</v>
      </c>
      <c r="Q540" s="8"/>
      <c r="R540" s="9">
        <v>0.09</v>
      </c>
      <c r="S540" s="8"/>
      <c r="T540" s="9">
        <v>0.09</v>
      </c>
      <c r="U540" s="8"/>
      <c r="V540" s="9">
        <v>0.09</v>
      </c>
      <c r="W540" s="8"/>
      <c r="X540" s="9">
        <v>0.09</v>
      </c>
      <c r="Y540" s="8"/>
      <c r="Z540" s="9">
        <v>0.09</v>
      </c>
      <c r="AA540" s="8"/>
      <c r="AB540" s="9">
        <v>0.09</v>
      </c>
      <c r="AC540" s="8"/>
      <c r="AD540" s="9">
        <v>0.1</v>
      </c>
      <c r="AE540" s="8"/>
      <c r="AF540" s="9">
        <f t="shared" si="36"/>
        <v>0.99999999999999978</v>
      </c>
      <c r="AG540" s="8">
        <f t="shared" si="36"/>
        <v>0</v>
      </c>
      <c r="AH540" s="23"/>
    </row>
    <row r="541" spans="2:34" s="1" customFormat="1" ht="105" x14ac:dyDescent="0.25">
      <c r="B541" s="481"/>
      <c r="C541" s="27">
        <v>4</v>
      </c>
      <c r="D541" s="197" t="s">
        <v>432</v>
      </c>
      <c r="E541" s="63">
        <v>0.2</v>
      </c>
      <c r="F541" s="246" t="s">
        <v>433</v>
      </c>
      <c r="G541" s="258" t="s">
        <v>434</v>
      </c>
      <c r="H541" s="9"/>
      <c r="I541" s="8"/>
      <c r="J541" s="9"/>
      <c r="K541" s="8"/>
      <c r="L541" s="9"/>
      <c r="M541" s="8"/>
      <c r="N541" s="9"/>
      <c r="O541" s="8"/>
      <c r="P541" s="9"/>
      <c r="Q541" s="8"/>
      <c r="R541" s="9"/>
      <c r="S541" s="8"/>
      <c r="T541" s="9">
        <v>0.5</v>
      </c>
      <c r="U541" s="8"/>
      <c r="V541" s="9"/>
      <c r="W541" s="8"/>
      <c r="X541" s="9"/>
      <c r="Y541" s="8"/>
      <c r="Z541" s="9"/>
      <c r="AA541" s="8"/>
      <c r="AB541" s="9">
        <v>0.5</v>
      </c>
      <c r="AC541" s="8"/>
      <c r="AD541" s="9"/>
      <c r="AE541" s="8"/>
      <c r="AF541" s="9">
        <f t="shared" si="36"/>
        <v>1</v>
      </c>
      <c r="AG541" s="8">
        <f t="shared" si="36"/>
        <v>0</v>
      </c>
      <c r="AH541" s="23"/>
    </row>
    <row r="542" spans="2:34" s="1" customFormat="1" ht="142.5" customHeight="1" thickBot="1" x14ac:dyDescent="0.3">
      <c r="B542" s="477"/>
      <c r="C542" s="264">
        <v>5</v>
      </c>
      <c r="D542" s="265" t="s">
        <v>435</v>
      </c>
      <c r="E542" s="63">
        <v>0.2</v>
      </c>
      <c r="F542" s="266" t="s">
        <v>436</v>
      </c>
      <c r="G542" s="267" t="s">
        <v>437</v>
      </c>
      <c r="H542" s="12"/>
      <c r="I542" s="11"/>
      <c r="J542" s="12"/>
      <c r="K542" s="11"/>
      <c r="L542" s="12"/>
      <c r="M542" s="11"/>
      <c r="N542" s="12"/>
      <c r="O542" s="11"/>
      <c r="P542" s="12"/>
      <c r="Q542" s="11"/>
      <c r="R542" s="12"/>
      <c r="S542" s="11"/>
      <c r="T542" s="12">
        <v>0.5</v>
      </c>
      <c r="U542" s="11"/>
      <c r="V542" s="12"/>
      <c r="W542" s="11"/>
      <c r="X542" s="12"/>
      <c r="Y542" s="11"/>
      <c r="Z542" s="12"/>
      <c r="AA542" s="11"/>
      <c r="AB542" s="12"/>
      <c r="AC542" s="11"/>
      <c r="AD542" s="12">
        <v>0.5</v>
      </c>
      <c r="AE542" s="11"/>
      <c r="AF542" s="12">
        <f t="shared" si="36"/>
        <v>1</v>
      </c>
      <c r="AG542" s="11">
        <f t="shared" si="36"/>
        <v>0</v>
      </c>
      <c r="AH542" s="268"/>
    </row>
    <row r="543" spans="2:34" s="17" customFormat="1" ht="23.25" customHeight="1" thickBot="1" x14ac:dyDescent="0.3">
      <c r="B543" s="13"/>
      <c r="C543" s="13"/>
      <c r="D543" s="13"/>
      <c r="E543" s="14" t="s">
        <v>29</v>
      </c>
      <c r="F543" s="13"/>
      <c r="G543" s="13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6"/>
    </row>
    <row r="544" spans="2:34" s="1" customFormat="1" ht="18.75" customHeight="1" thickBot="1" x14ac:dyDescent="0.3">
      <c r="B544" s="375" t="s">
        <v>17</v>
      </c>
      <c r="C544" s="376"/>
      <c r="D544" s="377"/>
      <c r="E544" s="478" t="s">
        <v>438</v>
      </c>
      <c r="F544" s="479"/>
      <c r="G544" s="479"/>
      <c r="H544" s="479"/>
      <c r="I544" s="479"/>
      <c r="J544" s="479"/>
      <c r="K544" s="479"/>
      <c r="L544" s="479"/>
      <c r="M544" s="479"/>
      <c r="N544" s="479"/>
      <c r="O544" s="479"/>
      <c r="P544" s="479"/>
      <c r="Q544" s="479"/>
      <c r="R544" s="479"/>
      <c r="S544" s="479"/>
      <c r="T544" s="479"/>
      <c r="U544" s="479"/>
      <c r="V544" s="479"/>
      <c r="W544" s="479"/>
      <c r="X544" s="479"/>
      <c r="Y544" s="479"/>
      <c r="Z544" s="479"/>
      <c r="AA544" s="479"/>
      <c r="AB544" s="479"/>
      <c r="AC544" s="479"/>
      <c r="AD544" s="479"/>
      <c r="AE544" s="479"/>
      <c r="AF544" s="479"/>
      <c r="AG544" s="479"/>
      <c r="AH544" s="480"/>
    </row>
    <row r="545" spans="2:34" s="1" customFormat="1" ht="27.75" customHeight="1" x14ac:dyDescent="0.25">
      <c r="B545" s="381" t="s">
        <v>30</v>
      </c>
      <c r="C545" s="383" t="s">
        <v>28</v>
      </c>
      <c r="D545" s="385" t="s">
        <v>34</v>
      </c>
      <c r="E545" s="383" t="s">
        <v>31</v>
      </c>
      <c r="F545" s="383" t="s">
        <v>26</v>
      </c>
      <c r="G545" s="387" t="s">
        <v>27</v>
      </c>
      <c r="H545" s="381" t="s">
        <v>2</v>
      </c>
      <c r="I545" s="389"/>
      <c r="J545" s="381" t="s">
        <v>3</v>
      </c>
      <c r="K545" s="389"/>
      <c r="L545" s="381" t="s">
        <v>4</v>
      </c>
      <c r="M545" s="389"/>
      <c r="N545" s="381" t="s">
        <v>5</v>
      </c>
      <c r="O545" s="389"/>
      <c r="P545" s="381" t="s">
        <v>6</v>
      </c>
      <c r="Q545" s="389"/>
      <c r="R545" s="381" t="s">
        <v>7</v>
      </c>
      <c r="S545" s="389"/>
      <c r="T545" s="381" t="s">
        <v>8</v>
      </c>
      <c r="U545" s="389"/>
      <c r="V545" s="381" t="s">
        <v>9</v>
      </c>
      <c r="W545" s="389"/>
      <c r="X545" s="381" t="s">
        <v>10</v>
      </c>
      <c r="Y545" s="389"/>
      <c r="Z545" s="381" t="s">
        <v>11</v>
      </c>
      <c r="AA545" s="389"/>
      <c r="AB545" s="381" t="s">
        <v>12</v>
      </c>
      <c r="AC545" s="389"/>
      <c r="AD545" s="381" t="s">
        <v>13</v>
      </c>
      <c r="AE545" s="389"/>
      <c r="AF545" s="381" t="s">
        <v>18</v>
      </c>
      <c r="AG545" s="389" t="s">
        <v>19</v>
      </c>
      <c r="AH545" s="391" t="s">
        <v>22</v>
      </c>
    </row>
    <row r="546" spans="2:34" s="1" customFormat="1" ht="27.75" customHeight="1" thickBot="1" x14ac:dyDescent="0.3">
      <c r="B546" s="382"/>
      <c r="C546" s="384"/>
      <c r="D546" s="386"/>
      <c r="E546" s="384"/>
      <c r="F546" s="384"/>
      <c r="G546" s="388"/>
      <c r="H546" s="170" t="s">
        <v>18</v>
      </c>
      <c r="I546" s="171" t="s">
        <v>19</v>
      </c>
      <c r="J546" s="170" t="s">
        <v>18</v>
      </c>
      <c r="K546" s="171" t="s">
        <v>19</v>
      </c>
      <c r="L546" s="170" t="s">
        <v>18</v>
      </c>
      <c r="M546" s="171" t="s">
        <v>19</v>
      </c>
      <c r="N546" s="170" t="s">
        <v>18</v>
      </c>
      <c r="O546" s="171" t="s">
        <v>19</v>
      </c>
      <c r="P546" s="170" t="s">
        <v>18</v>
      </c>
      <c r="Q546" s="171" t="s">
        <v>19</v>
      </c>
      <c r="R546" s="170" t="s">
        <v>18</v>
      </c>
      <c r="S546" s="171" t="s">
        <v>19</v>
      </c>
      <c r="T546" s="170" t="s">
        <v>18</v>
      </c>
      <c r="U546" s="171" t="s">
        <v>19</v>
      </c>
      <c r="V546" s="170" t="s">
        <v>18</v>
      </c>
      <c r="W546" s="171" t="s">
        <v>19</v>
      </c>
      <c r="X546" s="170" t="s">
        <v>18</v>
      </c>
      <c r="Y546" s="171" t="s">
        <v>19</v>
      </c>
      <c r="Z546" s="170" t="s">
        <v>18</v>
      </c>
      <c r="AA546" s="171" t="s">
        <v>19</v>
      </c>
      <c r="AB546" s="170" t="s">
        <v>18</v>
      </c>
      <c r="AC546" s="171" t="s">
        <v>19</v>
      </c>
      <c r="AD546" s="170" t="s">
        <v>18</v>
      </c>
      <c r="AE546" s="171" t="s">
        <v>19</v>
      </c>
      <c r="AF546" s="382"/>
      <c r="AG546" s="390"/>
      <c r="AH546" s="392"/>
    </row>
    <row r="547" spans="2:34" s="1" customFormat="1" ht="93.75" customHeight="1" x14ac:dyDescent="0.25">
      <c r="B547" s="476">
        <v>0.33</v>
      </c>
      <c r="C547" s="24">
        <v>1</v>
      </c>
      <c r="D547" s="260" t="s">
        <v>439</v>
      </c>
      <c r="E547" s="57">
        <v>0.25</v>
      </c>
      <c r="F547" s="257" t="s">
        <v>440</v>
      </c>
      <c r="G547" s="269" t="s">
        <v>441</v>
      </c>
      <c r="H547" s="19"/>
      <c r="I547" s="20"/>
      <c r="J547" s="19"/>
      <c r="K547" s="20"/>
      <c r="L547" s="19"/>
      <c r="M547" s="20"/>
      <c r="N547" s="19">
        <v>0.5</v>
      </c>
      <c r="O547" s="20"/>
      <c r="P547" s="19"/>
      <c r="Q547" s="20"/>
      <c r="R547" s="19">
        <v>0.5</v>
      </c>
      <c r="S547" s="20"/>
      <c r="T547" s="19"/>
      <c r="U547" s="20"/>
      <c r="V547" s="19"/>
      <c r="W547" s="20"/>
      <c r="X547" s="19"/>
      <c r="Y547" s="20"/>
      <c r="Z547" s="19"/>
      <c r="AA547" s="20"/>
      <c r="AB547" s="19"/>
      <c r="AC547" s="20"/>
      <c r="AD547" s="19"/>
      <c r="AE547" s="20"/>
      <c r="AF547" s="19">
        <f t="shared" ref="AF547:AG550" si="37">+H547+J547+L547+N547+P547+R547+T547+V547+X547+Z547+AB547+AD547</f>
        <v>1</v>
      </c>
      <c r="AG547" s="20">
        <f t="shared" si="37"/>
        <v>0</v>
      </c>
      <c r="AH547" s="22"/>
    </row>
    <row r="548" spans="2:34" s="1" customFormat="1" ht="90" customHeight="1" x14ac:dyDescent="0.25">
      <c r="B548" s="481"/>
      <c r="C548" s="27">
        <v>2</v>
      </c>
      <c r="D548" s="197" t="s">
        <v>442</v>
      </c>
      <c r="E548" s="270">
        <v>0.25</v>
      </c>
      <c r="F548" s="246" t="s">
        <v>443</v>
      </c>
      <c r="G548" s="258" t="s">
        <v>444</v>
      </c>
      <c r="H548" s="9"/>
      <c r="I548" s="8"/>
      <c r="J548" s="9"/>
      <c r="K548" s="8"/>
      <c r="L548" s="9"/>
      <c r="M548" s="8"/>
      <c r="N548" s="9"/>
      <c r="O548" s="8"/>
      <c r="P548" s="9"/>
      <c r="Q548" s="8"/>
      <c r="R548" s="9"/>
      <c r="S548" s="8"/>
      <c r="T548" s="9">
        <v>0.16</v>
      </c>
      <c r="U548" s="8"/>
      <c r="V548" s="9">
        <v>0.16</v>
      </c>
      <c r="W548" s="8"/>
      <c r="X548" s="9">
        <v>0.17</v>
      </c>
      <c r="Y548" s="8"/>
      <c r="Z548" s="9">
        <v>0.17</v>
      </c>
      <c r="AA548" s="8"/>
      <c r="AB548" s="9">
        <v>0.17</v>
      </c>
      <c r="AC548" s="8"/>
      <c r="AD548" s="9">
        <v>0.17</v>
      </c>
      <c r="AE548" s="8"/>
      <c r="AF548" s="9">
        <f t="shared" si="37"/>
        <v>1</v>
      </c>
      <c r="AG548" s="8">
        <f t="shared" si="37"/>
        <v>0</v>
      </c>
      <c r="AH548" s="23"/>
    </row>
    <row r="549" spans="2:34" s="1" customFormat="1" ht="90" x14ac:dyDescent="0.25">
      <c r="B549" s="481"/>
      <c r="C549" s="27">
        <v>4</v>
      </c>
      <c r="D549" s="197" t="s">
        <v>445</v>
      </c>
      <c r="E549" s="270">
        <v>0.25</v>
      </c>
      <c r="F549" s="246" t="s">
        <v>446</v>
      </c>
      <c r="G549" s="258" t="s">
        <v>447</v>
      </c>
      <c r="H549" s="9"/>
      <c r="I549" s="8"/>
      <c r="J549" s="9"/>
      <c r="K549" s="8"/>
      <c r="L549" s="9"/>
      <c r="M549" s="8"/>
      <c r="N549" s="9">
        <v>0.5</v>
      </c>
      <c r="O549" s="8"/>
      <c r="P549" s="9"/>
      <c r="Q549" s="8"/>
      <c r="R549" s="9">
        <v>0.5</v>
      </c>
      <c r="S549" s="8"/>
      <c r="T549" s="9"/>
      <c r="U549" s="8"/>
      <c r="V549" s="9"/>
      <c r="W549" s="8"/>
      <c r="X549" s="9"/>
      <c r="Y549" s="8"/>
      <c r="Z549" s="9"/>
      <c r="AA549" s="8"/>
      <c r="AB549" s="9"/>
      <c r="AC549" s="8"/>
      <c r="AD549" s="9"/>
      <c r="AE549" s="8"/>
      <c r="AF549" s="9">
        <f t="shared" si="37"/>
        <v>1</v>
      </c>
      <c r="AG549" s="8">
        <f t="shared" si="37"/>
        <v>0</v>
      </c>
      <c r="AH549" s="23"/>
    </row>
    <row r="550" spans="2:34" s="1" customFormat="1" ht="90.75" thickBot="1" x14ac:dyDescent="0.3">
      <c r="B550" s="477"/>
      <c r="C550" s="68">
        <v>5</v>
      </c>
      <c r="D550" s="271" t="s">
        <v>448</v>
      </c>
      <c r="E550" s="94">
        <v>0.25</v>
      </c>
      <c r="F550" s="272" t="s">
        <v>449</v>
      </c>
      <c r="G550" s="273" t="s">
        <v>450</v>
      </c>
      <c r="H550" s="12"/>
      <c r="I550" s="11"/>
      <c r="J550" s="12"/>
      <c r="K550" s="11"/>
      <c r="L550" s="12"/>
      <c r="M550" s="11"/>
      <c r="N550" s="12"/>
      <c r="O550" s="11"/>
      <c r="P550" s="12"/>
      <c r="Q550" s="11"/>
      <c r="R550" s="12"/>
      <c r="S550" s="11"/>
      <c r="T550" s="12">
        <v>0.16</v>
      </c>
      <c r="U550" s="11"/>
      <c r="V550" s="12">
        <v>0.16</v>
      </c>
      <c r="W550" s="11"/>
      <c r="X550" s="12">
        <v>0.17</v>
      </c>
      <c r="Y550" s="11"/>
      <c r="Z550" s="12">
        <v>0.17</v>
      </c>
      <c r="AA550" s="11"/>
      <c r="AB550" s="12">
        <v>0.17</v>
      </c>
      <c r="AC550" s="11"/>
      <c r="AD550" s="12">
        <v>0.17</v>
      </c>
      <c r="AE550" s="11"/>
      <c r="AF550" s="12">
        <f t="shared" si="37"/>
        <v>1</v>
      </c>
      <c r="AG550" s="11">
        <f t="shared" si="37"/>
        <v>0</v>
      </c>
      <c r="AH550" s="268"/>
    </row>
    <row r="551" spans="2:34" s="21" customFormat="1" ht="31.5" customHeight="1" thickBot="1" x14ac:dyDescent="0.3">
      <c r="C551" s="13"/>
      <c r="D551" s="13"/>
      <c r="E551" s="14" t="s">
        <v>29</v>
      </c>
      <c r="F551" s="13"/>
      <c r="G551" s="13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6"/>
    </row>
    <row r="552" spans="2:34" s="1" customFormat="1" ht="18.75" customHeight="1" thickBot="1" x14ac:dyDescent="0.3">
      <c r="B552" s="375" t="s">
        <v>17</v>
      </c>
      <c r="C552" s="376"/>
      <c r="D552" s="377"/>
      <c r="E552" s="478" t="s">
        <v>451</v>
      </c>
      <c r="F552" s="479"/>
      <c r="G552" s="479"/>
      <c r="H552" s="479"/>
      <c r="I552" s="479"/>
      <c r="J552" s="479"/>
      <c r="K552" s="479"/>
      <c r="L552" s="479"/>
      <c r="M552" s="479"/>
      <c r="N552" s="479"/>
      <c r="O552" s="479"/>
      <c r="P552" s="479"/>
      <c r="Q552" s="479"/>
      <c r="R552" s="479"/>
      <c r="S552" s="479"/>
      <c r="T552" s="479"/>
      <c r="U552" s="479"/>
      <c r="V552" s="479"/>
      <c r="W552" s="479"/>
      <c r="X552" s="479"/>
      <c r="Y552" s="479"/>
      <c r="Z552" s="479"/>
      <c r="AA552" s="479"/>
      <c r="AB552" s="479"/>
      <c r="AC552" s="479"/>
      <c r="AD552" s="479"/>
      <c r="AE552" s="479"/>
      <c r="AF552" s="479"/>
      <c r="AG552" s="479"/>
      <c r="AH552" s="480"/>
    </row>
    <row r="553" spans="2:34" s="1" customFormat="1" ht="27.75" customHeight="1" x14ac:dyDescent="0.25">
      <c r="B553" s="381" t="s">
        <v>30</v>
      </c>
      <c r="C553" s="383" t="s">
        <v>28</v>
      </c>
      <c r="D553" s="385" t="s">
        <v>34</v>
      </c>
      <c r="E553" s="383" t="s">
        <v>31</v>
      </c>
      <c r="F553" s="383" t="s">
        <v>26</v>
      </c>
      <c r="G553" s="387" t="s">
        <v>27</v>
      </c>
      <c r="H553" s="381" t="s">
        <v>2</v>
      </c>
      <c r="I553" s="389"/>
      <c r="J553" s="381" t="s">
        <v>3</v>
      </c>
      <c r="K553" s="389"/>
      <c r="L553" s="381" t="s">
        <v>4</v>
      </c>
      <c r="M553" s="389"/>
      <c r="N553" s="381" t="s">
        <v>5</v>
      </c>
      <c r="O553" s="389"/>
      <c r="P553" s="381" t="s">
        <v>6</v>
      </c>
      <c r="Q553" s="389"/>
      <c r="R553" s="381" t="s">
        <v>7</v>
      </c>
      <c r="S553" s="389"/>
      <c r="T553" s="381" t="s">
        <v>8</v>
      </c>
      <c r="U553" s="389"/>
      <c r="V553" s="381" t="s">
        <v>9</v>
      </c>
      <c r="W553" s="389"/>
      <c r="X553" s="381" t="s">
        <v>10</v>
      </c>
      <c r="Y553" s="389"/>
      <c r="Z553" s="381" t="s">
        <v>11</v>
      </c>
      <c r="AA553" s="389"/>
      <c r="AB553" s="381" t="s">
        <v>12</v>
      </c>
      <c r="AC553" s="389"/>
      <c r="AD553" s="381" t="s">
        <v>13</v>
      </c>
      <c r="AE553" s="389"/>
      <c r="AF553" s="381" t="s">
        <v>18</v>
      </c>
      <c r="AG553" s="389" t="s">
        <v>19</v>
      </c>
      <c r="AH553" s="391" t="s">
        <v>22</v>
      </c>
    </row>
    <row r="554" spans="2:34" s="1" customFormat="1" ht="27.75" customHeight="1" thickBot="1" x14ac:dyDescent="0.3">
      <c r="B554" s="382"/>
      <c r="C554" s="384"/>
      <c r="D554" s="386"/>
      <c r="E554" s="384"/>
      <c r="F554" s="384"/>
      <c r="G554" s="388"/>
      <c r="H554" s="170" t="s">
        <v>18</v>
      </c>
      <c r="I554" s="171" t="s">
        <v>19</v>
      </c>
      <c r="J554" s="170" t="s">
        <v>18</v>
      </c>
      <c r="K554" s="171" t="s">
        <v>19</v>
      </c>
      <c r="L554" s="170" t="s">
        <v>18</v>
      </c>
      <c r="M554" s="171" t="s">
        <v>19</v>
      </c>
      <c r="N554" s="170" t="s">
        <v>18</v>
      </c>
      <c r="O554" s="171" t="s">
        <v>19</v>
      </c>
      <c r="P554" s="170" t="s">
        <v>18</v>
      </c>
      <c r="Q554" s="171" t="s">
        <v>19</v>
      </c>
      <c r="R554" s="170" t="s">
        <v>18</v>
      </c>
      <c r="S554" s="171" t="s">
        <v>19</v>
      </c>
      <c r="T554" s="170" t="s">
        <v>18</v>
      </c>
      <c r="U554" s="171" t="s">
        <v>19</v>
      </c>
      <c r="V554" s="170" t="s">
        <v>18</v>
      </c>
      <c r="W554" s="171" t="s">
        <v>19</v>
      </c>
      <c r="X554" s="170" t="s">
        <v>18</v>
      </c>
      <c r="Y554" s="171" t="s">
        <v>19</v>
      </c>
      <c r="Z554" s="170" t="s">
        <v>18</v>
      </c>
      <c r="AA554" s="171" t="s">
        <v>19</v>
      </c>
      <c r="AB554" s="170" t="s">
        <v>18</v>
      </c>
      <c r="AC554" s="171" t="s">
        <v>19</v>
      </c>
      <c r="AD554" s="170" t="s">
        <v>18</v>
      </c>
      <c r="AE554" s="171" t="s">
        <v>19</v>
      </c>
      <c r="AF554" s="382"/>
      <c r="AG554" s="390"/>
      <c r="AH554" s="392"/>
    </row>
    <row r="555" spans="2:34" s="1" customFormat="1" ht="180" x14ac:dyDescent="0.25">
      <c r="B555" s="476">
        <v>0.34</v>
      </c>
      <c r="C555" s="24">
        <v>1</v>
      </c>
      <c r="D555" s="260" t="s">
        <v>452</v>
      </c>
      <c r="E555" s="274">
        <v>0.14000000000000001</v>
      </c>
      <c r="F555" s="257" t="s">
        <v>453</v>
      </c>
      <c r="G555" s="269" t="s">
        <v>454</v>
      </c>
      <c r="H555" s="19">
        <v>0.1</v>
      </c>
      <c r="I555" s="20"/>
      <c r="J555" s="19">
        <v>0.08</v>
      </c>
      <c r="K555" s="20"/>
      <c r="L555" s="19">
        <v>0.08</v>
      </c>
      <c r="M555" s="20"/>
      <c r="N555" s="19">
        <v>0.08</v>
      </c>
      <c r="O555" s="20"/>
      <c r="P555" s="19">
        <v>0.08</v>
      </c>
      <c r="Q555" s="20"/>
      <c r="R555" s="19">
        <v>0.08</v>
      </c>
      <c r="S555" s="20"/>
      <c r="T555" s="19">
        <v>0.08</v>
      </c>
      <c r="U555" s="20"/>
      <c r="V555" s="19">
        <v>0.08</v>
      </c>
      <c r="W555" s="20"/>
      <c r="X555" s="19">
        <v>0.08</v>
      </c>
      <c r="Y555" s="20"/>
      <c r="Z555" s="19">
        <v>0.08</v>
      </c>
      <c r="AA555" s="20"/>
      <c r="AB555" s="19">
        <v>0.08</v>
      </c>
      <c r="AC555" s="20"/>
      <c r="AD555" s="19">
        <v>0.1</v>
      </c>
      <c r="AE555" s="20"/>
      <c r="AF555" s="19">
        <f t="shared" ref="AF555:AG561" si="38">+H555+J555+L555+N555+P555+R555+T555+V555+X555+Z555+AB555+AD555</f>
        <v>0.99999999999999978</v>
      </c>
      <c r="AG555" s="20">
        <f t="shared" si="38"/>
        <v>0</v>
      </c>
      <c r="AH555" s="22"/>
    </row>
    <row r="556" spans="2:34" s="1" customFormat="1" ht="240" x14ac:dyDescent="0.25">
      <c r="B556" s="481"/>
      <c r="C556" s="27">
        <v>2</v>
      </c>
      <c r="D556" s="197" t="s">
        <v>455</v>
      </c>
      <c r="E556" s="275">
        <v>0.14000000000000001</v>
      </c>
      <c r="F556" s="246" t="s">
        <v>456</v>
      </c>
      <c r="G556" s="258" t="s">
        <v>457</v>
      </c>
      <c r="H556" s="9">
        <v>0.1</v>
      </c>
      <c r="I556" s="8"/>
      <c r="J556" s="9">
        <v>0.08</v>
      </c>
      <c r="K556" s="8"/>
      <c r="L556" s="9">
        <v>0.08</v>
      </c>
      <c r="M556" s="8"/>
      <c r="N556" s="9">
        <v>0.08</v>
      </c>
      <c r="O556" s="8"/>
      <c r="P556" s="9">
        <v>0.08</v>
      </c>
      <c r="Q556" s="8"/>
      <c r="R556" s="9">
        <v>0.08</v>
      </c>
      <c r="S556" s="8"/>
      <c r="T556" s="9">
        <v>0.08</v>
      </c>
      <c r="U556" s="8"/>
      <c r="V556" s="9">
        <v>0.08</v>
      </c>
      <c r="W556" s="8"/>
      <c r="X556" s="9">
        <v>0.08</v>
      </c>
      <c r="Y556" s="8"/>
      <c r="Z556" s="9">
        <v>0.08</v>
      </c>
      <c r="AA556" s="8"/>
      <c r="AB556" s="9">
        <v>0.1</v>
      </c>
      <c r="AC556" s="8"/>
      <c r="AD556" s="9">
        <v>0.08</v>
      </c>
      <c r="AE556" s="8"/>
      <c r="AF556" s="9">
        <f t="shared" si="38"/>
        <v>0.99999999999999978</v>
      </c>
      <c r="AG556" s="8">
        <f t="shared" si="38"/>
        <v>0</v>
      </c>
      <c r="AH556" s="23"/>
    </row>
    <row r="557" spans="2:34" s="1" customFormat="1" ht="90" x14ac:dyDescent="0.25">
      <c r="B557" s="481"/>
      <c r="C557" s="27">
        <v>3</v>
      </c>
      <c r="D557" s="197" t="s">
        <v>458</v>
      </c>
      <c r="E557" s="275">
        <v>0.14000000000000001</v>
      </c>
      <c r="F557" s="246" t="s">
        <v>459</v>
      </c>
      <c r="G557" s="258" t="s">
        <v>460</v>
      </c>
      <c r="H557" s="9">
        <v>0.1</v>
      </c>
      <c r="I557" s="8"/>
      <c r="J557" s="9">
        <v>0.08</v>
      </c>
      <c r="K557" s="8"/>
      <c r="L557" s="9">
        <v>0.08</v>
      </c>
      <c r="M557" s="8"/>
      <c r="N557" s="9">
        <v>0.08</v>
      </c>
      <c r="O557" s="8"/>
      <c r="P557" s="9">
        <v>0.08</v>
      </c>
      <c r="Q557" s="8"/>
      <c r="R557" s="9">
        <v>0.08</v>
      </c>
      <c r="S557" s="8"/>
      <c r="T557" s="9">
        <v>0.08</v>
      </c>
      <c r="U557" s="8"/>
      <c r="V557" s="9">
        <v>0.08</v>
      </c>
      <c r="W557" s="8"/>
      <c r="X557" s="9">
        <v>0.08</v>
      </c>
      <c r="Y557" s="8"/>
      <c r="Z557" s="9">
        <v>0.08</v>
      </c>
      <c r="AA557" s="8"/>
      <c r="AB557" s="9">
        <v>0.1</v>
      </c>
      <c r="AC557" s="8"/>
      <c r="AD557" s="9">
        <v>0.08</v>
      </c>
      <c r="AE557" s="8"/>
      <c r="AF557" s="9">
        <f t="shared" si="38"/>
        <v>0.99999999999999978</v>
      </c>
      <c r="AG557" s="8">
        <f t="shared" si="38"/>
        <v>0</v>
      </c>
      <c r="AH557" s="23"/>
    </row>
    <row r="558" spans="2:34" s="1" customFormat="1" ht="161.25" customHeight="1" x14ac:dyDescent="0.25">
      <c r="B558" s="481"/>
      <c r="C558" s="27">
        <v>4</v>
      </c>
      <c r="D558" s="276" t="s">
        <v>461</v>
      </c>
      <c r="E558" s="275">
        <v>0.15</v>
      </c>
      <c r="F558" s="277" t="s">
        <v>462</v>
      </c>
      <c r="G558" s="263" t="s">
        <v>463</v>
      </c>
      <c r="H558" s="9">
        <v>0.08</v>
      </c>
      <c r="I558" s="8"/>
      <c r="J558" s="9">
        <v>0.08</v>
      </c>
      <c r="K558" s="8"/>
      <c r="L558" s="9">
        <v>0.08</v>
      </c>
      <c r="M558" s="8"/>
      <c r="N558" s="9">
        <v>0.08</v>
      </c>
      <c r="O558" s="8"/>
      <c r="P558" s="9">
        <v>0.08</v>
      </c>
      <c r="Q558" s="8"/>
      <c r="R558" s="9">
        <v>0.08</v>
      </c>
      <c r="S558" s="8"/>
      <c r="T558" s="9">
        <v>0.08</v>
      </c>
      <c r="U558" s="8"/>
      <c r="V558" s="9">
        <v>0.08</v>
      </c>
      <c r="W558" s="8"/>
      <c r="X558" s="9">
        <v>0.08</v>
      </c>
      <c r="Y558" s="8"/>
      <c r="Z558" s="9">
        <v>0.08</v>
      </c>
      <c r="AA558" s="8"/>
      <c r="AB558" s="9">
        <v>0.08</v>
      </c>
      <c r="AC558" s="8"/>
      <c r="AD558" s="9">
        <v>0.12</v>
      </c>
      <c r="AE558" s="8"/>
      <c r="AF558" s="9">
        <f t="shared" si="38"/>
        <v>0.99999999999999989</v>
      </c>
      <c r="AG558" s="8">
        <f t="shared" si="38"/>
        <v>0</v>
      </c>
      <c r="AH558" s="23"/>
    </row>
    <row r="559" spans="2:34" s="1" customFormat="1" ht="191.25" customHeight="1" x14ac:dyDescent="0.25">
      <c r="B559" s="481"/>
      <c r="C559" s="27">
        <v>5</v>
      </c>
      <c r="D559" s="197" t="s">
        <v>464</v>
      </c>
      <c r="E559" s="275">
        <v>0.15</v>
      </c>
      <c r="F559" s="246" t="s">
        <v>465</v>
      </c>
      <c r="G559" s="258" t="s">
        <v>466</v>
      </c>
      <c r="H559" s="9">
        <v>0.08</v>
      </c>
      <c r="I559" s="8"/>
      <c r="J559" s="9">
        <v>0.08</v>
      </c>
      <c r="K559" s="8"/>
      <c r="L559" s="9">
        <v>0.08</v>
      </c>
      <c r="M559" s="8"/>
      <c r="N559" s="9">
        <v>0.08</v>
      </c>
      <c r="O559" s="8"/>
      <c r="P559" s="9">
        <v>0.08</v>
      </c>
      <c r="Q559" s="8"/>
      <c r="R559" s="9">
        <v>0.1</v>
      </c>
      <c r="S559" s="8"/>
      <c r="T559" s="9">
        <v>0.08</v>
      </c>
      <c r="U559" s="8"/>
      <c r="V559" s="9">
        <v>0.08</v>
      </c>
      <c r="W559" s="8"/>
      <c r="X559" s="9">
        <v>0.08</v>
      </c>
      <c r="Y559" s="8"/>
      <c r="Z559" s="9">
        <v>0.08</v>
      </c>
      <c r="AA559" s="8"/>
      <c r="AB559" s="9">
        <v>0.08</v>
      </c>
      <c r="AC559" s="8"/>
      <c r="AD559" s="9">
        <v>0.1</v>
      </c>
      <c r="AE559" s="8"/>
      <c r="AF559" s="9">
        <f t="shared" si="38"/>
        <v>0.99999999999999978</v>
      </c>
      <c r="AG559" s="8">
        <f t="shared" si="38"/>
        <v>0</v>
      </c>
      <c r="AH559" s="23"/>
    </row>
    <row r="560" spans="2:34" s="1" customFormat="1" ht="180" x14ac:dyDescent="0.25">
      <c r="B560" s="482"/>
      <c r="C560" s="278">
        <v>6</v>
      </c>
      <c r="D560" s="279" t="s">
        <v>467</v>
      </c>
      <c r="E560" s="280">
        <v>0.14000000000000001</v>
      </c>
      <c r="F560" s="281" t="s">
        <v>468</v>
      </c>
      <c r="G560" s="282" t="s">
        <v>469</v>
      </c>
      <c r="H560" s="9">
        <v>0.08</v>
      </c>
      <c r="I560" s="8"/>
      <c r="J560" s="9">
        <v>0.08</v>
      </c>
      <c r="K560" s="8"/>
      <c r="L560" s="9">
        <v>0.08</v>
      </c>
      <c r="M560" s="8"/>
      <c r="N560" s="9">
        <v>0.08</v>
      </c>
      <c r="O560" s="8"/>
      <c r="P560" s="9">
        <v>0.08</v>
      </c>
      <c r="Q560" s="8"/>
      <c r="R560" s="9">
        <v>0.1</v>
      </c>
      <c r="S560" s="8"/>
      <c r="T560" s="9">
        <v>0.08</v>
      </c>
      <c r="U560" s="8"/>
      <c r="V560" s="9">
        <v>0.08</v>
      </c>
      <c r="W560" s="8"/>
      <c r="X560" s="9">
        <v>0.08</v>
      </c>
      <c r="Y560" s="8"/>
      <c r="Z560" s="9">
        <v>0.08</v>
      </c>
      <c r="AA560" s="8"/>
      <c r="AB560" s="9">
        <v>0.08</v>
      </c>
      <c r="AC560" s="8"/>
      <c r="AD560" s="9">
        <v>0.1</v>
      </c>
      <c r="AE560" s="8"/>
      <c r="AF560" s="9">
        <f t="shared" si="38"/>
        <v>0.99999999999999978</v>
      </c>
      <c r="AG560" s="8">
        <f t="shared" si="38"/>
        <v>0</v>
      </c>
      <c r="AH560" s="41"/>
    </row>
    <row r="561" spans="2:34" s="1" customFormat="1" ht="193.5" customHeight="1" thickBot="1" x14ac:dyDescent="0.3">
      <c r="B561" s="477"/>
      <c r="C561" s="68">
        <v>7</v>
      </c>
      <c r="D561" s="283" t="s">
        <v>470</v>
      </c>
      <c r="E561" s="284">
        <v>0.14000000000000001</v>
      </c>
      <c r="F561" s="285" t="s">
        <v>471</v>
      </c>
      <c r="G561" s="286" t="s">
        <v>472</v>
      </c>
      <c r="H561" s="12"/>
      <c r="I561" s="11"/>
      <c r="J561" s="12"/>
      <c r="K561" s="11"/>
      <c r="L561" s="12"/>
      <c r="M561" s="11"/>
      <c r="N561" s="12">
        <v>0.25</v>
      </c>
      <c r="O561" s="11"/>
      <c r="P561" s="12"/>
      <c r="Q561" s="11"/>
      <c r="R561" s="12">
        <v>0.25</v>
      </c>
      <c r="S561" s="11"/>
      <c r="T561" s="12"/>
      <c r="U561" s="11"/>
      <c r="V561" s="12">
        <v>0.25</v>
      </c>
      <c r="W561" s="11"/>
      <c r="X561" s="12"/>
      <c r="Y561" s="11"/>
      <c r="Z561" s="12">
        <v>0.25</v>
      </c>
      <c r="AA561" s="11"/>
      <c r="AB561" s="12"/>
      <c r="AC561" s="11"/>
      <c r="AD561" s="12"/>
      <c r="AE561" s="11"/>
      <c r="AF561" s="12">
        <f t="shared" si="38"/>
        <v>1</v>
      </c>
      <c r="AG561" s="11">
        <f t="shared" si="38"/>
        <v>0</v>
      </c>
      <c r="AH561" s="268"/>
    </row>
    <row r="562" spans="2:34" ht="15.75" thickBot="1" x14ac:dyDescent="0.25"/>
    <row r="563" spans="2:34" s="2" customFormat="1" ht="16.5" thickBot="1" x14ac:dyDescent="0.3">
      <c r="B563" s="401"/>
      <c r="C563" s="402"/>
      <c r="D563" s="407" t="s">
        <v>33</v>
      </c>
      <c r="E563" s="408"/>
      <c r="F563" s="408"/>
      <c r="G563" s="408"/>
      <c r="H563" s="408"/>
      <c r="I563" s="408"/>
      <c r="J563" s="408"/>
      <c r="K563" s="408"/>
      <c r="L563" s="408"/>
      <c r="M563" s="408"/>
      <c r="N563" s="408"/>
      <c r="O563" s="408"/>
      <c r="P563" s="408"/>
      <c r="Q563" s="408"/>
      <c r="R563" s="408"/>
      <c r="S563" s="408"/>
      <c r="T563" s="408"/>
      <c r="U563" s="408"/>
      <c r="V563" s="408"/>
      <c r="W563" s="408"/>
      <c r="X563" s="408"/>
      <c r="Y563" s="408"/>
      <c r="Z563" s="408"/>
      <c r="AA563" s="408"/>
      <c r="AB563" s="408"/>
      <c r="AC563" s="408"/>
      <c r="AD563" s="408"/>
      <c r="AE563" s="408"/>
      <c r="AF563" s="408"/>
      <c r="AG563" s="408"/>
      <c r="AH563" s="409"/>
    </row>
    <row r="564" spans="2:34" s="2" customFormat="1" ht="16.5" thickBot="1" x14ac:dyDescent="0.3">
      <c r="B564" s="403"/>
      <c r="C564" s="404"/>
      <c r="D564" s="410" t="s">
        <v>25</v>
      </c>
      <c r="E564" s="411"/>
      <c r="F564" s="411"/>
      <c r="G564" s="411"/>
      <c r="H564" s="411"/>
      <c r="I564" s="411"/>
      <c r="J564" s="411"/>
      <c r="K564" s="411"/>
      <c r="L564" s="411"/>
      <c r="M564" s="411"/>
      <c r="N564" s="411"/>
      <c r="O564" s="411"/>
      <c r="P564" s="411"/>
      <c r="Q564" s="412"/>
      <c r="R564" s="410" t="s">
        <v>38</v>
      </c>
      <c r="S564" s="411"/>
      <c r="T564" s="411"/>
      <c r="U564" s="411"/>
      <c r="V564" s="411"/>
      <c r="W564" s="411"/>
      <c r="X564" s="411"/>
      <c r="Y564" s="411"/>
      <c r="Z564" s="411"/>
      <c r="AA564" s="411"/>
      <c r="AB564" s="411"/>
      <c r="AC564" s="411"/>
      <c r="AD564" s="411"/>
      <c r="AE564" s="411"/>
      <c r="AF564" s="411"/>
      <c r="AG564" s="411"/>
      <c r="AH564" s="412"/>
    </row>
    <row r="565" spans="2:34" s="2" customFormat="1" ht="16.5" thickBot="1" x14ac:dyDescent="0.3">
      <c r="B565" s="405"/>
      <c r="C565" s="406"/>
      <c r="D565" s="410" t="s">
        <v>39</v>
      </c>
      <c r="E565" s="411"/>
      <c r="F565" s="411"/>
      <c r="G565" s="411"/>
      <c r="H565" s="411"/>
      <c r="I565" s="411"/>
      <c r="J565" s="411"/>
      <c r="K565" s="411"/>
      <c r="L565" s="411"/>
      <c r="M565" s="411"/>
      <c r="N565" s="411"/>
      <c r="O565" s="411"/>
      <c r="P565" s="411"/>
      <c r="Q565" s="411"/>
      <c r="R565" s="411"/>
      <c r="S565" s="411"/>
      <c r="T565" s="411"/>
      <c r="U565" s="411"/>
      <c r="V565" s="411"/>
      <c r="W565" s="411"/>
      <c r="X565" s="411"/>
      <c r="Y565" s="411"/>
      <c r="Z565" s="411"/>
      <c r="AA565" s="411"/>
      <c r="AB565" s="411"/>
      <c r="AC565" s="411"/>
      <c r="AD565" s="411"/>
      <c r="AE565" s="411"/>
      <c r="AF565" s="411"/>
      <c r="AG565" s="411"/>
      <c r="AH565" s="412"/>
    </row>
    <row r="566" spans="2:34" s="2" customFormat="1" ht="16.5" thickBot="1" x14ac:dyDescent="0.3">
      <c r="B566" s="3"/>
      <c r="C566" s="3"/>
      <c r="D566" s="4"/>
      <c r="E566" s="4"/>
      <c r="F566" s="4"/>
      <c r="G566" s="4"/>
      <c r="H566" s="5"/>
      <c r="I566" s="5"/>
      <c r="J566" s="5"/>
      <c r="K566" s="5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</row>
    <row r="567" spans="2:34" s="2" customFormat="1" ht="15.75" x14ac:dyDescent="0.25">
      <c r="B567" s="413" t="s">
        <v>24</v>
      </c>
      <c r="C567" s="414"/>
      <c r="D567" s="415" t="s">
        <v>14</v>
      </c>
      <c r="E567" s="416"/>
      <c r="F567" s="416"/>
      <c r="G567" s="416"/>
      <c r="H567" s="416"/>
      <c r="I567" s="417"/>
      <c r="J567" s="418" t="s">
        <v>332</v>
      </c>
      <c r="K567" s="419"/>
      <c r="L567" s="419"/>
      <c r="M567" s="419"/>
      <c r="N567" s="419"/>
      <c r="O567" s="419"/>
      <c r="P567" s="419"/>
      <c r="Q567" s="419"/>
      <c r="R567" s="419"/>
      <c r="S567" s="419"/>
      <c r="T567" s="419"/>
      <c r="U567" s="419"/>
      <c r="V567" s="419"/>
      <c r="W567" s="419"/>
      <c r="X567" s="419"/>
      <c r="Y567" s="419"/>
      <c r="Z567" s="419"/>
      <c r="AA567" s="419"/>
      <c r="AB567" s="419"/>
      <c r="AC567" s="419"/>
      <c r="AD567" s="419"/>
      <c r="AE567" s="419"/>
      <c r="AF567" s="419"/>
      <c r="AG567" s="419"/>
      <c r="AH567" s="420"/>
    </row>
    <row r="568" spans="2:34" s="2" customFormat="1" ht="15.75" x14ac:dyDescent="0.25">
      <c r="B568" s="512">
        <v>2018</v>
      </c>
      <c r="C568" s="513"/>
      <c r="D568" s="425" t="s">
        <v>0</v>
      </c>
      <c r="E568" s="426"/>
      <c r="F568" s="426"/>
      <c r="G568" s="426"/>
      <c r="H568" s="426"/>
      <c r="I568" s="427"/>
      <c r="J568" s="428" t="s">
        <v>333</v>
      </c>
      <c r="K568" s="429"/>
      <c r="L568" s="429"/>
      <c r="M568" s="429"/>
      <c r="N568" s="429"/>
      <c r="O568" s="429"/>
      <c r="P568" s="429"/>
      <c r="Q568" s="429"/>
      <c r="R568" s="429"/>
      <c r="S568" s="429"/>
      <c r="T568" s="429"/>
      <c r="U568" s="429"/>
      <c r="V568" s="429"/>
      <c r="W568" s="429"/>
      <c r="X568" s="429"/>
      <c r="Y568" s="429"/>
      <c r="Z568" s="429"/>
      <c r="AA568" s="429"/>
      <c r="AB568" s="429"/>
      <c r="AC568" s="429"/>
      <c r="AD568" s="429"/>
      <c r="AE568" s="429"/>
      <c r="AF568" s="429"/>
      <c r="AG568" s="429"/>
      <c r="AH568" s="430"/>
    </row>
    <row r="569" spans="2:34" s="2" customFormat="1" ht="16.5" thickBot="1" x14ac:dyDescent="0.3">
      <c r="B569" s="514"/>
      <c r="C569" s="515"/>
      <c r="D569" s="431" t="s">
        <v>1</v>
      </c>
      <c r="E569" s="432"/>
      <c r="F569" s="432"/>
      <c r="G569" s="432"/>
      <c r="H569" s="432"/>
      <c r="I569" s="433"/>
      <c r="J569" s="434" t="s">
        <v>334</v>
      </c>
      <c r="K569" s="435"/>
      <c r="L569" s="435"/>
      <c r="M569" s="435"/>
      <c r="N569" s="435"/>
      <c r="O569" s="435"/>
      <c r="P569" s="435"/>
      <c r="Q569" s="435"/>
      <c r="R569" s="435"/>
      <c r="S569" s="435"/>
      <c r="T569" s="435"/>
      <c r="U569" s="435"/>
      <c r="V569" s="435"/>
      <c r="W569" s="435"/>
      <c r="X569" s="435"/>
      <c r="Y569" s="435"/>
      <c r="Z569" s="435"/>
      <c r="AA569" s="435"/>
      <c r="AB569" s="435"/>
      <c r="AC569" s="435"/>
      <c r="AD569" s="435"/>
      <c r="AE569" s="435"/>
      <c r="AF569" s="435"/>
      <c r="AG569" s="435"/>
      <c r="AH569" s="436"/>
    </row>
    <row r="570" spans="2:34" s="1" customFormat="1" ht="15.75" thickBot="1" x14ac:dyDescent="0.3"/>
    <row r="571" spans="2:34" s="2" customFormat="1" ht="15.75" x14ac:dyDescent="0.25">
      <c r="B571" s="483" t="s">
        <v>21</v>
      </c>
      <c r="C571" s="486" t="s">
        <v>102</v>
      </c>
      <c r="D571" s="391"/>
      <c r="E571" s="487" t="s">
        <v>96</v>
      </c>
      <c r="F571" s="441"/>
      <c r="G571" s="441"/>
      <c r="H571" s="441"/>
      <c r="I571" s="441"/>
      <c r="J571" s="441"/>
      <c r="K571" s="441"/>
      <c r="L571" s="441"/>
      <c r="M571" s="441"/>
      <c r="N571" s="441"/>
      <c r="O571" s="441"/>
      <c r="P571" s="441"/>
      <c r="Q571" s="441"/>
      <c r="R571" s="441"/>
      <c r="S571" s="442"/>
      <c r="T571" s="443" t="s">
        <v>20</v>
      </c>
      <c r="U571" s="444"/>
      <c r="V571" s="445"/>
      <c r="W571" s="452" t="s">
        <v>23</v>
      </c>
      <c r="X571" s="453"/>
      <c r="Y571" s="488" t="s">
        <v>100</v>
      </c>
      <c r="Z571" s="489"/>
      <c r="AA571" s="489"/>
      <c r="AB571" s="489"/>
      <c r="AC571" s="489"/>
      <c r="AD571" s="489"/>
      <c r="AE571" s="489"/>
      <c r="AF571" s="489"/>
      <c r="AG571" s="489"/>
      <c r="AH571" s="490"/>
    </row>
    <row r="572" spans="2:34" s="2" customFormat="1" ht="15.75" x14ac:dyDescent="0.25">
      <c r="B572" s="484"/>
      <c r="C572" s="494" t="s">
        <v>15</v>
      </c>
      <c r="D572" s="495"/>
      <c r="E572" s="496" t="s">
        <v>97</v>
      </c>
      <c r="F572" s="462"/>
      <c r="G572" s="462"/>
      <c r="H572" s="462"/>
      <c r="I572" s="462"/>
      <c r="J572" s="462"/>
      <c r="K572" s="462"/>
      <c r="L572" s="462"/>
      <c r="M572" s="462"/>
      <c r="N572" s="462"/>
      <c r="O572" s="462"/>
      <c r="P572" s="462"/>
      <c r="Q572" s="462"/>
      <c r="R572" s="462"/>
      <c r="S572" s="463"/>
      <c r="T572" s="446"/>
      <c r="U572" s="447"/>
      <c r="V572" s="448"/>
      <c r="W572" s="454"/>
      <c r="X572" s="455"/>
      <c r="Y572" s="491"/>
      <c r="Z572" s="492"/>
      <c r="AA572" s="492"/>
      <c r="AB572" s="492"/>
      <c r="AC572" s="492"/>
      <c r="AD572" s="492"/>
      <c r="AE572" s="492"/>
      <c r="AF572" s="492"/>
      <c r="AG572" s="492"/>
      <c r="AH572" s="493"/>
    </row>
    <row r="573" spans="2:34" s="2" customFormat="1" ht="15.75" customHeight="1" x14ac:dyDescent="0.25">
      <c r="B573" s="484"/>
      <c r="C573" s="494" t="s">
        <v>35</v>
      </c>
      <c r="D573" s="495"/>
      <c r="E573" s="496" t="s">
        <v>98</v>
      </c>
      <c r="F573" s="462"/>
      <c r="G573" s="462"/>
      <c r="H573" s="462"/>
      <c r="I573" s="462"/>
      <c r="J573" s="462"/>
      <c r="K573" s="462"/>
      <c r="L573" s="462"/>
      <c r="M573" s="462"/>
      <c r="N573" s="462"/>
      <c r="O573" s="462"/>
      <c r="P573" s="462"/>
      <c r="Q573" s="462"/>
      <c r="R573" s="462"/>
      <c r="S573" s="463"/>
      <c r="T573" s="446"/>
      <c r="U573" s="447"/>
      <c r="V573" s="448"/>
      <c r="W573" s="464" t="s">
        <v>16</v>
      </c>
      <c r="X573" s="465"/>
      <c r="Y573" s="497" t="s">
        <v>335</v>
      </c>
      <c r="Z573" s="498"/>
      <c r="AA573" s="498"/>
      <c r="AB573" s="498"/>
      <c r="AC573" s="498"/>
      <c r="AD573" s="498"/>
      <c r="AE573" s="498"/>
      <c r="AF573" s="498"/>
      <c r="AG573" s="498"/>
      <c r="AH573" s="499"/>
    </row>
    <row r="574" spans="2:34" s="2" customFormat="1" ht="16.5" thickBot="1" x14ac:dyDescent="0.3">
      <c r="B574" s="485"/>
      <c r="C574" s="503" t="s">
        <v>36</v>
      </c>
      <c r="D574" s="392"/>
      <c r="E574" s="504" t="s">
        <v>99</v>
      </c>
      <c r="F574" s="474"/>
      <c r="G574" s="474"/>
      <c r="H574" s="474"/>
      <c r="I574" s="474"/>
      <c r="J574" s="474"/>
      <c r="K574" s="474"/>
      <c r="L574" s="474"/>
      <c r="M574" s="474"/>
      <c r="N574" s="474"/>
      <c r="O574" s="474"/>
      <c r="P574" s="474"/>
      <c r="Q574" s="474"/>
      <c r="R574" s="474"/>
      <c r="S574" s="475"/>
      <c r="T574" s="449"/>
      <c r="U574" s="450"/>
      <c r="V574" s="451"/>
      <c r="W574" s="466"/>
      <c r="X574" s="467"/>
      <c r="Y574" s="500"/>
      <c r="Z574" s="501"/>
      <c r="AA574" s="501"/>
      <c r="AB574" s="501"/>
      <c r="AC574" s="501"/>
      <c r="AD574" s="501"/>
      <c r="AE574" s="501"/>
      <c r="AF574" s="501"/>
      <c r="AG574" s="501"/>
      <c r="AH574" s="502"/>
    </row>
    <row r="575" spans="2:34" s="1" customFormat="1" ht="15.75" thickBot="1" x14ac:dyDescent="0.3"/>
    <row r="576" spans="2:34" s="1" customFormat="1" ht="16.5" thickBot="1" x14ac:dyDescent="0.3">
      <c r="B576" s="375" t="s">
        <v>17</v>
      </c>
      <c r="C576" s="376"/>
      <c r="D576" s="377"/>
      <c r="E576" s="478" t="s">
        <v>336</v>
      </c>
      <c r="F576" s="479"/>
      <c r="G576" s="479"/>
      <c r="H576" s="479"/>
      <c r="I576" s="479"/>
      <c r="J576" s="479"/>
      <c r="K576" s="479"/>
      <c r="L576" s="479"/>
      <c r="M576" s="479"/>
      <c r="N576" s="479"/>
      <c r="O576" s="479"/>
      <c r="P576" s="479"/>
      <c r="Q576" s="479"/>
      <c r="R576" s="479"/>
      <c r="S576" s="479"/>
      <c r="T576" s="479"/>
      <c r="U576" s="479"/>
      <c r="V576" s="479"/>
      <c r="W576" s="479"/>
      <c r="X576" s="479"/>
      <c r="Y576" s="479"/>
      <c r="Z576" s="479"/>
      <c r="AA576" s="479"/>
      <c r="AB576" s="479"/>
      <c r="AC576" s="479"/>
      <c r="AD576" s="479"/>
      <c r="AE576" s="479"/>
      <c r="AF576" s="479"/>
      <c r="AG576" s="479"/>
      <c r="AH576" s="480"/>
    </row>
    <row r="577" spans="2:34" s="1" customFormat="1" ht="15.75" x14ac:dyDescent="0.25">
      <c r="B577" s="381" t="s">
        <v>30</v>
      </c>
      <c r="C577" s="383" t="s">
        <v>28</v>
      </c>
      <c r="D577" s="385" t="s">
        <v>34</v>
      </c>
      <c r="E577" s="383" t="s">
        <v>31</v>
      </c>
      <c r="F577" s="383" t="s">
        <v>26</v>
      </c>
      <c r="G577" s="387" t="s">
        <v>27</v>
      </c>
      <c r="H577" s="381" t="s">
        <v>2</v>
      </c>
      <c r="I577" s="389"/>
      <c r="J577" s="381" t="s">
        <v>3</v>
      </c>
      <c r="K577" s="389"/>
      <c r="L577" s="381" t="s">
        <v>4</v>
      </c>
      <c r="M577" s="389"/>
      <c r="N577" s="381" t="s">
        <v>5</v>
      </c>
      <c r="O577" s="389"/>
      <c r="P577" s="381" t="s">
        <v>6</v>
      </c>
      <c r="Q577" s="389"/>
      <c r="R577" s="381" t="s">
        <v>7</v>
      </c>
      <c r="S577" s="389"/>
      <c r="T577" s="381" t="s">
        <v>8</v>
      </c>
      <c r="U577" s="389"/>
      <c r="V577" s="381" t="s">
        <v>9</v>
      </c>
      <c r="W577" s="389"/>
      <c r="X577" s="381" t="s">
        <v>10</v>
      </c>
      <c r="Y577" s="389"/>
      <c r="Z577" s="381" t="s">
        <v>11</v>
      </c>
      <c r="AA577" s="389"/>
      <c r="AB577" s="381" t="s">
        <v>12</v>
      </c>
      <c r="AC577" s="389"/>
      <c r="AD577" s="381" t="s">
        <v>13</v>
      </c>
      <c r="AE577" s="389"/>
      <c r="AF577" s="381" t="s">
        <v>18</v>
      </c>
      <c r="AG577" s="389" t="s">
        <v>19</v>
      </c>
      <c r="AH577" s="391" t="s">
        <v>217</v>
      </c>
    </row>
    <row r="578" spans="2:34" s="1" customFormat="1" ht="16.5" thickBot="1" x14ac:dyDescent="0.3">
      <c r="B578" s="382"/>
      <c r="C578" s="384"/>
      <c r="D578" s="386"/>
      <c r="E578" s="384"/>
      <c r="F578" s="384"/>
      <c r="G578" s="388"/>
      <c r="H578" s="170" t="s">
        <v>18</v>
      </c>
      <c r="I578" s="171" t="s">
        <v>19</v>
      </c>
      <c r="J578" s="170" t="s">
        <v>18</v>
      </c>
      <c r="K578" s="171" t="s">
        <v>19</v>
      </c>
      <c r="L578" s="170" t="s">
        <v>18</v>
      </c>
      <c r="M578" s="171" t="s">
        <v>19</v>
      </c>
      <c r="N578" s="170" t="s">
        <v>18</v>
      </c>
      <c r="O578" s="171" t="s">
        <v>19</v>
      </c>
      <c r="P578" s="170" t="s">
        <v>18</v>
      </c>
      <c r="Q578" s="171" t="s">
        <v>19</v>
      </c>
      <c r="R578" s="170" t="s">
        <v>18</v>
      </c>
      <c r="S578" s="171" t="s">
        <v>19</v>
      </c>
      <c r="T578" s="170" t="s">
        <v>18</v>
      </c>
      <c r="U578" s="171" t="s">
        <v>19</v>
      </c>
      <c r="V578" s="170" t="s">
        <v>18</v>
      </c>
      <c r="W578" s="171" t="s">
        <v>19</v>
      </c>
      <c r="X578" s="170" t="s">
        <v>18</v>
      </c>
      <c r="Y578" s="171" t="s">
        <v>19</v>
      </c>
      <c r="Z578" s="170" t="s">
        <v>18</v>
      </c>
      <c r="AA578" s="171" t="s">
        <v>19</v>
      </c>
      <c r="AB578" s="170" t="s">
        <v>18</v>
      </c>
      <c r="AC578" s="171" t="s">
        <v>19</v>
      </c>
      <c r="AD578" s="170" t="s">
        <v>18</v>
      </c>
      <c r="AE578" s="171" t="s">
        <v>19</v>
      </c>
      <c r="AF578" s="382"/>
      <c r="AG578" s="390"/>
      <c r="AH578" s="392"/>
    </row>
    <row r="579" spans="2:34" s="1" customFormat="1" ht="120" x14ac:dyDescent="0.25">
      <c r="B579" s="476">
        <v>0.5</v>
      </c>
      <c r="C579" s="18">
        <v>1</v>
      </c>
      <c r="D579" s="24" t="s">
        <v>337</v>
      </c>
      <c r="E579" s="25">
        <v>0.3</v>
      </c>
      <c r="F579" s="24" t="s">
        <v>338</v>
      </c>
      <c r="G579" s="26" t="s">
        <v>339</v>
      </c>
      <c r="H579" s="143"/>
      <c r="I579" s="132"/>
      <c r="J579" s="347">
        <v>0.16666666666666699</v>
      </c>
      <c r="K579" s="132"/>
      <c r="L579" s="347"/>
      <c r="M579" s="132"/>
      <c r="N579" s="347">
        <v>0.16666666666666699</v>
      </c>
      <c r="O579" s="132"/>
      <c r="P579" s="347"/>
      <c r="Q579" s="132"/>
      <c r="R579" s="347">
        <v>0.16666666666666699</v>
      </c>
      <c r="S579" s="132"/>
      <c r="T579" s="347"/>
      <c r="U579" s="132"/>
      <c r="V579" s="347">
        <v>0.16666666666666699</v>
      </c>
      <c r="W579" s="132"/>
      <c r="X579" s="347"/>
      <c r="Y579" s="132"/>
      <c r="Z579" s="347">
        <v>0.16666666666666699</v>
      </c>
      <c r="AA579" s="132"/>
      <c r="AB579" s="347"/>
      <c r="AC579" s="132"/>
      <c r="AD579" s="347">
        <v>0.16666666666666699</v>
      </c>
      <c r="AE579" s="132"/>
      <c r="AF579" s="235">
        <f>+H579+J579+L579+N579+P579+R579+T579+V579+X579+Z579+AB579+AD579</f>
        <v>1.000000000000002</v>
      </c>
      <c r="AG579" s="135">
        <f t="shared" ref="AG579:AG580" si="39">+I579+K579+M579+O579+Q579+S579+U579+W579+Y579+AA579+AC579+AE579</f>
        <v>0</v>
      </c>
      <c r="AH579" s="22"/>
    </row>
    <row r="580" spans="2:34" s="1" customFormat="1" ht="105.75" thickBot="1" x14ac:dyDescent="0.3">
      <c r="B580" s="477"/>
      <c r="C580" s="10">
        <v>2</v>
      </c>
      <c r="D580" s="68" t="s">
        <v>646</v>
      </c>
      <c r="E580" s="144">
        <v>0.7</v>
      </c>
      <c r="F580" s="68" t="s">
        <v>340</v>
      </c>
      <c r="G580" s="222" t="s">
        <v>341</v>
      </c>
      <c r="H580" s="146"/>
      <c r="I580" s="142"/>
      <c r="J580" s="311"/>
      <c r="K580" s="312"/>
      <c r="L580" s="311"/>
      <c r="M580" s="312"/>
      <c r="N580" s="311">
        <v>0.16600000000000001</v>
      </c>
      <c r="O580" s="312"/>
      <c r="P580" s="311"/>
      <c r="Q580" s="312"/>
      <c r="R580" s="311">
        <v>0.16600000000000001</v>
      </c>
      <c r="S580" s="312"/>
      <c r="T580" s="311"/>
      <c r="U580" s="312"/>
      <c r="V580" s="311">
        <v>0.16600000000000001</v>
      </c>
      <c r="W580" s="312"/>
      <c r="X580" s="311"/>
      <c r="Y580" s="312"/>
      <c r="Z580" s="311">
        <v>0.16600000000000001</v>
      </c>
      <c r="AA580" s="312"/>
      <c r="AB580" s="311"/>
      <c r="AC580" s="312"/>
      <c r="AD580" s="311">
        <v>0.16600000000000001</v>
      </c>
      <c r="AE580" s="312"/>
      <c r="AF580" s="313">
        <v>1</v>
      </c>
      <c r="AG580" s="314">
        <f t="shared" si="39"/>
        <v>0</v>
      </c>
      <c r="AH580" s="268"/>
    </row>
    <row r="581" spans="2:34" s="1" customFormat="1" ht="15.75" thickBot="1" x14ac:dyDescent="0.3"/>
    <row r="582" spans="2:34" s="1" customFormat="1" ht="16.5" thickBot="1" x14ac:dyDescent="0.3">
      <c r="B582" s="375" t="s">
        <v>17</v>
      </c>
      <c r="C582" s="376"/>
      <c r="D582" s="377"/>
      <c r="E582" s="478" t="s">
        <v>342</v>
      </c>
      <c r="F582" s="479"/>
      <c r="G582" s="479"/>
      <c r="H582" s="479"/>
      <c r="I582" s="479"/>
      <c r="J582" s="479"/>
      <c r="K582" s="479"/>
      <c r="L582" s="479"/>
      <c r="M582" s="479"/>
      <c r="N582" s="479"/>
      <c r="O582" s="479"/>
      <c r="P582" s="479"/>
      <c r="Q582" s="479"/>
      <c r="R582" s="479"/>
      <c r="S582" s="479"/>
      <c r="T582" s="479"/>
      <c r="U582" s="479"/>
      <c r="V582" s="479"/>
      <c r="W582" s="479"/>
      <c r="X582" s="479"/>
      <c r="Y582" s="479"/>
      <c r="Z582" s="479"/>
      <c r="AA582" s="479"/>
      <c r="AB582" s="479"/>
      <c r="AC582" s="479"/>
      <c r="AD582" s="479"/>
      <c r="AE582" s="479"/>
      <c r="AF582" s="479"/>
      <c r="AG582" s="479"/>
      <c r="AH582" s="480"/>
    </row>
    <row r="583" spans="2:34" s="1" customFormat="1" ht="15.75" x14ac:dyDescent="0.25">
      <c r="B583" s="381" t="s">
        <v>30</v>
      </c>
      <c r="C583" s="383" t="s">
        <v>28</v>
      </c>
      <c r="D583" s="385" t="s">
        <v>34</v>
      </c>
      <c r="E583" s="383" t="s">
        <v>31</v>
      </c>
      <c r="F583" s="383" t="s">
        <v>26</v>
      </c>
      <c r="G583" s="387" t="s">
        <v>27</v>
      </c>
      <c r="H583" s="381" t="s">
        <v>2</v>
      </c>
      <c r="I583" s="389"/>
      <c r="J583" s="381" t="s">
        <v>3</v>
      </c>
      <c r="K583" s="389"/>
      <c r="L583" s="381" t="s">
        <v>4</v>
      </c>
      <c r="M583" s="389"/>
      <c r="N583" s="381" t="s">
        <v>5</v>
      </c>
      <c r="O583" s="389"/>
      <c r="P583" s="381" t="s">
        <v>6</v>
      </c>
      <c r="Q583" s="389"/>
      <c r="R583" s="381" t="s">
        <v>7</v>
      </c>
      <c r="S583" s="389"/>
      <c r="T583" s="381" t="s">
        <v>8</v>
      </c>
      <c r="U583" s="389"/>
      <c r="V583" s="381" t="s">
        <v>9</v>
      </c>
      <c r="W583" s="389"/>
      <c r="X583" s="381" t="s">
        <v>10</v>
      </c>
      <c r="Y583" s="389"/>
      <c r="Z583" s="381" t="s">
        <v>11</v>
      </c>
      <c r="AA583" s="389"/>
      <c r="AB583" s="381" t="s">
        <v>12</v>
      </c>
      <c r="AC583" s="389"/>
      <c r="AD583" s="381" t="s">
        <v>13</v>
      </c>
      <c r="AE583" s="389"/>
      <c r="AF583" s="381" t="s">
        <v>18</v>
      </c>
      <c r="AG583" s="389" t="s">
        <v>19</v>
      </c>
      <c r="AH583" s="391" t="s">
        <v>217</v>
      </c>
    </row>
    <row r="584" spans="2:34" s="1" customFormat="1" ht="16.5" thickBot="1" x14ac:dyDescent="0.3">
      <c r="B584" s="382"/>
      <c r="C584" s="384"/>
      <c r="D584" s="386"/>
      <c r="E584" s="384"/>
      <c r="F584" s="384"/>
      <c r="G584" s="388"/>
      <c r="H584" s="170" t="s">
        <v>18</v>
      </c>
      <c r="I584" s="171" t="s">
        <v>19</v>
      </c>
      <c r="J584" s="170" t="s">
        <v>18</v>
      </c>
      <c r="K584" s="171" t="s">
        <v>19</v>
      </c>
      <c r="L584" s="170" t="s">
        <v>18</v>
      </c>
      <c r="M584" s="171" t="s">
        <v>19</v>
      </c>
      <c r="N584" s="170" t="s">
        <v>18</v>
      </c>
      <c r="O584" s="171" t="s">
        <v>19</v>
      </c>
      <c r="P584" s="170" t="s">
        <v>18</v>
      </c>
      <c r="Q584" s="171" t="s">
        <v>19</v>
      </c>
      <c r="R584" s="170" t="s">
        <v>18</v>
      </c>
      <c r="S584" s="171" t="s">
        <v>19</v>
      </c>
      <c r="T584" s="170" t="s">
        <v>18</v>
      </c>
      <c r="U584" s="171" t="s">
        <v>19</v>
      </c>
      <c r="V584" s="170" t="s">
        <v>18</v>
      </c>
      <c r="W584" s="171" t="s">
        <v>19</v>
      </c>
      <c r="X584" s="170" t="s">
        <v>18</v>
      </c>
      <c r="Y584" s="171" t="s">
        <v>19</v>
      </c>
      <c r="Z584" s="170" t="s">
        <v>18</v>
      </c>
      <c r="AA584" s="171" t="s">
        <v>19</v>
      </c>
      <c r="AB584" s="170" t="s">
        <v>18</v>
      </c>
      <c r="AC584" s="171" t="s">
        <v>19</v>
      </c>
      <c r="AD584" s="170" t="s">
        <v>18</v>
      </c>
      <c r="AE584" s="171" t="s">
        <v>19</v>
      </c>
      <c r="AF584" s="382"/>
      <c r="AG584" s="390"/>
      <c r="AH584" s="392"/>
    </row>
    <row r="585" spans="2:34" s="1" customFormat="1" ht="141" customHeight="1" x14ac:dyDescent="0.25">
      <c r="B585" s="399">
        <v>0.5</v>
      </c>
      <c r="C585" s="18">
        <v>1</v>
      </c>
      <c r="D585" s="24" t="s">
        <v>343</v>
      </c>
      <c r="E585" s="25">
        <v>0.7</v>
      </c>
      <c r="F585" s="24" t="s">
        <v>344</v>
      </c>
      <c r="G585" s="26" t="s">
        <v>345</v>
      </c>
      <c r="H585" s="235">
        <v>8.3299999999999999E-2</v>
      </c>
      <c r="I585" s="135"/>
      <c r="J585" s="235">
        <v>8.3299999999999999E-2</v>
      </c>
      <c r="K585" s="135"/>
      <c r="L585" s="235">
        <v>8.3299999999999999E-2</v>
      </c>
      <c r="M585" s="135"/>
      <c r="N585" s="235">
        <v>8.3299999999999999E-2</v>
      </c>
      <c r="O585" s="135"/>
      <c r="P585" s="235">
        <v>8.3299999999999999E-2</v>
      </c>
      <c r="Q585" s="135"/>
      <c r="R585" s="235">
        <v>8.3299999999999999E-2</v>
      </c>
      <c r="S585" s="135"/>
      <c r="T585" s="235">
        <v>8.3299999999999999E-2</v>
      </c>
      <c r="U585" s="135"/>
      <c r="V585" s="235">
        <v>8.3299999999999999E-2</v>
      </c>
      <c r="W585" s="135"/>
      <c r="X585" s="235">
        <v>8.3299999999999999E-2</v>
      </c>
      <c r="Y585" s="135"/>
      <c r="Z585" s="235">
        <v>8.3299999999999999E-2</v>
      </c>
      <c r="AA585" s="135"/>
      <c r="AB585" s="235">
        <v>8.3299999999999999E-2</v>
      </c>
      <c r="AC585" s="135"/>
      <c r="AD585" s="235">
        <v>8.3299999999999999E-2</v>
      </c>
      <c r="AE585" s="135"/>
      <c r="AF585" s="143">
        <f>+H585+J585+L585+N585+P585+R585+T585+V585+X585+Z585+AB585+AD585</f>
        <v>0.99960000000000016</v>
      </c>
      <c r="AG585" s="135">
        <f>+I585+K585+M585+O585+Q585+S585+U585+W585+Y585+AA585+AC585+AE585</f>
        <v>0</v>
      </c>
      <c r="AH585" s="173"/>
    </row>
    <row r="586" spans="2:34" s="1" customFormat="1" ht="150.75" thickBot="1" x14ac:dyDescent="0.3">
      <c r="B586" s="400"/>
      <c r="C586" s="315">
        <v>2</v>
      </c>
      <c r="D586" s="114" t="s">
        <v>346</v>
      </c>
      <c r="E586" s="113">
        <v>0.3</v>
      </c>
      <c r="F586" s="114" t="s">
        <v>347</v>
      </c>
      <c r="G586" s="115" t="s">
        <v>348</v>
      </c>
      <c r="H586" s="313">
        <v>8.3299999999999999E-2</v>
      </c>
      <c r="I586" s="314"/>
      <c r="J586" s="313">
        <v>8.3299999999999999E-2</v>
      </c>
      <c r="K586" s="314"/>
      <c r="L586" s="313">
        <v>8.3299999999999999E-2</v>
      </c>
      <c r="M586" s="314"/>
      <c r="N586" s="313">
        <v>8.3299999999999999E-2</v>
      </c>
      <c r="O586" s="314"/>
      <c r="P586" s="313">
        <v>8.3299999999999999E-2</v>
      </c>
      <c r="Q586" s="314"/>
      <c r="R586" s="313">
        <v>8.3299999999999999E-2</v>
      </c>
      <c r="S586" s="314"/>
      <c r="T586" s="313">
        <v>8.3299999999999999E-2</v>
      </c>
      <c r="U586" s="314"/>
      <c r="V586" s="313">
        <v>8.3299999999999999E-2</v>
      </c>
      <c r="W586" s="314"/>
      <c r="X586" s="313">
        <v>8.3299999999999999E-2</v>
      </c>
      <c r="Y586" s="314"/>
      <c r="Z586" s="313">
        <v>8.3299999999999999E-2</v>
      </c>
      <c r="AA586" s="314"/>
      <c r="AB586" s="313">
        <v>8.3299999999999999E-2</v>
      </c>
      <c r="AC586" s="314"/>
      <c r="AD586" s="313">
        <v>8.3299999999999999E-2</v>
      </c>
      <c r="AE586" s="314"/>
      <c r="AF586" s="313">
        <f>+H586+J586+L586+N586+P586+R586+T586+V586+X586+Z586+AB586+AD586</f>
        <v>0.99960000000000016</v>
      </c>
      <c r="AG586" s="314">
        <f>+I586+K586+M586+O586+Q586+S586+U586+W586+Y586+AA586+AC586+AE586</f>
        <v>0</v>
      </c>
      <c r="AH586" s="316"/>
    </row>
    <row r="587" spans="2:34" ht="15.75" thickBot="1" x14ac:dyDescent="0.25"/>
    <row r="588" spans="2:34" s="2" customFormat="1" ht="42" customHeight="1" thickBot="1" x14ac:dyDescent="0.3">
      <c r="B588" s="401"/>
      <c r="C588" s="402"/>
      <c r="D588" s="407" t="s">
        <v>33</v>
      </c>
      <c r="E588" s="408"/>
      <c r="F588" s="408"/>
      <c r="G588" s="408"/>
      <c r="H588" s="408"/>
      <c r="I588" s="408"/>
      <c r="J588" s="408"/>
      <c r="K588" s="408"/>
      <c r="L588" s="408"/>
      <c r="M588" s="408"/>
      <c r="N588" s="408"/>
      <c r="O588" s="408"/>
      <c r="P588" s="408"/>
      <c r="Q588" s="408"/>
      <c r="R588" s="408"/>
      <c r="S588" s="408"/>
      <c r="T588" s="408"/>
      <c r="U588" s="408"/>
      <c r="V588" s="408"/>
      <c r="W588" s="408"/>
      <c r="X588" s="408"/>
      <c r="Y588" s="408"/>
      <c r="Z588" s="408"/>
      <c r="AA588" s="408"/>
      <c r="AB588" s="408"/>
      <c r="AC588" s="408"/>
      <c r="AD588" s="408"/>
      <c r="AE588" s="408"/>
      <c r="AF588" s="408"/>
      <c r="AG588" s="408"/>
      <c r="AH588" s="409"/>
    </row>
    <row r="589" spans="2:34" s="2" customFormat="1" ht="26.25" customHeight="1" thickBot="1" x14ac:dyDescent="0.3">
      <c r="B589" s="403"/>
      <c r="C589" s="404"/>
      <c r="D589" s="410" t="s">
        <v>25</v>
      </c>
      <c r="E589" s="411"/>
      <c r="F589" s="411"/>
      <c r="G589" s="411"/>
      <c r="H589" s="411"/>
      <c r="I589" s="411"/>
      <c r="J589" s="411"/>
      <c r="K589" s="411"/>
      <c r="L589" s="411"/>
      <c r="M589" s="411"/>
      <c r="N589" s="411"/>
      <c r="O589" s="411"/>
      <c r="P589" s="411"/>
      <c r="Q589" s="412"/>
      <c r="R589" s="410" t="s">
        <v>38</v>
      </c>
      <c r="S589" s="411"/>
      <c r="T589" s="411"/>
      <c r="U589" s="411"/>
      <c r="V589" s="411"/>
      <c r="W589" s="411"/>
      <c r="X589" s="411"/>
      <c r="Y589" s="411"/>
      <c r="Z589" s="411"/>
      <c r="AA589" s="411"/>
      <c r="AB589" s="411"/>
      <c r="AC589" s="411"/>
      <c r="AD589" s="411"/>
      <c r="AE589" s="411"/>
      <c r="AF589" s="411"/>
      <c r="AG589" s="411"/>
      <c r="AH589" s="412"/>
    </row>
    <row r="590" spans="2:34" s="2" customFormat="1" ht="26.25" customHeight="1" thickBot="1" x14ac:dyDescent="0.3">
      <c r="B590" s="405"/>
      <c r="C590" s="406"/>
      <c r="D590" s="410" t="s">
        <v>39</v>
      </c>
      <c r="E590" s="411"/>
      <c r="F590" s="411"/>
      <c r="G590" s="411"/>
      <c r="H590" s="411"/>
      <c r="I590" s="411"/>
      <c r="J590" s="411"/>
      <c r="K590" s="411"/>
      <c r="L590" s="411"/>
      <c r="M590" s="411"/>
      <c r="N590" s="411"/>
      <c r="O590" s="411"/>
      <c r="P590" s="411"/>
      <c r="Q590" s="411"/>
      <c r="R590" s="411"/>
      <c r="S590" s="411"/>
      <c r="T590" s="411"/>
      <c r="U590" s="411"/>
      <c r="V590" s="411"/>
      <c r="W590" s="411"/>
      <c r="X590" s="411"/>
      <c r="Y590" s="411"/>
      <c r="Z590" s="411"/>
      <c r="AA590" s="411"/>
      <c r="AB590" s="411"/>
      <c r="AC590" s="411"/>
      <c r="AD590" s="411"/>
      <c r="AE590" s="411"/>
      <c r="AF590" s="411"/>
      <c r="AG590" s="411"/>
      <c r="AH590" s="412"/>
    </row>
    <row r="591" spans="2:34" s="2" customFormat="1" ht="27" customHeight="1" thickBot="1" x14ac:dyDescent="0.3">
      <c r="B591" s="3"/>
      <c r="C591" s="3"/>
      <c r="D591" s="4"/>
      <c r="E591" s="4"/>
      <c r="F591" s="4"/>
      <c r="G591" s="4"/>
      <c r="H591" s="5"/>
      <c r="I591" s="5"/>
      <c r="J591" s="5"/>
      <c r="K591" s="5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</row>
    <row r="592" spans="2:34" s="2" customFormat="1" ht="21" customHeight="1" x14ac:dyDescent="0.25">
      <c r="B592" s="413" t="s">
        <v>24</v>
      </c>
      <c r="C592" s="414"/>
      <c r="D592" s="415" t="s">
        <v>14</v>
      </c>
      <c r="E592" s="416"/>
      <c r="F592" s="416"/>
      <c r="G592" s="416"/>
      <c r="H592" s="416"/>
      <c r="I592" s="417"/>
      <c r="J592" s="418" t="s">
        <v>366</v>
      </c>
      <c r="K592" s="419"/>
      <c r="L592" s="419"/>
      <c r="M592" s="419"/>
      <c r="N592" s="419"/>
      <c r="O592" s="419"/>
      <c r="P592" s="419"/>
      <c r="Q592" s="419"/>
      <c r="R592" s="419"/>
      <c r="S592" s="419"/>
      <c r="T592" s="419"/>
      <c r="U592" s="419"/>
      <c r="V592" s="419"/>
      <c r="W592" s="419"/>
      <c r="X592" s="419"/>
      <c r="Y592" s="419"/>
      <c r="Z592" s="419"/>
      <c r="AA592" s="419"/>
      <c r="AB592" s="419"/>
      <c r="AC592" s="419"/>
      <c r="AD592" s="419"/>
      <c r="AE592" s="419"/>
      <c r="AF592" s="419"/>
      <c r="AG592" s="419"/>
      <c r="AH592" s="420"/>
    </row>
    <row r="593" spans="2:34" s="2" customFormat="1" ht="21" customHeight="1" x14ac:dyDescent="0.25">
      <c r="B593" s="421">
        <v>2018</v>
      </c>
      <c r="C593" s="422"/>
      <c r="D593" s="425" t="s">
        <v>0</v>
      </c>
      <c r="E593" s="426"/>
      <c r="F593" s="426"/>
      <c r="G593" s="426"/>
      <c r="H593" s="426"/>
      <c r="I593" s="427"/>
      <c r="J593" s="428" t="s">
        <v>367</v>
      </c>
      <c r="K593" s="429"/>
      <c r="L593" s="429"/>
      <c r="M593" s="429"/>
      <c r="N593" s="429"/>
      <c r="O593" s="429"/>
      <c r="P593" s="429"/>
      <c r="Q593" s="429"/>
      <c r="R593" s="429"/>
      <c r="S593" s="429"/>
      <c r="T593" s="429"/>
      <c r="U593" s="429"/>
      <c r="V593" s="429"/>
      <c r="W593" s="429"/>
      <c r="X593" s="429"/>
      <c r="Y593" s="429"/>
      <c r="Z593" s="429"/>
      <c r="AA593" s="429"/>
      <c r="AB593" s="429"/>
      <c r="AC593" s="429"/>
      <c r="AD593" s="429"/>
      <c r="AE593" s="429"/>
      <c r="AF593" s="429"/>
      <c r="AG593" s="429"/>
      <c r="AH593" s="430"/>
    </row>
    <row r="594" spans="2:34" s="2" customFormat="1" ht="21" customHeight="1" thickBot="1" x14ac:dyDescent="0.3">
      <c r="B594" s="423"/>
      <c r="C594" s="424"/>
      <c r="D594" s="431" t="s">
        <v>1</v>
      </c>
      <c r="E594" s="432"/>
      <c r="F594" s="432"/>
      <c r="G594" s="432"/>
      <c r="H594" s="432"/>
      <c r="I594" s="433"/>
      <c r="J594" s="434" t="s">
        <v>368</v>
      </c>
      <c r="K594" s="435"/>
      <c r="L594" s="435"/>
      <c r="M594" s="435"/>
      <c r="N594" s="435"/>
      <c r="O594" s="435"/>
      <c r="P594" s="435"/>
      <c r="Q594" s="435"/>
      <c r="R594" s="435"/>
      <c r="S594" s="435"/>
      <c r="T594" s="435"/>
      <c r="U594" s="435"/>
      <c r="V594" s="435"/>
      <c r="W594" s="435"/>
      <c r="X594" s="435"/>
      <c r="Y594" s="435"/>
      <c r="Z594" s="435"/>
      <c r="AA594" s="435"/>
      <c r="AB594" s="435"/>
      <c r="AC594" s="435"/>
      <c r="AD594" s="435"/>
      <c r="AE594" s="435"/>
      <c r="AF594" s="435"/>
      <c r="AG594" s="435"/>
      <c r="AH594" s="436"/>
    </row>
    <row r="595" spans="2:34" s="1" customFormat="1" ht="25.5" customHeight="1" thickBot="1" x14ac:dyDescent="0.3"/>
    <row r="596" spans="2:34" s="2" customFormat="1" ht="15.75" customHeight="1" x14ac:dyDescent="0.25">
      <c r="B596" s="437" t="s">
        <v>21</v>
      </c>
      <c r="C596" s="440" t="s">
        <v>102</v>
      </c>
      <c r="D596" s="440"/>
      <c r="E596" s="441" t="s">
        <v>96</v>
      </c>
      <c r="F596" s="441"/>
      <c r="G596" s="441"/>
      <c r="H596" s="441"/>
      <c r="I596" s="441"/>
      <c r="J596" s="441"/>
      <c r="K596" s="441"/>
      <c r="L596" s="441"/>
      <c r="M596" s="441"/>
      <c r="N596" s="441"/>
      <c r="O596" s="441"/>
      <c r="P596" s="441"/>
      <c r="Q596" s="441"/>
      <c r="R596" s="441"/>
      <c r="S596" s="442"/>
      <c r="T596" s="443" t="s">
        <v>20</v>
      </c>
      <c r="U596" s="444"/>
      <c r="V596" s="445"/>
      <c r="W596" s="452" t="s">
        <v>23</v>
      </c>
      <c r="X596" s="453"/>
      <c r="Y596" s="456" t="s">
        <v>100</v>
      </c>
      <c r="Z596" s="457"/>
      <c r="AA596" s="457"/>
      <c r="AB596" s="457"/>
      <c r="AC596" s="457"/>
      <c r="AD596" s="457"/>
      <c r="AE596" s="457"/>
      <c r="AF596" s="457"/>
      <c r="AG596" s="457"/>
      <c r="AH596" s="458"/>
    </row>
    <row r="597" spans="2:34" s="2" customFormat="1" ht="55.5" customHeight="1" x14ac:dyDescent="0.25">
      <c r="B597" s="438"/>
      <c r="C597" s="440" t="s">
        <v>15</v>
      </c>
      <c r="D597" s="440"/>
      <c r="E597" s="462" t="s">
        <v>97</v>
      </c>
      <c r="F597" s="462"/>
      <c r="G597" s="462"/>
      <c r="H597" s="462"/>
      <c r="I597" s="462"/>
      <c r="J597" s="462"/>
      <c r="K597" s="462"/>
      <c r="L597" s="462"/>
      <c r="M597" s="462"/>
      <c r="N597" s="462"/>
      <c r="O597" s="462"/>
      <c r="P597" s="462"/>
      <c r="Q597" s="462"/>
      <c r="R597" s="462"/>
      <c r="S597" s="463"/>
      <c r="T597" s="446"/>
      <c r="U597" s="447"/>
      <c r="V597" s="448"/>
      <c r="W597" s="454"/>
      <c r="X597" s="455"/>
      <c r="Y597" s="459"/>
      <c r="Z597" s="460"/>
      <c r="AA597" s="460"/>
      <c r="AB597" s="460"/>
      <c r="AC597" s="460"/>
      <c r="AD597" s="460"/>
      <c r="AE597" s="460"/>
      <c r="AF597" s="460"/>
      <c r="AG597" s="460"/>
      <c r="AH597" s="461"/>
    </row>
    <row r="598" spans="2:34" s="2" customFormat="1" ht="15.75" customHeight="1" x14ac:dyDescent="0.25">
      <c r="B598" s="438"/>
      <c r="C598" s="440" t="s">
        <v>35</v>
      </c>
      <c r="D598" s="440"/>
      <c r="E598" s="462" t="s">
        <v>98</v>
      </c>
      <c r="F598" s="462"/>
      <c r="G598" s="462"/>
      <c r="H598" s="462"/>
      <c r="I598" s="462"/>
      <c r="J598" s="462"/>
      <c r="K598" s="462"/>
      <c r="L598" s="462"/>
      <c r="M598" s="462"/>
      <c r="N598" s="462"/>
      <c r="O598" s="462"/>
      <c r="P598" s="462"/>
      <c r="Q598" s="462"/>
      <c r="R598" s="462"/>
      <c r="S598" s="463"/>
      <c r="T598" s="446"/>
      <c r="U598" s="447"/>
      <c r="V598" s="448"/>
      <c r="W598" s="464" t="s">
        <v>16</v>
      </c>
      <c r="X598" s="465"/>
      <c r="Y598" s="468" t="s">
        <v>369</v>
      </c>
      <c r="Z598" s="469"/>
      <c r="AA598" s="469"/>
      <c r="AB598" s="469"/>
      <c r="AC598" s="469"/>
      <c r="AD598" s="469"/>
      <c r="AE598" s="469"/>
      <c r="AF598" s="469"/>
      <c r="AG598" s="469"/>
      <c r="AH598" s="470"/>
    </row>
    <row r="599" spans="2:34" s="2" customFormat="1" ht="15.75" customHeight="1" thickBot="1" x14ac:dyDescent="0.3">
      <c r="B599" s="439"/>
      <c r="C599" s="440" t="s">
        <v>36</v>
      </c>
      <c r="D599" s="440"/>
      <c r="E599" s="474" t="s">
        <v>99</v>
      </c>
      <c r="F599" s="474"/>
      <c r="G599" s="474"/>
      <c r="H599" s="474"/>
      <c r="I599" s="474"/>
      <c r="J599" s="474"/>
      <c r="K599" s="474"/>
      <c r="L599" s="474"/>
      <c r="M599" s="474"/>
      <c r="N599" s="474"/>
      <c r="O599" s="474"/>
      <c r="P599" s="474"/>
      <c r="Q599" s="474"/>
      <c r="R599" s="474"/>
      <c r="S599" s="475"/>
      <c r="T599" s="449"/>
      <c r="U599" s="450"/>
      <c r="V599" s="451"/>
      <c r="W599" s="466"/>
      <c r="X599" s="467"/>
      <c r="Y599" s="471"/>
      <c r="Z599" s="472"/>
      <c r="AA599" s="472"/>
      <c r="AB599" s="472"/>
      <c r="AC599" s="472"/>
      <c r="AD599" s="472"/>
      <c r="AE599" s="472"/>
      <c r="AF599" s="472"/>
      <c r="AG599" s="472"/>
      <c r="AH599" s="473"/>
    </row>
    <row r="600" spans="2:34" s="1" customFormat="1" ht="30" customHeight="1" thickBot="1" x14ac:dyDescent="0.3"/>
    <row r="601" spans="2:34" s="1" customFormat="1" ht="18.75" customHeight="1" thickBot="1" x14ac:dyDescent="0.3">
      <c r="B601" s="375" t="s">
        <v>17</v>
      </c>
      <c r="C601" s="376"/>
      <c r="D601" s="377"/>
      <c r="E601" s="478" t="s">
        <v>370</v>
      </c>
      <c r="F601" s="479"/>
      <c r="G601" s="479"/>
      <c r="H601" s="479"/>
      <c r="I601" s="479"/>
      <c r="J601" s="479"/>
      <c r="K601" s="479"/>
      <c r="L601" s="479"/>
      <c r="M601" s="479"/>
      <c r="N601" s="479"/>
      <c r="O601" s="479"/>
      <c r="P601" s="479"/>
      <c r="Q601" s="479"/>
      <c r="R601" s="479"/>
      <c r="S601" s="479"/>
      <c r="T601" s="479"/>
      <c r="U601" s="479"/>
      <c r="V601" s="479"/>
      <c r="W601" s="479"/>
      <c r="X601" s="479"/>
      <c r="Y601" s="479"/>
      <c r="Z601" s="479"/>
      <c r="AA601" s="479"/>
      <c r="AB601" s="479"/>
      <c r="AC601" s="479"/>
      <c r="AD601" s="479"/>
      <c r="AE601" s="479"/>
      <c r="AF601" s="479"/>
      <c r="AG601" s="479"/>
      <c r="AH601" s="480"/>
    </row>
    <row r="602" spans="2:34" s="1" customFormat="1" ht="27.75" customHeight="1" x14ac:dyDescent="0.25">
      <c r="B602" s="381" t="s">
        <v>30</v>
      </c>
      <c r="C602" s="383" t="s">
        <v>28</v>
      </c>
      <c r="D602" s="385" t="s">
        <v>34</v>
      </c>
      <c r="E602" s="383" t="s">
        <v>31</v>
      </c>
      <c r="F602" s="383" t="s">
        <v>26</v>
      </c>
      <c r="G602" s="387" t="s">
        <v>27</v>
      </c>
      <c r="H602" s="381" t="s">
        <v>2</v>
      </c>
      <c r="I602" s="389"/>
      <c r="J602" s="381" t="s">
        <v>3</v>
      </c>
      <c r="K602" s="389"/>
      <c r="L602" s="381" t="s">
        <v>4</v>
      </c>
      <c r="M602" s="389"/>
      <c r="N602" s="381" t="s">
        <v>5</v>
      </c>
      <c r="O602" s="389"/>
      <c r="P602" s="381" t="s">
        <v>6</v>
      </c>
      <c r="Q602" s="389"/>
      <c r="R602" s="381" t="s">
        <v>7</v>
      </c>
      <c r="S602" s="389"/>
      <c r="T602" s="381" t="s">
        <v>8</v>
      </c>
      <c r="U602" s="389"/>
      <c r="V602" s="381" t="s">
        <v>9</v>
      </c>
      <c r="W602" s="389"/>
      <c r="X602" s="381" t="s">
        <v>10</v>
      </c>
      <c r="Y602" s="389"/>
      <c r="Z602" s="381" t="s">
        <v>11</v>
      </c>
      <c r="AA602" s="389"/>
      <c r="AB602" s="381" t="s">
        <v>12</v>
      </c>
      <c r="AC602" s="389"/>
      <c r="AD602" s="381" t="s">
        <v>13</v>
      </c>
      <c r="AE602" s="389"/>
      <c r="AF602" s="381" t="s">
        <v>18</v>
      </c>
      <c r="AG602" s="389" t="s">
        <v>19</v>
      </c>
      <c r="AH602" s="391" t="s">
        <v>22</v>
      </c>
    </row>
    <row r="603" spans="2:34" s="1" customFormat="1" ht="27.75" customHeight="1" x14ac:dyDescent="0.25">
      <c r="B603" s="393"/>
      <c r="C603" s="396"/>
      <c r="D603" s="397"/>
      <c r="E603" s="396"/>
      <c r="F603" s="396"/>
      <c r="G603" s="398"/>
      <c r="H603" s="174" t="s">
        <v>18</v>
      </c>
      <c r="I603" s="176" t="s">
        <v>19</v>
      </c>
      <c r="J603" s="174" t="s">
        <v>18</v>
      </c>
      <c r="K603" s="176" t="s">
        <v>19</v>
      </c>
      <c r="L603" s="174" t="s">
        <v>18</v>
      </c>
      <c r="M603" s="176" t="s">
        <v>19</v>
      </c>
      <c r="N603" s="174" t="s">
        <v>18</v>
      </c>
      <c r="O603" s="176" t="s">
        <v>19</v>
      </c>
      <c r="P603" s="174" t="s">
        <v>18</v>
      </c>
      <c r="Q603" s="176" t="s">
        <v>19</v>
      </c>
      <c r="R603" s="174" t="s">
        <v>18</v>
      </c>
      <c r="S603" s="176" t="s">
        <v>19</v>
      </c>
      <c r="T603" s="174" t="s">
        <v>18</v>
      </c>
      <c r="U603" s="176" t="s">
        <v>19</v>
      </c>
      <c r="V603" s="174" t="s">
        <v>18</v>
      </c>
      <c r="W603" s="176" t="s">
        <v>19</v>
      </c>
      <c r="X603" s="174" t="s">
        <v>18</v>
      </c>
      <c r="Y603" s="176" t="s">
        <v>19</v>
      </c>
      <c r="Z603" s="174" t="s">
        <v>18</v>
      </c>
      <c r="AA603" s="176" t="s">
        <v>19</v>
      </c>
      <c r="AB603" s="174" t="s">
        <v>18</v>
      </c>
      <c r="AC603" s="176" t="s">
        <v>19</v>
      </c>
      <c r="AD603" s="174" t="s">
        <v>18</v>
      </c>
      <c r="AE603" s="176" t="s">
        <v>19</v>
      </c>
      <c r="AF603" s="393"/>
      <c r="AG603" s="394"/>
      <c r="AH603" s="395"/>
    </row>
    <row r="604" spans="2:34" s="1" customFormat="1" ht="187.5" customHeight="1" x14ac:dyDescent="0.25">
      <c r="B604" s="373">
        <v>0.2</v>
      </c>
      <c r="C604" s="27" t="s">
        <v>45</v>
      </c>
      <c r="D604" s="246" t="s">
        <v>371</v>
      </c>
      <c r="E604" s="63">
        <v>0.5</v>
      </c>
      <c r="F604" s="246" t="s">
        <v>372</v>
      </c>
      <c r="G604" s="246" t="s">
        <v>373</v>
      </c>
      <c r="H604" s="247"/>
      <c r="I604" s="193"/>
      <c r="J604" s="247">
        <v>0.33</v>
      </c>
      <c r="K604" s="193"/>
      <c r="L604" s="247"/>
      <c r="M604" s="193"/>
      <c r="N604" s="247"/>
      <c r="O604" s="193"/>
      <c r="P604" s="247">
        <v>0.33</v>
      </c>
      <c r="Q604" s="193"/>
      <c r="R604" s="247"/>
      <c r="S604" s="193"/>
      <c r="T604" s="247"/>
      <c r="U604" s="193"/>
      <c r="V604" s="247"/>
      <c r="W604" s="193"/>
      <c r="X604" s="247">
        <v>0.34</v>
      </c>
      <c r="Y604" s="193"/>
      <c r="Z604" s="247"/>
      <c r="AA604" s="193"/>
      <c r="AB604" s="247"/>
      <c r="AC604" s="193"/>
      <c r="AD604" s="247"/>
      <c r="AE604" s="193"/>
      <c r="AF604" s="247">
        <f t="shared" ref="AF604:AG605" si="40">+H604+J604+L604+N604+P604+R604+T604+V604+X604+Z604+AB604+AD604</f>
        <v>1</v>
      </c>
      <c r="AG604" s="193">
        <f t="shared" si="40"/>
        <v>0</v>
      </c>
      <c r="AH604" s="197"/>
    </row>
    <row r="605" spans="2:34" s="1" customFormat="1" ht="127.5" customHeight="1" x14ac:dyDescent="0.25">
      <c r="B605" s="374"/>
      <c r="C605" s="27" t="s">
        <v>46</v>
      </c>
      <c r="D605" s="246" t="s">
        <v>374</v>
      </c>
      <c r="E605" s="63">
        <v>0.5</v>
      </c>
      <c r="F605" s="246" t="s">
        <v>375</v>
      </c>
      <c r="G605" s="246" t="s">
        <v>376</v>
      </c>
      <c r="H605" s="247">
        <v>0.33</v>
      </c>
      <c r="I605" s="193"/>
      <c r="J605" s="247"/>
      <c r="K605" s="193"/>
      <c r="L605" s="247"/>
      <c r="M605" s="193"/>
      <c r="N605" s="247"/>
      <c r="O605" s="193"/>
      <c r="P605" s="247">
        <v>0.33</v>
      </c>
      <c r="Q605" s="193"/>
      <c r="R605" s="247"/>
      <c r="S605" s="193"/>
      <c r="T605" s="247"/>
      <c r="U605" s="193"/>
      <c r="V605" s="247"/>
      <c r="W605" s="193"/>
      <c r="X605" s="247">
        <v>0.34</v>
      </c>
      <c r="Y605" s="193"/>
      <c r="Z605" s="247"/>
      <c r="AA605" s="193"/>
      <c r="AB605" s="247"/>
      <c r="AC605" s="193"/>
      <c r="AD605" s="247"/>
      <c r="AE605" s="193"/>
      <c r="AF605" s="247">
        <f t="shared" si="40"/>
        <v>1</v>
      </c>
      <c r="AG605" s="193">
        <f t="shared" si="40"/>
        <v>0</v>
      </c>
      <c r="AH605" s="197"/>
    </row>
    <row r="606" spans="2:34" s="17" customFormat="1" ht="18" customHeight="1" x14ac:dyDescent="0.25">
      <c r="B606" s="13"/>
      <c r="C606" s="13"/>
      <c r="D606" s="13"/>
      <c r="E606" s="14"/>
      <c r="F606" s="13"/>
      <c r="G606" s="13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6"/>
    </row>
    <row r="607" spans="2:34" s="1" customFormat="1" ht="21" customHeight="1" thickBot="1" x14ac:dyDescent="0.3"/>
    <row r="608" spans="2:34" s="1" customFormat="1" ht="18.75" customHeight="1" thickBot="1" x14ac:dyDescent="0.3">
      <c r="B608" s="375" t="s">
        <v>17</v>
      </c>
      <c r="C608" s="376"/>
      <c r="D608" s="377"/>
      <c r="E608" s="378" t="s">
        <v>377</v>
      </c>
      <c r="F608" s="379"/>
      <c r="G608" s="379"/>
      <c r="H608" s="379"/>
      <c r="I608" s="379"/>
      <c r="J608" s="379"/>
      <c r="K608" s="379"/>
      <c r="L608" s="379"/>
      <c r="M608" s="379"/>
      <c r="N608" s="379"/>
      <c r="O608" s="379"/>
      <c r="P608" s="379"/>
      <c r="Q608" s="379"/>
      <c r="R608" s="379"/>
      <c r="S608" s="379"/>
      <c r="T608" s="379"/>
      <c r="U608" s="379"/>
      <c r="V608" s="379"/>
      <c r="W608" s="379"/>
      <c r="X608" s="379"/>
      <c r="Y608" s="379"/>
      <c r="Z608" s="379"/>
      <c r="AA608" s="379"/>
      <c r="AB608" s="379"/>
      <c r="AC608" s="379"/>
      <c r="AD608" s="379"/>
      <c r="AE608" s="379"/>
      <c r="AF608" s="379"/>
      <c r="AG608" s="379"/>
      <c r="AH608" s="380"/>
    </row>
    <row r="609" spans="1:34" s="1" customFormat="1" ht="27.75" customHeight="1" x14ac:dyDescent="0.25">
      <c r="B609" s="381" t="s">
        <v>30</v>
      </c>
      <c r="C609" s="383" t="s">
        <v>28</v>
      </c>
      <c r="D609" s="385" t="s">
        <v>34</v>
      </c>
      <c r="E609" s="383" t="s">
        <v>31</v>
      </c>
      <c r="F609" s="383" t="s">
        <v>26</v>
      </c>
      <c r="G609" s="387" t="s">
        <v>27</v>
      </c>
      <c r="H609" s="381" t="s">
        <v>2</v>
      </c>
      <c r="I609" s="389"/>
      <c r="J609" s="381" t="s">
        <v>3</v>
      </c>
      <c r="K609" s="389"/>
      <c r="L609" s="381" t="s">
        <v>4</v>
      </c>
      <c r="M609" s="389"/>
      <c r="N609" s="381" t="s">
        <v>5</v>
      </c>
      <c r="O609" s="389"/>
      <c r="P609" s="381" t="s">
        <v>6</v>
      </c>
      <c r="Q609" s="389"/>
      <c r="R609" s="381" t="s">
        <v>7</v>
      </c>
      <c r="S609" s="389"/>
      <c r="T609" s="381" t="s">
        <v>8</v>
      </c>
      <c r="U609" s="389"/>
      <c r="V609" s="381" t="s">
        <v>9</v>
      </c>
      <c r="W609" s="389"/>
      <c r="X609" s="381" t="s">
        <v>10</v>
      </c>
      <c r="Y609" s="389"/>
      <c r="Z609" s="381" t="s">
        <v>11</v>
      </c>
      <c r="AA609" s="389"/>
      <c r="AB609" s="381" t="s">
        <v>12</v>
      </c>
      <c r="AC609" s="389"/>
      <c r="AD609" s="381" t="s">
        <v>13</v>
      </c>
      <c r="AE609" s="389"/>
      <c r="AF609" s="381" t="s">
        <v>18</v>
      </c>
      <c r="AG609" s="389" t="s">
        <v>19</v>
      </c>
      <c r="AH609" s="391" t="s">
        <v>22</v>
      </c>
    </row>
    <row r="610" spans="1:34" s="1" customFormat="1" ht="27.75" customHeight="1" x14ac:dyDescent="0.25">
      <c r="B610" s="393"/>
      <c r="C610" s="396"/>
      <c r="D610" s="397"/>
      <c r="E610" s="396"/>
      <c r="F610" s="396"/>
      <c r="G610" s="398"/>
      <c r="H610" s="174" t="s">
        <v>18</v>
      </c>
      <c r="I610" s="176" t="s">
        <v>19</v>
      </c>
      <c r="J610" s="174" t="s">
        <v>18</v>
      </c>
      <c r="K610" s="176" t="s">
        <v>19</v>
      </c>
      <c r="L610" s="174" t="s">
        <v>18</v>
      </c>
      <c r="M610" s="176" t="s">
        <v>19</v>
      </c>
      <c r="N610" s="174" t="s">
        <v>18</v>
      </c>
      <c r="O610" s="176" t="s">
        <v>19</v>
      </c>
      <c r="P610" s="174" t="s">
        <v>18</v>
      </c>
      <c r="Q610" s="176" t="s">
        <v>19</v>
      </c>
      <c r="R610" s="174" t="s">
        <v>18</v>
      </c>
      <c r="S610" s="176" t="s">
        <v>19</v>
      </c>
      <c r="T610" s="174" t="s">
        <v>18</v>
      </c>
      <c r="U610" s="176" t="s">
        <v>19</v>
      </c>
      <c r="V610" s="174" t="s">
        <v>18</v>
      </c>
      <c r="W610" s="176" t="s">
        <v>19</v>
      </c>
      <c r="X610" s="174" t="s">
        <v>18</v>
      </c>
      <c r="Y610" s="176" t="s">
        <v>19</v>
      </c>
      <c r="Z610" s="174" t="s">
        <v>18</v>
      </c>
      <c r="AA610" s="176" t="s">
        <v>19</v>
      </c>
      <c r="AB610" s="174" t="s">
        <v>18</v>
      </c>
      <c r="AC610" s="176" t="s">
        <v>19</v>
      </c>
      <c r="AD610" s="174" t="s">
        <v>18</v>
      </c>
      <c r="AE610" s="176" t="s">
        <v>19</v>
      </c>
      <c r="AF610" s="393"/>
      <c r="AG610" s="394"/>
      <c r="AH610" s="395"/>
    </row>
    <row r="611" spans="1:34" s="1" customFormat="1" ht="140.25" customHeight="1" x14ac:dyDescent="0.25">
      <c r="B611" s="373">
        <v>0.3</v>
      </c>
      <c r="C611" s="248" t="s">
        <v>43</v>
      </c>
      <c r="D611" s="246" t="s">
        <v>378</v>
      </c>
      <c r="E611" s="245">
        <v>0.2</v>
      </c>
      <c r="F611" s="246" t="s">
        <v>379</v>
      </c>
      <c r="G611" s="246" t="s">
        <v>380</v>
      </c>
      <c r="H611" s="247"/>
      <c r="I611" s="193"/>
      <c r="J611" s="247"/>
      <c r="K611" s="193"/>
      <c r="L611" s="247"/>
      <c r="M611" s="193"/>
      <c r="N611" s="247"/>
      <c r="O611" s="193"/>
      <c r="P611" s="247"/>
      <c r="Q611" s="193"/>
      <c r="R611" s="247"/>
      <c r="S611" s="193"/>
      <c r="T611" s="247"/>
      <c r="U611" s="193"/>
      <c r="V611" s="247"/>
      <c r="W611" s="193"/>
      <c r="X611" s="247"/>
      <c r="Y611" s="193"/>
      <c r="Z611" s="247"/>
      <c r="AA611" s="193"/>
      <c r="AB611" s="247"/>
      <c r="AC611" s="193"/>
      <c r="AD611" s="247">
        <v>1</v>
      </c>
      <c r="AE611" s="193">
        <v>1</v>
      </c>
      <c r="AF611" s="247">
        <f t="shared" ref="AF611:AG614" si="41">+H611+J611+L611+N611+P611+R611+T611+V611+X611+Z611+AB611+AD611</f>
        <v>1</v>
      </c>
      <c r="AG611" s="193">
        <f t="shared" si="41"/>
        <v>1</v>
      </c>
      <c r="AH611" s="197"/>
    </row>
    <row r="612" spans="1:34" s="1" customFormat="1" ht="150" customHeight="1" x14ac:dyDescent="0.25">
      <c r="B612" s="373"/>
      <c r="C612" s="248" t="s">
        <v>44</v>
      </c>
      <c r="D612" s="246" t="s">
        <v>381</v>
      </c>
      <c r="E612" s="245">
        <v>0.25</v>
      </c>
      <c r="F612" s="246" t="s">
        <v>382</v>
      </c>
      <c r="G612" s="246" t="s">
        <v>383</v>
      </c>
      <c r="H612" s="247"/>
      <c r="I612" s="193"/>
      <c r="J612" s="247">
        <v>0.09</v>
      </c>
      <c r="K612" s="193"/>
      <c r="L612" s="247">
        <v>0.09</v>
      </c>
      <c r="M612" s="193"/>
      <c r="N612" s="247">
        <v>0.09</v>
      </c>
      <c r="O612" s="193"/>
      <c r="P612" s="247">
        <v>0.09</v>
      </c>
      <c r="Q612" s="193"/>
      <c r="R612" s="247">
        <v>0.09</v>
      </c>
      <c r="S612" s="193"/>
      <c r="T612" s="247">
        <v>0.09</v>
      </c>
      <c r="U612" s="193"/>
      <c r="V612" s="247">
        <v>0.09</v>
      </c>
      <c r="W612" s="193"/>
      <c r="X612" s="247">
        <v>0.09</v>
      </c>
      <c r="Y612" s="193"/>
      <c r="Z612" s="247">
        <v>0.09</v>
      </c>
      <c r="AA612" s="193"/>
      <c r="AB612" s="247">
        <v>0.09</v>
      </c>
      <c r="AC612" s="193"/>
      <c r="AD612" s="247">
        <v>0.1</v>
      </c>
      <c r="AE612" s="193"/>
      <c r="AF612" s="247">
        <f t="shared" si="41"/>
        <v>0.99999999999999978</v>
      </c>
      <c r="AG612" s="193">
        <f t="shared" si="41"/>
        <v>0</v>
      </c>
      <c r="AH612" s="197"/>
    </row>
    <row r="613" spans="1:34" s="1" customFormat="1" ht="90.75" customHeight="1" x14ac:dyDescent="0.25">
      <c r="B613" s="373"/>
      <c r="C613" s="248" t="s">
        <v>132</v>
      </c>
      <c r="D613" s="246" t="s">
        <v>384</v>
      </c>
      <c r="E613" s="245">
        <v>0.2</v>
      </c>
      <c r="F613" s="246" t="s">
        <v>385</v>
      </c>
      <c r="G613" s="246" t="s">
        <v>386</v>
      </c>
      <c r="H613" s="247"/>
      <c r="I613" s="193"/>
      <c r="J613" s="247"/>
      <c r="K613" s="193"/>
      <c r="L613" s="247">
        <v>0.33</v>
      </c>
      <c r="M613" s="193"/>
      <c r="N613" s="247"/>
      <c r="O613" s="193"/>
      <c r="P613" s="247"/>
      <c r="Q613" s="193"/>
      <c r="R613" s="247"/>
      <c r="S613" s="193"/>
      <c r="T613" s="247">
        <v>0.33</v>
      </c>
      <c r="U613" s="193"/>
      <c r="V613" s="247"/>
      <c r="W613" s="193"/>
      <c r="X613" s="247"/>
      <c r="Y613" s="193"/>
      <c r="Z613" s="247"/>
      <c r="AA613" s="193"/>
      <c r="AB613" s="247">
        <v>0.34</v>
      </c>
      <c r="AC613" s="193"/>
      <c r="AD613" s="247"/>
      <c r="AE613" s="193"/>
      <c r="AF613" s="247">
        <f t="shared" si="41"/>
        <v>1</v>
      </c>
      <c r="AG613" s="193">
        <f t="shared" si="41"/>
        <v>0</v>
      </c>
      <c r="AH613" s="197"/>
    </row>
    <row r="614" spans="1:34" s="1" customFormat="1" ht="110.25" customHeight="1" x14ac:dyDescent="0.25">
      <c r="B614" s="373"/>
      <c r="C614" s="248" t="s">
        <v>136</v>
      </c>
      <c r="D614" s="246" t="s">
        <v>387</v>
      </c>
      <c r="E614" s="245">
        <v>0.25</v>
      </c>
      <c r="F614" s="246" t="s">
        <v>388</v>
      </c>
      <c r="G614" s="246" t="s">
        <v>389</v>
      </c>
      <c r="H614" s="247"/>
      <c r="I614" s="193"/>
      <c r="J614" s="247"/>
      <c r="K614" s="193"/>
      <c r="L614" s="247">
        <v>0.25</v>
      </c>
      <c r="M614" s="193"/>
      <c r="N614" s="247"/>
      <c r="O614" s="193"/>
      <c r="P614" s="247"/>
      <c r="Q614" s="193"/>
      <c r="R614" s="247">
        <v>0.25</v>
      </c>
      <c r="S614" s="193"/>
      <c r="T614" s="247"/>
      <c r="U614" s="193"/>
      <c r="V614" s="247"/>
      <c r="W614" s="193"/>
      <c r="X614" s="247">
        <v>0.25</v>
      </c>
      <c r="Y614" s="193"/>
      <c r="Z614" s="247"/>
      <c r="AA614" s="193"/>
      <c r="AB614" s="247"/>
      <c r="AC614" s="193"/>
      <c r="AD614" s="247">
        <v>0.25</v>
      </c>
      <c r="AE614" s="193"/>
      <c r="AF614" s="247">
        <f t="shared" si="41"/>
        <v>1</v>
      </c>
      <c r="AG614" s="193">
        <f t="shared" si="41"/>
        <v>0</v>
      </c>
      <c r="AH614" s="197"/>
    </row>
    <row r="615" spans="1:34" s="21" customFormat="1" ht="204" customHeight="1" x14ac:dyDescent="0.25">
      <c r="A615" s="1"/>
      <c r="B615" s="373"/>
      <c r="C615" s="248" t="s">
        <v>140</v>
      </c>
      <c r="D615" s="246" t="s">
        <v>390</v>
      </c>
      <c r="E615" s="245">
        <v>0.1</v>
      </c>
      <c r="F615" s="246" t="s">
        <v>391</v>
      </c>
      <c r="G615" s="246" t="s">
        <v>392</v>
      </c>
      <c r="H615" s="247"/>
      <c r="I615" s="193"/>
      <c r="J615" s="247">
        <v>0.09</v>
      </c>
      <c r="K615" s="193"/>
      <c r="L615" s="247">
        <v>0.09</v>
      </c>
      <c r="M615" s="193"/>
      <c r="N615" s="247">
        <v>0.09</v>
      </c>
      <c r="O615" s="193"/>
      <c r="P615" s="247">
        <v>0.09</v>
      </c>
      <c r="Q615" s="193"/>
      <c r="R615" s="247">
        <v>0.09</v>
      </c>
      <c r="S615" s="193"/>
      <c r="T615" s="247">
        <v>0.09</v>
      </c>
      <c r="U615" s="193"/>
      <c r="V615" s="247">
        <v>0.09</v>
      </c>
      <c r="W615" s="193"/>
      <c r="X615" s="247">
        <v>0.09</v>
      </c>
      <c r="Y615" s="193"/>
      <c r="Z615" s="247">
        <v>0.09</v>
      </c>
      <c r="AA615" s="193"/>
      <c r="AB615" s="247">
        <v>0.09</v>
      </c>
      <c r="AC615" s="193"/>
      <c r="AD615" s="247">
        <v>0.1</v>
      </c>
      <c r="AE615" s="193"/>
      <c r="AF615" s="247">
        <f>+H615+J615+L615+N615+P615+R615+T615+V615+X615+Z615+AB615+AD615</f>
        <v>0.99999999999999978</v>
      </c>
      <c r="AG615" s="193">
        <f>+I615+K615+M615+O615+Q615+S615+U615+W615+Y615+AA615+AC615+AE615</f>
        <v>0</v>
      </c>
      <c r="AH615" s="197"/>
    </row>
    <row r="616" spans="1:34" s="249" customFormat="1" ht="28.5" customHeight="1" thickBot="1" x14ac:dyDescent="0.3">
      <c r="B616" s="250"/>
      <c r="C616" s="250"/>
      <c r="E616" s="251"/>
      <c r="H616" s="252"/>
      <c r="I616" s="252"/>
      <c r="J616" s="252"/>
      <c r="K616" s="252"/>
      <c r="L616" s="252"/>
      <c r="M616" s="252"/>
      <c r="N616" s="252"/>
      <c r="O616" s="252"/>
      <c r="P616" s="252"/>
      <c r="Q616" s="252"/>
      <c r="R616" s="252"/>
      <c r="S616" s="252"/>
      <c r="T616" s="252"/>
      <c r="U616" s="252"/>
      <c r="V616" s="252"/>
      <c r="W616" s="252"/>
      <c r="X616" s="252"/>
      <c r="Y616" s="252"/>
      <c r="Z616" s="252"/>
      <c r="AA616" s="252"/>
      <c r="AB616" s="252"/>
      <c r="AC616" s="252"/>
      <c r="AD616" s="252"/>
      <c r="AE616" s="252"/>
      <c r="AF616" s="252"/>
      <c r="AG616" s="252"/>
      <c r="AH616" s="253"/>
    </row>
    <row r="617" spans="1:34" s="1" customFormat="1" ht="16.5" thickBot="1" x14ac:dyDescent="0.3">
      <c r="B617" s="375" t="s">
        <v>17</v>
      </c>
      <c r="C617" s="376"/>
      <c r="D617" s="377"/>
      <c r="E617" s="378" t="s">
        <v>393</v>
      </c>
      <c r="F617" s="379"/>
      <c r="G617" s="379"/>
      <c r="H617" s="379"/>
      <c r="I617" s="379"/>
      <c r="J617" s="379"/>
      <c r="K617" s="379"/>
      <c r="L617" s="379"/>
      <c r="M617" s="379"/>
      <c r="N617" s="379"/>
      <c r="O617" s="379"/>
      <c r="P617" s="379"/>
      <c r="Q617" s="379"/>
      <c r="R617" s="379"/>
      <c r="S617" s="379"/>
      <c r="T617" s="379"/>
      <c r="U617" s="379"/>
      <c r="V617" s="379"/>
      <c r="W617" s="379"/>
      <c r="X617" s="379"/>
      <c r="Y617" s="379"/>
      <c r="Z617" s="379"/>
      <c r="AA617" s="379"/>
      <c r="AB617" s="379"/>
      <c r="AC617" s="379"/>
      <c r="AD617" s="379"/>
      <c r="AE617" s="379"/>
      <c r="AF617" s="379"/>
      <c r="AG617" s="379"/>
      <c r="AH617" s="380"/>
    </row>
    <row r="618" spans="1:34" s="1" customFormat="1" ht="15.75" x14ac:dyDescent="0.25">
      <c r="B618" s="381" t="s">
        <v>30</v>
      </c>
      <c r="C618" s="383" t="s">
        <v>28</v>
      </c>
      <c r="D618" s="385" t="s">
        <v>34</v>
      </c>
      <c r="E618" s="383" t="s">
        <v>31</v>
      </c>
      <c r="F618" s="383" t="s">
        <v>26</v>
      </c>
      <c r="G618" s="387" t="s">
        <v>27</v>
      </c>
      <c r="H618" s="381" t="s">
        <v>2</v>
      </c>
      <c r="I618" s="389"/>
      <c r="J618" s="381" t="s">
        <v>3</v>
      </c>
      <c r="K618" s="389"/>
      <c r="L618" s="381" t="s">
        <v>4</v>
      </c>
      <c r="M618" s="389"/>
      <c r="N618" s="381" t="s">
        <v>5</v>
      </c>
      <c r="O618" s="389"/>
      <c r="P618" s="381" t="s">
        <v>6</v>
      </c>
      <c r="Q618" s="389"/>
      <c r="R618" s="381" t="s">
        <v>7</v>
      </c>
      <c r="S618" s="389"/>
      <c r="T618" s="381" t="s">
        <v>8</v>
      </c>
      <c r="U618" s="389"/>
      <c r="V618" s="381" t="s">
        <v>9</v>
      </c>
      <c r="W618" s="389"/>
      <c r="X618" s="381" t="s">
        <v>10</v>
      </c>
      <c r="Y618" s="389"/>
      <c r="Z618" s="381" t="s">
        <v>11</v>
      </c>
      <c r="AA618" s="389"/>
      <c r="AB618" s="381" t="s">
        <v>12</v>
      </c>
      <c r="AC618" s="389"/>
      <c r="AD618" s="381" t="s">
        <v>13</v>
      </c>
      <c r="AE618" s="389"/>
      <c r="AF618" s="381" t="s">
        <v>18</v>
      </c>
      <c r="AG618" s="389" t="s">
        <v>19</v>
      </c>
      <c r="AH618" s="391" t="s">
        <v>22</v>
      </c>
    </row>
    <row r="619" spans="1:34" s="1" customFormat="1" ht="15.75" x14ac:dyDescent="0.25">
      <c r="B619" s="393"/>
      <c r="C619" s="396"/>
      <c r="D619" s="397"/>
      <c r="E619" s="396"/>
      <c r="F619" s="396"/>
      <c r="G619" s="398"/>
      <c r="H619" s="174" t="s">
        <v>18</v>
      </c>
      <c r="I619" s="176" t="s">
        <v>19</v>
      </c>
      <c r="J619" s="174" t="s">
        <v>18</v>
      </c>
      <c r="K619" s="176" t="s">
        <v>19</v>
      </c>
      <c r="L619" s="174" t="s">
        <v>18</v>
      </c>
      <c r="M619" s="176" t="s">
        <v>19</v>
      </c>
      <c r="N619" s="174" t="s">
        <v>18</v>
      </c>
      <c r="O619" s="176" t="s">
        <v>19</v>
      </c>
      <c r="P619" s="174" t="s">
        <v>18</v>
      </c>
      <c r="Q619" s="176" t="s">
        <v>19</v>
      </c>
      <c r="R619" s="174" t="s">
        <v>18</v>
      </c>
      <c r="S619" s="176" t="s">
        <v>19</v>
      </c>
      <c r="T619" s="174" t="s">
        <v>18</v>
      </c>
      <c r="U619" s="176" t="s">
        <v>19</v>
      </c>
      <c r="V619" s="174" t="s">
        <v>18</v>
      </c>
      <c r="W619" s="176" t="s">
        <v>19</v>
      </c>
      <c r="X619" s="174" t="s">
        <v>18</v>
      </c>
      <c r="Y619" s="176" t="s">
        <v>19</v>
      </c>
      <c r="Z619" s="174" t="s">
        <v>18</v>
      </c>
      <c r="AA619" s="176" t="s">
        <v>19</v>
      </c>
      <c r="AB619" s="174" t="s">
        <v>18</v>
      </c>
      <c r="AC619" s="176" t="s">
        <v>19</v>
      </c>
      <c r="AD619" s="174" t="s">
        <v>18</v>
      </c>
      <c r="AE619" s="176" t="s">
        <v>19</v>
      </c>
      <c r="AF619" s="393"/>
      <c r="AG619" s="394"/>
      <c r="AH619" s="395"/>
    </row>
    <row r="620" spans="1:34" s="1" customFormat="1" ht="129.75" customHeight="1" x14ac:dyDescent="0.25">
      <c r="B620" s="373">
        <v>0.3</v>
      </c>
      <c r="C620" s="248" t="s">
        <v>47</v>
      </c>
      <c r="D620" s="246" t="s">
        <v>394</v>
      </c>
      <c r="E620" s="245">
        <v>0.4</v>
      </c>
      <c r="F620" s="246" t="s">
        <v>395</v>
      </c>
      <c r="G620" s="246" t="s">
        <v>396</v>
      </c>
      <c r="H620" s="247"/>
      <c r="I620" s="193"/>
      <c r="J620" s="247"/>
      <c r="K620" s="193"/>
      <c r="L620" s="247"/>
      <c r="M620" s="193"/>
      <c r="N620" s="247"/>
      <c r="O620" s="193"/>
      <c r="P620" s="247"/>
      <c r="Q620" s="193"/>
      <c r="R620" s="247"/>
      <c r="S620" s="193"/>
      <c r="T620" s="247"/>
      <c r="U620" s="193"/>
      <c r="V620" s="247"/>
      <c r="W620" s="193"/>
      <c r="X620" s="247"/>
      <c r="Y620" s="193"/>
      <c r="Z620" s="247"/>
      <c r="AA620" s="193"/>
      <c r="AB620" s="247"/>
      <c r="AC620" s="193"/>
      <c r="AD620" s="247">
        <v>1</v>
      </c>
      <c r="AE620" s="193"/>
      <c r="AF620" s="247">
        <f t="shared" ref="AF620:AG622" si="42">+H620+J620+L620+N620+P620+R620+T620+V620+X620+Z620+AB620+AD620</f>
        <v>1</v>
      </c>
      <c r="AG620" s="193">
        <f t="shared" si="42"/>
        <v>0</v>
      </c>
      <c r="AH620" s="197"/>
    </row>
    <row r="621" spans="1:34" s="1" customFormat="1" ht="131.25" customHeight="1" x14ac:dyDescent="0.25">
      <c r="B621" s="374"/>
      <c r="C621" s="248" t="s">
        <v>176</v>
      </c>
      <c r="D621" s="246" t="s">
        <v>397</v>
      </c>
      <c r="E621" s="245">
        <v>0.3</v>
      </c>
      <c r="F621" s="246" t="s">
        <v>398</v>
      </c>
      <c r="G621" s="254" t="s">
        <v>399</v>
      </c>
      <c r="H621" s="247">
        <v>0.08</v>
      </c>
      <c r="I621" s="193"/>
      <c r="J621" s="247">
        <v>0.08</v>
      </c>
      <c r="K621" s="193"/>
      <c r="L621" s="247">
        <v>0.08</v>
      </c>
      <c r="M621" s="193"/>
      <c r="N621" s="247">
        <v>0.08</v>
      </c>
      <c r="O621" s="193"/>
      <c r="P621" s="247">
        <v>0.08</v>
      </c>
      <c r="Q621" s="193"/>
      <c r="R621" s="247">
        <v>0.08</v>
      </c>
      <c r="S621" s="193"/>
      <c r="T621" s="247">
        <v>0.08</v>
      </c>
      <c r="U621" s="193"/>
      <c r="V621" s="247">
        <v>0.08</v>
      </c>
      <c r="W621" s="193"/>
      <c r="X621" s="247">
        <v>0.09</v>
      </c>
      <c r="Y621" s="193"/>
      <c r="Z621" s="247">
        <v>0.09</v>
      </c>
      <c r="AA621" s="193"/>
      <c r="AB621" s="247">
        <v>0.09</v>
      </c>
      <c r="AC621" s="193"/>
      <c r="AD621" s="247">
        <v>0.09</v>
      </c>
      <c r="AE621" s="193"/>
      <c r="AF621" s="247">
        <f t="shared" si="42"/>
        <v>0.99999999999999989</v>
      </c>
      <c r="AG621" s="193">
        <f t="shared" si="42"/>
        <v>0</v>
      </c>
      <c r="AH621" s="197"/>
    </row>
    <row r="622" spans="1:34" s="1" customFormat="1" ht="120.75" customHeight="1" x14ac:dyDescent="0.25">
      <c r="B622" s="374"/>
      <c r="C622" s="248" t="s">
        <v>56</v>
      </c>
      <c r="D622" s="246" t="s">
        <v>400</v>
      </c>
      <c r="E622" s="245">
        <v>0.3</v>
      </c>
      <c r="F622" s="246" t="s">
        <v>401</v>
      </c>
      <c r="G622" s="254" t="s">
        <v>399</v>
      </c>
      <c r="H622" s="247">
        <v>0.08</v>
      </c>
      <c r="I622" s="193"/>
      <c r="J622" s="247">
        <v>0.08</v>
      </c>
      <c r="K622" s="193"/>
      <c r="L622" s="247">
        <v>0.08</v>
      </c>
      <c r="M622" s="193"/>
      <c r="N622" s="247">
        <v>0.08</v>
      </c>
      <c r="O622" s="193"/>
      <c r="P622" s="247">
        <v>0.08</v>
      </c>
      <c r="Q622" s="193"/>
      <c r="R622" s="247">
        <v>0.08</v>
      </c>
      <c r="S622" s="193"/>
      <c r="T622" s="247">
        <v>0.08</v>
      </c>
      <c r="U622" s="193"/>
      <c r="V622" s="247">
        <v>0.08</v>
      </c>
      <c r="W622" s="193"/>
      <c r="X622" s="247">
        <v>0.09</v>
      </c>
      <c r="Y622" s="193"/>
      <c r="Z622" s="247">
        <v>0.09</v>
      </c>
      <c r="AA622" s="193"/>
      <c r="AB622" s="247">
        <v>0.09</v>
      </c>
      <c r="AC622" s="193"/>
      <c r="AD622" s="247">
        <v>0.09</v>
      </c>
      <c r="AE622" s="193"/>
      <c r="AF622" s="247">
        <f t="shared" si="42"/>
        <v>0.99999999999999989</v>
      </c>
      <c r="AG622" s="193">
        <f t="shared" si="42"/>
        <v>0</v>
      </c>
      <c r="AH622" s="197"/>
    </row>
    <row r="623" spans="1:34" s="1" customFormat="1" x14ac:dyDescent="0.25"/>
    <row r="624" spans="1:34" s="1" customFormat="1" ht="15.75" thickBot="1" x14ac:dyDescent="0.3"/>
    <row r="625" spans="2:34" s="1" customFormat="1" ht="16.5" thickBot="1" x14ac:dyDescent="0.3">
      <c r="B625" s="375" t="s">
        <v>17</v>
      </c>
      <c r="C625" s="376"/>
      <c r="D625" s="377"/>
      <c r="E625" s="378" t="s">
        <v>402</v>
      </c>
      <c r="F625" s="379"/>
      <c r="G625" s="379"/>
      <c r="H625" s="379"/>
      <c r="I625" s="379"/>
      <c r="J625" s="379"/>
      <c r="K625" s="379"/>
      <c r="L625" s="379"/>
      <c r="M625" s="379"/>
      <c r="N625" s="379"/>
      <c r="O625" s="379"/>
      <c r="P625" s="379"/>
      <c r="Q625" s="379"/>
      <c r="R625" s="379"/>
      <c r="S625" s="379"/>
      <c r="T625" s="379"/>
      <c r="U625" s="379"/>
      <c r="V625" s="379"/>
      <c r="W625" s="379"/>
      <c r="X625" s="379"/>
      <c r="Y625" s="379"/>
      <c r="Z625" s="379"/>
      <c r="AA625" s="379"/>
      <c r="AB625" s="379"/>
      <c r="AC625" s="379"/>
      <c r="AD625" s="379"/>
      <c r="AE625" s="379"/>
      <c r="AF625" s="379"/>
      <c r="AG625" s="379"/>
      <c r="AH625" s="380"/>
    </row>
    <row r="626" spans="2:34" s="1" customFormat="1" ht="15.75" x14ac:dyDescent="0.25">
      <c r="B626" s="381" t="s">
        <v>30</v>
      </c>
      <c r="C626" s="383" t="s">
        <v>28</v>
      </c>
      <c r="D626" s="385" t="s">
        <v>34</v>
      </c>
      <c r="E626" s="383" t="s">
        <v>31</v>
      </c>
      <c r="F626" s="383" t="s">
        <v>26</v>
      </c>
      <c r="G626" s="387" t="s">
        <v>27</v>
      </c>
      <c r="H626" s="381" t="s">
        <v>2</v>
      </c>
      <c r="I626" s="389"/>
      <c r="J626" s="381" t="s">
        <v>3</v>
      </c>
      <c r="K626" s="389"/>
      <c r="L626" s="381" t="s">
        <v>4</v>
      </c>
      <c r="M626" s="389"/>
      <c r="N626" s="381" t="s">
        <v>5</v>
      </c>
      <c r="O626" s="389"/>
      <c r="P626" s="381" t="s">
        <v>6</v>
      </c>
      <c r="Q626" s="389"/>
      <c r="R626" s="381" t="s">
        <v>7</v>
      </c>
      <c r="S626" s="389"/>
      <c r="T626" s="381" t="s">
        <v>8</v>
      </c>
      <c r="U626" s="389"/>
      <c r="V626" s="381" t="s">
        <v>9</v>
      </c>
      <c r="W626" s="389"/>
      <c r="X626" s="381" t="s">
        <v>10</v>
      </c>
      <c r="Y626" s="389"/>
      <c r="Z626" s="381" t="s">
        <v>11</v>
      </c>
      <c r="AA626" s="389"/>
      <c r="AB626" s="381" t="s">
        <v>12</v>
      </c>
      <c r="AC626" s="389"/>
      <c r="AD626" s="381" t="s">
        <v>13</v>
      </c>
      <c r="AE626" s="389"/>
      <c r="AF626" s="381" t="s">
        <v>18</v>
      </c>
      <c r="AG626" s="389" t="s">
        <v>19</v>
      </c>
      <c r="AH626" s="391" t="s">
        <v>22</v>
      </c>
    </row>
    <row r="627" spans="2:34" s="1" customFormat="1" ht="16.5" thickBot="1" x14ac:dyDescent="0.3">
      <c r="B627" s="382"/>
      <c r="C627" s="384"/>
      <c r="D627" s="386"/>
      <c r="E627" s="384"/>
      <c r="F627" s="384"/>
      <c r="G627" s="388"/>
      <c r="H627" s="170" t="s">
        <v>18</v>
      </c>
      <c r="I627" s="171" t="s">
        <v>19</v>
      </c>
      <c r="J627" s="170" t="s">
        <v>18</v>
      </c>
      <c r="K627" s="171" t="s">
        <v>19</v>
      </c>
      <c r="L627" s="170" t="s">
        <v>18</v>
      </c>
      <c r="M627" s="171" t="s">
        <v>19</v>
      </c>
      <c r="N627" s="170" t="s">
        <v>18</v>
      </c>
      <c r="O627" s="171" t="s">
        <v>19</v>
      </c>
      <c r="P627" s="170" t="s">
        <v>18</v>
      </c>
      <c r="Q627" s="171" t="s">
        <v>19</v>
      </c>
      <c r="R627" s="170" t="s">
        <v>18</v>
      </c>
      <c r="S627" s="171" t="s">
        <v>19</v>
      </c>
      <c r="T627" s="170" t="s">
        <v>18</v>
      </c>
      <c r="U627" s="171" t="s">
        <v>19</v>
      </c>
      <c r="V627" s="170" t="s">
        <v>18</v>
      </c>
      <c r="W627" s="171" t="s">
        <v>19</v>
      </c>
      <c r="X627" s="170" t="s">
        <v>18</v>
      </c>
      <c r="Y627" s="171" t="s">
        <v>19</v>
      </c>
      <c r="Z627" s="170" t="s">
        <v>18</v>
      </c>
      <c r="AA627" s="171" t="s">
        <v>19</v>
      </c>
      <c r="AB627" s="170" t="s">
        <v>18</v>
      </c>
      <c r="AC627" s="171" t="s">
        <v>19</v>
      </c>
      <c r="AD627" s="170" t="s">
        <v>18</v>
      </c>
      <c r="AE627" s="171" t="s">
        <v>19</v>
      </c>
      <c r="AF627" s="382"/>
      <c r="AG627" s="390"/>
      <c r="AH627" s="392"/>
    </row>
    <row r="628" spans="2:34" s="1" customFormat="1" ht="153.75" customHeight="1" x14ac:dyDescent="0.25">
      <c r="B628" s="623">
        <v>0.1</v>
      </c>
      <c r="C628" s="24" t="s">
        <v>57</v>
      </c>
      <c r="D628" s="256" t="s">
        <v>403</v>
      </c>
      <c r="E628" s="63">
        <v>0.5</v>
      </c>
      <c r="F628" s="257" t="s">
        <v>404</v>
      </c>
      <c r="G628" s="258" t="s">
        <v>405</v>
      </c>
      <c r="H628" s="19"/>
      <c r="I628" s="20"/>
      <c r="J628" s="19"/>
      <c r="K628" s="20"/>
      <c r="L628" s="19"/>
      <c r="M628" s="20"/>
      <c r="N628" s="19"/>
      <c r="O628" s="20"/>
      <c r="P628" s="19"/>
      <c r="Q628" s="20"/>
      <c r="R628" s="19"/>
      <c r="S628" s="20"/>
      <c r="T628" s="19"/>
      <c r="U628" s="20"/>
      <c r="V628" s="19"/>
      <c r="W628" s="20"/>
      <c r="X628" s="19"/>
      <c r="Y628" s="20"/>
      <c r="Z628" s="19"/>
      <c r="AA628" s="20"/>
      <c r="AB628" s="19"/>
      <c r="AC628" s="20"/>
      <c r="AD628" s="19">
        <v>1</v>
      </c>
      <c r="AE628" s="20"/>
      <c r="AF628" s="19">
        <f t="shared" ref="AF628:AG629" si="43">+H628+J628+L628+N628+P628+R628+T628+V628+X628+Z628+AB628+AD628</f>
        <v>1</v>
      </c>
      <c r="AG628" s="20">
        <f t="shared" si="43"/>
        <v>0</v>
      </c>
      <c r="AH628" s="22"/>
    </row>
    <row r="629" spans="2:34" s="1" customFormat="1" ht="174.75" customHeight="1" x14ac:dyDescent="0.25">
      <c r="B629" s="624"/>
      <c r="C629" s="27" t="s">
        <v>60</v>
      </c>
      <c r="D629" s="256" t="s">
        <v>406</v>
      </c>
      <c r="E629" s="85">
        <v>0.5</v>
      </c>
      <c r="F629" s="254" t="s">
        <v>407</v>
      </c>
      <c r="G629" s="259" t="s">
        <v>408</v>
      </c>
      <c r="H629" s="9"/>
      <c r="I629" s="8"/>
      <c r="J629" s="9"/>
      <c r="K629" s="8"/>
      <c r="L629" s="9"/>
      <c r="M629" s="8"/>
      <c r="N629" s="9"/>
      <c r="O629" s="8"/>
      <c r="P629" s="9"/>
      <c r="Q629" s="8"/>
      <c r="R629" s="9"/>
      <c r="S629" s="8"/>
      <c r="T629" s="9"/>
      <c r="U629" s="8"/>
      <c r="V629" s="9"/>
      <c r="W629" s="8"/>
      <c r="X629" s="9"/>
      <c r="Y629" s="8"/>
      <c r="Z629" s="9"/>
      <c r="AA629" s="8"/>
      <c r="AB629" s="9"/>
      <c r="AC629" s="8"/>
      <c r="AD629" s="9">
        <v>1</v>
      </c>
      <c r="AE629" s="8"/>
      <c r="AF629" s="9">
        <f t="shared" si="43"/>
        <v>1</v>
      </c>
      <c r="AG629" s="8">
        <f t="shared" si="43"/>
        <v>0</v>
      </c>
      <c r="AH629" s="23"/>
    </row>
    <row r="630" spans="2:34" s="1" customFormat="1" ht="15.75" thickBot="1" x14ac:dyDescent="0.3"/>
    <row r="631" spans="2:34" s="1" customFormat="1" ht="16.5" thickBot="1" x14ac:dyDescent="0.3">
      <c r="B631" s="375" t="s">
        <v>17</v>
      </c>
      <c r="C631" s="376"/>
      <c r="D631" s="377"/>
      <c r="E631" s="378" t="s">
        <v>202</v>
      </c>
      <c r="F631" s="379"/>
      <c r="G631" s="379"/>
      <c r="H631" s="379"/>
      <c r="I631" s="379"/>
      <c r="J631" s="379"/>
      <c r="K631" s="379"/>
      <c r="L631" s="379"/>
      <c r="M631" s="379"/>
      <c r="N631" s="379"/>
      <c r="O631" s="379"/>
      <c r="P631" s="379"/>
      <c r="Q631" s="379"/>
      <c r="R631" s="379"/>
      <c r="S631" s="379"/>
      <c r="T631" s="379"/>
      <c r="U631" s="379"/>
      <c r="V631" s="379"/>
      <c r="W631" s="379"/>
      <c r="X631" s="379"/>
      <c r="Y631" s="379"/>
      <c r="Z631" s="379"/>
      <c r="AA631" s="379"/>
      <c r="AB631" s="379"/>
      <c r="AC631" s="379"/>
      <c r="AD631" s="379"/>
      <c r="AE631" s="379"/>
      <c r="AF631" s="379"/>
      <c r="AG631" s="379"/>
      <c r="AH631" s="380"/>
    </row>
    <row r="632" spans="2:34" s="1" customFormat="1" ht="15.75" x14ac:dyDescent="0.25">
      <c r="B632" s="381" t="s">
        <v>30</v>
      </c>
      <c r="C632" s="383" t="s">
        <v>28</v>
      </c>
      <c r="D632" s="385" t="s">
        <v>34</v>
      </c>
      <c r="E632" s="383" t="s">
        <v>31</v>
      </c>
      <c r="F632" s="383" t="s">
        <v>26</v>
      </c>
      <c r="G632" s="387" t="s">
        <v>27</v>
      </c>
      <c r="H632" s="381" t="s">
        <v>2</v>
      </c>
      <c r="I632" s="389"/>
      <c r="J632" s="381" t="s">
        <v>3</v>
      </c>
      <c r="K632" s="389"/>
      <c r="L632" s="381" t="s">
        <v>4</v>
      </c>
      <c r="M632" s="389"/>
      <c r="N632" s="381" t="s">
        <v>5</v>
      </c>
      <c r="O632" s="389"/>
      <c r="P632" s="381" t="s">
        <v>6</v>
      </c>
      <c r="Q632" s="389"/>
      <c r="R632" s="381" t="s">
        <v>7</v>
      </c>
      <c r="S632" s="389"/>
      <c r="T632" s="381" t="s">
        <v>8</v>
      </c>
      <c r="U632" s="389"/>
      <c r="V632" s="381" t="s">
        <v>9</v>
      </c>
      <c r="W632" s="389"/>
      <c r="X632" s="381" t="s">
        <v>10</v>
      </c>
      <c r="Y632" s="389"/>
      <c r="Z632" s="381" t="s">
        <v>11</v>
      </c>
      <c r="AA632" s="389"/>
      <c r="AB632" s="381" t="s">
        <v>12</v>
      </c>
      <c r="AC632" s="389"/>
      <c r="AD632" s="381" t="s">
        <v>13</v>
      </c>
      <c r="AE632" s="389"/>
      <c r="AF632" s="381" t="s">
        <v>18</v>
      </c>
      <c r="AG632" s="389" t="s">
        <v>19</v>
      </c>
      <c r="AH632" s="391" t="s">
        <v>22</v>
      </c>
    </row>
    <row r="633" spans="2:34" s="1" customFormat="1" ht="15.75" x14ac:dyDescent="0.25">
      <c r="B633" s="393"/>
      <c r="C633" s="396"/>
      <c r="D633" s="397"/>
      <c r="E633" s="396"/>
      <c r="F633" s="396"/>
      <c r="G633" s="398"/>
      <c r="H633" s="174" t="s">
        <v>18</v>
      </c>
      <c r="I633" s="176" t="s">
        <v>19</v>
      </c>
      <c r="J633" s="174" t="s">
        <v>18</v>
      </c>
      <c r="K633" s="176" t="s">
        <v>19</v>
      </c>
      <c r="L633" s="174" t="s">
        <v>18</v>
      </c>
      <c r="M633" s="176" t="s">
        <v>19</v>
      </c>
      <c r="N633" s="174" t="s">
        <v>18</v>
      </c>
      <c r="O633" s="176" t="s">
        <v>19</v>
      </c>
      <c r="P633" s="174" t="s">
        <v>18</v>
      </c>
      <c r="Q633" s="176" t="s">
        <v>19</v>
      </c>
      <c r="R633" s="174" t="s">
        <v>18</v>
      </c>
      <c r="S633" s="176" t="s">
        <v>19</v>
      </c>
      <c r="T633" s="174" t="s">
        <v>18</v>
      </c>
      <c r="U633" s="176" t="s">
        <v>19</v>
      </c>
      <c r="V633" s="174" t="s">
        <v>18</v>
      </c>
      <c r="W633" s="176" t="s">
        <v>19</v>
      </c>
      <c r="X633" s="174" t="s">
        <v>18</v>
      </c>
      <c r="Y633" s="176" t="s">
        <v>19</v>
      </c>
      <c r="Z633" s="174" t="s">
        <v>18</v>
      </c>
      <c r="AA633" s="176" t="s">
        <v>19</v>
      </c>
      <c r="AB633" s="174" t="s">
        <v>18</v>
      </c>
      <c r="AC633" s="176" t="s">
        <v>19</v>
      </c>
      <c r="AD633" s="174" t="s">
        <v>18</v>
      </c>
      <c r="AE633" s="176" t="s">
        <v>19</v>
      </c>
      <c r="AF633" s="393"/>
      <c r="AG633" s="394"/>
      <c r="AH633" s="395"/>
    </row>
    <row r="634" spans="2:34" s="1" customFormat="1" ht="105" x14ac:dyDescent="0.25">
      <c r="B634" s="373">
        <v>0.1</v>
      </c>
      <c r="C634" s="248" t="s">
        <v>63</v>
      </c>
      <c r="D634" s="246" t="s">
        <v>206</v>
      </c>
      <c r="E634" s="245">
        <v>0.4</v>
      </c>
      <c r="F634" s="246" t="s">
        <v>207</v>
      </c>
      <c r="G634" s="246" t="s">
        <v>208</v>
      </c>
      <c r="H634" s="247">
        <v>1</v>
      </c>
      <c r="I634" s="193"/>
      <c r="J634" s="247"/>
      <c r="K634" s="193"/>
      <c r="L634" s="247"/>
      <c r="M634" s="193"/>
      <c r="N634" s="247"/>
      <c r="O634" s="193"/>
      <c r="P634" s="247"/>
      <c r="Q634" s="193"/>
      <c r="R634" s="247"/>
      <c r="S634" s="193"/>
      <c r="T634" s="247"/>
      <c r="U634" s="193"/>
      <c r="V634" s="247"/>
      <c r="W634" s="193"/>
      <c r="X634" s="247"/>
      <c r="Y634" s="193"/>
      <c r="Z634" s="247"/>
      <c r="AA634" s="193"/>
      <c r="AB634" s="247"/>
      <c r="AC634" s="193"/>
      <c r="AD634" s="247"/>
      <c r="AE634" s="193"/>
      <c r="AF634" s="247">
        <f t="shared" ref="AF634:AG636" si="44">+H634+J634+L634+N634+P634+R634+T634+V634+X634+Z634+AB634+AD634</f>
        <v>1</v>
      </c>
      <c r="AG634" s="193">
        <f t="shared" si="44"/>
        <v>0</v>
      </c>
      <c r="AH634" s="197"/>
    </row>
    <row r="635" spans="2:34" s="1" customFormat="1" ht="135" x14ac:dyDescent="0.25">
      <c r="B635" s="374"/>
      <c r="C635" s="248" t="s">
        <v>64</v>
      </c>
      <c r="D635" s="246" t="s">
        <v>322</v>
      </c>
      <c r="E635" s="245">
        <v>0.3</v>
      </c>
      <c r="F635" s="246" t="s">
        <v>409</v>
      </c>
      <c r="G635" s="246" t="s">
        <v>410</v>
      </c>
      <c r="H635" s="247"/>
      <c r="I635" s="193"/>
      <c r="J635" s="247"/>
      <c r="K635" s="193"/>
      <c r="L635" s="247"/>
      <c r="M635" s="193"/>
      <c r="N635" s="247"/>
      <c r="O635" s="193"/>
      <c r="P635" s="247"/>
      <c r="Q635" s="193"/>
      <c r="R635" s="247">
        <v>0.5</v>
      </c>
      <c r="S635" s="193"/>
      <c r="T635" s="247"/>
      <c r="U635" s="193"/>
      <c r="V635" s="247"/>
      <c r="W635" s="193"/>
      <c r="X635" s="247"/>
      <c r="Y635" s="193"/>
      <c r="Z635" s="247"/>
      <c r="AA635" s="193"/>
      <c r="AB635" s="247"/>
      <c r="AC635" s="193"/>
      <c r="AD635" s="247">
        <v>0.5</v>
      </c>
      <c r="AE635" s="193"/>
      <c r="AF635" s="247">
        <f t="shared" si="44"/>
        <v>1</v>
      </c>
      <c r="AG635" s="193">
        <f t="shared" si="44"/>
        <v>0</v>
      </c>
      <c r="AH635" s="197"/>
    </row>
    <row r="636" spans="2:34" s="1" customFormat="1" ht="154.5" customHeight="1" x14ac:dyDescent="0.25">
      <c r="B636" s="374"/>
      <c r="C636" s="248" t="s">
        <v>69</v>
      </c>
      <c r="D636" s="246" t="s">
        <v>209</v>
      </c>
      <c r="E636" s="245">
        <v>0.3</v>
      </c>
      <c r="F636" s="246" t="s">
        <v>411</v>
      </c>
      <c r="G636" s="246" t="s">
        <v>412</v>
      </c>
      <c r="H636" s="247"/>
      <c r="I636" s="193"/>
      <c r="J636" s="247"/>
      <c r="K636" s="193"/>
      <c r="L636" s="247"/>
      <c r="M636" s="193"/>
      <c r="N636" s="247"/>
      <c r="O636" s="193"/>
      <c r="P636" s="247"/>
      <c r="Q636" s="193"/>
      <c r="R636" s="247">
        <v>0.5</v>
      </c>
      <c r="S636" s="193"/>
      <c r="T636" s="247"/>
      <c r="U636" s="193"/>
      <c r="V636" s="247"/>
      <c r="W636" s="193"/>
      <c r="X636" s="247"/>
      <c r="Y636" s="193"/>
      <c r="Z636" s="247"/>
      <c r="AA636" s="193"/>
      <c r="AB636" s="247"/>
      <c r="AC636" s="193"/>
      <c r="AD636" s="247">
        <v>0.5</v>
      </c>
      <c r="AE636" s="193"/>
      <c r="AF636" s="247">
        <f t="shared" si="44"/>
        <v>1</v>
      </c>
      <c r="AG636" s="193">
        <f t="shared" si="44"/>
        <v>0</v>
      </c>
      <c r="AH636" s="197"/>
    </row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30" customHeight="1" x14ac:dyDescent="0.2"/>
    <row r="646" ht="18.75" customHeight="1" x14ac:dyDescent="0.2"/>
    <row r="647" ht="27.75" customHeight="1" x14ac:dyDescent="0.2"/>
    <row r="648" ht="27.75" customHeight="1" x14ac:dyDescent="0.2"/>
    <row r="649" ht="150.75" customHeight="1" x14ac:dyDescent="0.2"/>
    <row r="650" ht="150.75" customHeight="1" x14ac:dyDescent="0.2"/>
    <row r="651" ht="150.75" customHeight="1" x14ac:dyDescent="0.2"/>
    <row r="652" ht="150.75" customHeight="1" x14ac:dyDescent="0.2"/>
    <row r="653" ht="16.5" customHeight="1" x14ac:dyDescent="0.2"/>
    <row r="654" ht="18.75" customHeight="1" x14ac:dyDescent="0.2"/>
    <row r="655" ht="27.75" customHeight="1" x14ac:dyDescent="0.2"/>
    <row r="656" ht="27.75" customHeight="1" x14ac:dyDescent="0.2"/>
    <row r="657" ht="104.25" customHeight="1" x14ac:dyDescent="0.2"/>
    <row r="658" ht="104.25" customHeight="1" x14ac:dyDescent="0.2"/>
    <row r="659" ht="36" customHeight="1" x14ac:dyDescent="0.2"/>
    <row r="668" ht="15.75" customHeight="1" x14ac:dyDescent="0.2"/>
    <row r="669" ht="15.75" customHeight="1" x14ac:dyDescent="0.2"/>
    <row r="670" ht="15.75" customHeight="1" x14ac:dyDescent="0.2"/>
    <row r="671" ht="16.5" customHeight="1" x14ac:dyDescent="0.2"/>
    <row r="673" ht="16.5" customHeight="1" x14ac:dyDescent="0.2"/>
    <row r="674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6.5" customHeight="1" x14ac:dyDescent="0.2"/>
    <row r="695" ht="16.5" customHeight="1" x14ac:dyDescent="0.2"/>
    <row r="696" ht="15.75" customHeight="1" x14ac:dyDescent="0.2"/>
    <row r="701" ht="16.5" customHeight="1" x14ac:dyDescent="0.2"/>
    <row r="702" ht="15.75" customHeight="1" x14ac:dyDescent="0.2"/>
    <row r="704" ht="141" customHeight="1" x14ac:dyDescent="0.2"/>
  </sheetData>
  <mergeCells count="1739">
    <mergeCell ref="AG470:AG471"/>
    <mergeCell ref="AH470:AH471"/>
    <mergeCell ref="B472:B478"/>
    <mergeCell ref="B480:D480"/>
    <mergeCell ref="E480:AH480"/>
    <mergeCell ref="B481:B482"/>
    <mergeCell ref="C481:C482"/>
    <mergeCell ref="D481:D482"/>
    <mergeCell ref="E481:E482"/>
    <mergeCell ref="F481:F482"/>
    <mergeCell ref="G481:G482"/>
    <mergeCell ref="B492:C492"/>
    <mergeCell ref="D492:I492"/>
    <mergeCell ref="J492:AH492"/>
    <mergeCell ref="B493:C494"/>
    <mergeCell ref="D493:I493"/>
    <mergeCell ref="J493:AH493"/>
    <mergeCell ref="D494:I494"/>
    <mergeCell ref="H481:I481"/>
    <mergeCell ref="J481:K481"/>
    <mergeCell ref="L481:M481"/>
    <mergeCell ref="N481:O481"/>
    <mergeCell ref="P481:Q481"/>
    <mergeCell ref="R481:S481"/>
    <mergeCell ref="T481:U481"/>
    <mergeCell ref="V481:W481"/>
    <mergeCell ref="X481:Y481"/>
    <mergeCell ref="Z481:AA481"/>
    <mergeCell ref="AB481:AC481"/>
    <mergeCell ref="AD481:AE481"/>
    <mergeCell ref="AF481:AF482"/>
    <mergeCell ref="AG481:AG482"/>
    <mergeCell ref="AD401:AE401"/>
    <mergeCell ref="AF401:AF402"/>
    <mergeCell ref="AG401:AG402"/>
    <mergeCell ref="AH401:AH402"/>
    <mergeCell ref="B409:B410"/>
    <mergeCell ref="B427:D427"/>
    <mergeCell ref="E427:AH427"/>
    <mergeCell ref="B428:B429"/>
    <mergeCell ref="C428:C429"/>
    <mergeCell ref="D428:D429"/>
    <mergeCell ref="B436:B441"/>
    <mergeCell ref="C454:D454"/>
    <mergeCell ref="E454:S454"/>
    <mergeCell ref="B456:D456"/>
    <mergeCell ref="E456:AH456"/>
    <mergeCell ref="B457:B458"/>
    <mergeCell ref="C457:C458"/>
    <mergeCell ref="D457:D458"/>
    <mergeCell ref="E457:E458"/>
    <mergeCell ref="F457:F458"/>
    <mergeCell ref="G457:G458"/>
    <mergeCell ref="H457:I457"/>
    <mergeCell ref="J457:K457"/>
    <mergeCell ref="L457:M457"/>
    <mergeCell ref="N457:O457"/>
    <mergeCell ref="P457:Q457"/>
    <mergeCell ref="B401:B402"/>
    <mergeCell ref="C401:C402"/>
    <mergeCell ref="D401:D402"/>
    <mergeCell ref="E401:E402"/>
    <mergeCell ref="F401:F402"/>
    <mergeCell ref="G401:G402"/>
    <mergeCell ref="H401:I401"/>
    <mergeCell ref="J401:K401"/>
    <mergeCell ref="L401:M401"/>
    <mergeCell ref="N401:O401"/>
    <mergeCell ref="P401:Q401"/>
    <mergeCell ref="R401:S401"/>
    <mergeCell ref="T401:U401"/>
    <mergeCell ref="V401:W401"/>
    <mergeCell ref="X401:Y401"/>
    <mergeCell ref="Z401:AA401"/>
    <mergeCell ref="AB401:AC401"/>
    <mergeCell ref="B375:B378"/>
    <mergeCell ref="B387:C389"/>
    <mergeCell ref="D387:AH387"/>
    <mergeCell ref="D388:Q388"/>
    <mergeCell ref="R388:AH388"/>
    <mergeCell ref="D389:AH389"/>
    <mergeCell ref="B391:C391"/>
    <mergeCell ref="D391:I391"/>
    <mergeCell ref="J391:AH391"/>
    <mergeCell ref="B392:C393"/>
    <mergeCell ref="D392:I392"/>
    <mergeCell ref="J392:AH392"/>
    <mergeCell ref="D393:I393"/>
    <mergeCell ref="J393:AH393"/>
    <mergeCell ref="B395:B398"/>
    <mergeCell ref="C395:D395"/>
    <mergeCell ref="E395:S395"/>
    <mergeCell ref="T395:V398"/>
    <mergeCell ref="W395:X396"/>
    <mergeCell ref="Y395:AH396"/>
    <mergeCell ref="C396:D396"/>
    <mergeCell ref="E396:S396"/>
    <mergeCell ref="C397:D397"/>
    <mergeCell ref="E397:S397"/>
    <mergeCell ref="W397:X398"/>
    <mergeCell ref="Y397:AH398"/>
    <mergeCell ref="C398:D398"/>
    <mergeCell ref="E398:S398"/>
    <mergeCell ref="B337:B339"/>
    <mergeCell ref="B341:C343"/>
    <mergeCell ref="D341:AH341"/>
    <mergeCell ref="D342:Q342"/>
    <mergeCell ref="R342:AH342"/>
    <mergeCell ref="D343:AH343"/>
    <mergeCell ref="B345:C345"/>
    <mergeCell ref="D345:I345"/>
    <mergeCell ref="C367:D367"/>
    <mergeCell ref="E367:S367"/>
    <mergeCell ref="B357:B361"/>
    <mergeCell ref="B363:C363"/>
    <mergeCell ref="D363:I363"/>
    <mergeCell ref="J363:AH363"/>
    <mergeCell ref="B364:C365"/>
    <mergeCell ref="D364:I364"/>
    <mergeCell ref="J364:AH364"/>
    <mergeCell ref="D365:I365"/>
    <mergeCell ref="J365:AH365"/>
    <mergeCell ref="B367:B370"/>
    <mergeCell ref="T367:V370"/>
    <mergeCell ref="W367:X368"/>
    <mergeCell ref="Y367:AH368"/>
    <mergeCell ref="C368:D368"/>
    <mergeCell ref="E368:S368"/>
    <mergeCell ref="C369:D369"/>
    <mergeCell ref="E369:S369"/>
    <mergeCell ref="W369:X370"/>
    <mergeCell ref="Y369:AH370"/>
    <mergeCell ref="B306:C307"/>
    <mergeCell ref="D306:I306"/>
    <mergeCell ref="J306:AH306"/>
    <mergeCell ref="D307:I307"/>
    <mergeCell ref="J307:AH307"/>
    <mergeCell ref="B327:D327"/>
    <mergeCell ref="E327:AH327"/>
    <mergeCell ref="B328:B329"/>
    <mergeCell ref="C328:C329"/>
    <mergeCell ref="D328:D329"/>
    <mergeCell ref="E328:E329"/>
    <mergeCell ref="F328:F329"/>
    <mergeCell ref="G328:G329"/>
    <mergeCell ref="H328:I328"/>
    <mergeCell ref="J328:K328"/>
    <mergeCell ref="L328:M328"/>
    <mergeCell ref="AD335:AE335"/>
    <mergeCell ref="AF335:AF336"/>
    <mergeCell ref="AG335:AG336"/>
    <mergeCell ref="AH335:AH336"/>
    <mergeCell ref="B309:B312"/>
    <mergeCell ref="C309:D309"/>
    <mergeCell ref="E309:S309"/>
    <mergeCell ref="T309:V312"/>
    <mergeCell ref="W309:X310"/>
    <mergeCell ref="Y309:AH310"/>
    <mergeCell ref="C310:D310"/>
    <mergeCell ref="E310:S310"/>
    <mergeCell ref="B263:B267"/>
    <mergeCell ref="B269:C271"/>
    <mergeCell ref="D269:AH269"/>
    <mergeCell ref="D270:Q270"/>
    <mergeCell ref="R270:AH270"/>
    <mergeCell ref="B294:D294"/>
    <mergeCell ref="E294:AH294"/>
    <mergeCell ref="B295:B296"/>
    <mergeCell ref="C295:C296"/>
    <mergeCell ref="D295:D296"/>
    <mergeCell ref="E295:E296"/>
    <mergeCell ref="F295:F296"/>
    <mergeCell ref="G295:G296"/>
    <mergeCell ref="H295:I295"/>
    <mergeCell ref="J295:K295"/>
    <mergeCell ref="L295:M295"/>
    <mergeCell ref="N295:O295"/>
    <mergeCell ref="P295:Q295"/>
    <mergeCell ref="D271:AH271"/>
    <mergeCell ref="B273:C273"/>
    <mergeCell ref="D273:I273"/>
    <mergeCell ref="J273:AH273"/>
    <mergeCell ref="B274:C275"/>
    <mergeCell ref="D274:I274"/>
    <mergeCell ref="J274:AH274"/>
    <mergeCell ref="D275:I275"/>
    <mergeCell ref="J275:AH275"/>
    <mergeCell ref="B277:B280"/>
    <mergeCell ref="C277:D277"/>
    <mergeCell ref="E277:S277"/>
    <mergeCell ref="T277:V280"/>
    <mergeCell ref="W277:X278"/>
    <mergeCell ref="B211:B213"/>
    <mergeCell ref="B244:B245"/>
    <mergeCell ref="B247:C249"/>
    <mergeCell ref="D247:AH247"/>
    <mergeCell ref="D248:Q248"/>
    <mergeCell ref="R248:AH248"/>
    <mergeCell ref="D249:AH249"/>
    <mergeCell ref="B251:C251"/>
    <mergeCell ref="D251:I251"/>
    <mergeCell ref="J251:AH251"/>
    <mergeCell ref="B252:C253"/>
    <mergeCell ref="D252:I252"/>
    <mergeCell ref="J252:AH252"/>
    <mergeCell ref="D253:I253"/>
    <mergeCell ref="J253:AH253"/>
    <mergeCell ref="B255:B258"/>
    <mergeCell ref="C255:D255"/>
    <mergeCell ref="E255:S255"/>
    <mergeCell ref="T255:V258"/>
    <mergeCell ref="W255:X256"/>
    <mergeCell ref="Y255:AH256"/>
    <mergeCell ref="C256:D256"/>
    <mergeCell ref="E256:S256"/>
    <mergeCell ref="C257:D257"/>
    <mergeCell ref="E257:S257"/>
    <mergeCell ref="B215:C217"/>
    <mergeCell ref="D215:AH215"/>
    <mergeCell ref="D216:Q216"/>
    <mergeCell ref="R216:AH216"/>
    <mergeCell ref="D217:AH217"/>
    <mergeCell ref="B219:C219"/>
    <mergeCell ref="D219:I219"/>
    <mergeCell ref="B51:C51"/>
    <mergeCell ref="D51:I51"/>
    <mergeCell ref="J51:AH51"/>
    <mergeCell ref="B52:C53"/>
    <mergeCell ref="D52:I52"/>
    <mergeCell ref="J52:AH52"/>
    <mergeCell ref="D53:I53"/>
    <mergeCell ref="J53:AH53"/>
    <mergeCell ref="B84:B88"/>
    <mergeCell ref="B90:D90"/>
    <mergeCell ref="E90:AH90"/>
    <mergeCell ref="B91:B92"/>
    <mergeCell ref="C91:C92"/>
    <mergeCell ref="B104:B105"/>
    <mergeCell ref="B63:B66"/>
    <mergeCell ref="B68:C70"/>
    <mergeCell ref="D68:AH68"/>
    <mergeCell ref="D69:Q69"/>
    <mergeCell ref="R69:AH69"/>
    <mergeCell ref="D70:AH70"/>
    <mergeCell ref="B72:C72"/>
    <mergeCell ref="D72:I72"/>
    <mergeCell ref="D74:I74"/>
    <mergeCell ref="J74:AH74"/>
    <mergeCell ref="C76:D76"/>
    <mergeCell ref="E76:S76"/>
    <mergeCell ref="T76:V79"/>
    <mergeCell ref="W76:X77"/>
    <mergeCell ref="Y76:AH77"/>
    <mergeCell ref="D2:AH2"/>
    <mergeCell ref="D4:AH4"/>
    <mergeCell ref="T10:V13"/>
    <mergeCell ref="D6:I6"/>
    <mergeCell ref="D7:I7"/>
    <mergeCell ref="D8:I8"/>
    <mergeCell ref="H23:I23"/>
    <mergeCell ref="J23:K23"/>
    <mergeCell ref="L23:M23"/>
    <mergeCell ref="F23:F24"/>
    <mergeCell ref="G23:G24"/>
    <mergeCell ref="C16:C17"/>
    <mergeCell ref="D3:Q3"/>
    <mergeCell ref="B55:B58"/>
    <mergeCell ref="C55:D55"/>
    <mergeCell ref="E55:S55"/>
    <mergeCell ref="T55:V58"/>
    <mergeCell ref="W55:X56"/>
    <mergeCell ref="Y55:AH56"/>
    <mergeCell ref="C56:D56"/>
    <mergeCell ref="E56:S56"/>
    <mergeCell ref="C57:D57"/>
    <mergeCell ref="E57:S57"/>
    <mergeCell ref="W57:X58"/>
    <mergeCell ref="Y57:AH58"/>
    <mergeCell ref="C58:D58"/>
    <mergeCell ref="E58:S58"/>
    <mergeCell ref="B47:C49"/>
    <mergeCell ref="D47:AH47"/>
    <mergeCell ref="D48:Q48"/>
    <mergeCell ref="R48:AH48"/>
    <mergeCell ref="D49:AH49"/>
    <mergeCell ref="J7:AH7"/>
    <mergeCell ref="B15:D15"/>
    <mergeCell ref="AH16:AH17"/>
    <mergeCell ref="B6:C6"/>
    <mergeCell ref="B7:C8"/>
    <mergeCell ref="B18:B20"/>
    <mergeCell ref="J8:AH8"/>
    <mergeCell ref="W10:X11"/>
    <mergeCell ref="W12:X13"/>
    <mergeCell ref="Y10:AH11"/>
    <mergeCell ref="Y12:AH13"/>
    <mergeCell ref="B23:B24"/>
    <mergeCell ref="D23:D24"/>
    <mergeCell ref="B16:B17"/>
    <mergeCell ref="B25:B26"/>
    <mergeCell ref="E23:E24"/>
    <mergeCell ref="B10:B13"/>
    <mergeCell ref="R3:AH3"/>
    <mergeCell ref="E15:AH15"/>
    <mergeCell ref="E22:AH22"/>
    <mergeCell ref="AG16:AG17"/>
    <mergeCell ref="P16:Q16"/>
    <mergeCell ref="R16:S16"/>
    <mergeCell ref="T16:U16"/>
    <mergeCell ref="V16:W16"/>
    <mergeCell ref="D16:D17"/>
    <mergeCell ref="H16:I16"/>
    <mergeCell ref="J16:K16"/>
    <mergeCell ref="L16:M16"/>
    <mergeCell ref="E16:E17"/>
    <mergeCell ref="F16:F17"/>
    <mergeCell ref="G16:G17"/>
    <mergeCell ref="N16:O16"/>
    <mergeCell ref="AB16:AC16"/>
    <mergeCell ref="AD16:AE16"/>
    <mergeCell ref="AF16:AF17"/>
    <mergeCell ref="X16:Y16"/>
    <mergeCell ref="Z16:AA16"/>
    <mergeCell ref="C10:D10"/>
    <mergeCell ref="C11:D11"/>
    <mergeCell ref="C12:D12"/>
    <mergeCell ref="C13:D13"/>
    <mergeCell ref="B2:C4"/>
    <mergeCell ref="E13:S13"/>
    <mergeCell ref="B22:D22"/>
    <mergeCell ref="E10:S10"/>
    <mergeCell ref="E11:S11"/>
    <mergeCell ref="E12:S12"/>
    <mergeCell ref="J6:AH6"/>
    <mergeCell ref="B28:D28"/>
    <mergeCell ref="E28:AH28"/>
    <mergeCell ref="B29:B30"/>
    <mergeCell ref="C29:C30"/>
    <mergeCell ref="D29:D30"/>
    <mergeCell ref="E29:E30"/>
    <mergeCell ref="F29:F30"/>
    <mergeCell ref="G29:G30"/>
    <mergeCell ref="H29:I29"/>
    <mergeCell ref="J29:K29"/>
    <mergeCell ref="L29:M29"/>
    <mergeCell ref="N29:O29"/>
    <mergeCell ref="P29:Q29"/>
    <mergeCell ref="R29:S29"/>
    <mergeCell ref="AH23:AH24"/>
    <mergeCell ref="AB23:AC23"/>
    <mergeCell ref="AD23:AE23"/>
    <mergeCell ref="AF23:AF24"/>
    <mergeCell ref="N23:O23"/>
    <mergeCell ref="P23:Q23"/>
    <mergeCell ref="R23:S23"/>
    <mergeCell ref="T23:U23"/>
    <mergeCell ref="AD29:AE29"/>
    <mergeCell ref="AF29:AF30"/>
    <mergeCell ref="AG29:AG30"/>
    <mergeCell ref="AH29:AH30"/>
    <mergeCell ref="AG23:AG24"/>
    <mergeCell ref="V23:W23"/>
    <mergeCell ref="X23:Y23"/>
    <mergeCell ref="Z23:AA23"/>
    <mergeCell ref="C23:C24"/>
    <mergeCell ref="B31:B32"/>
    <mergeCell ref="T29:U29"/>
    <mergeCell ref="V29:W29"/>
    <mergeCell ref="X29:Y29"/>
    <mergeCell ref="Z29:AA29"/>
    <mergeCell ref="AB29:AC29"/>
    <mergeCell ref="B34:D34"/>
    <mergeCell ref="E34:AH34"/>
    <mergeCell ref="B35:B36"/>
    <mergeCell ref="C35:C36"/>
    <mergeCell ref="D35:D36"/>
    <mergeCell ref="E35:E36"/>
    <mergeCell ref="F35:F36"/>
    <mergeCell ref="G35:G36"/>
    <mergeCell ref="H35:I35"/>
    <mergeCell ref="J35:K35"/>
    <mergeCell ref="L35:M35"/>
    <mergeCell ref="N35:O35"/>
    <mergeCell ref="P35:Q35"/>
    <mergeCell ref="R35:S35"/>
    <mergeCell ref="T35:U35"/>
    <mergeCell ref="V35:W35"/>
    <mergeCell ref="AG35:AG36"/>
    <mergeCell ref="AH35:AH36"/>
    <mergeCell ref="B37:B38"/>
    <mergeCell ref="B40:D40"/>
    <mergeCell ref="E40:AH40"/>
    <mergeCell ref="X35:Y35"/>
    <mergeCell ref="Z35:AA35"/>
    <mergeCell ref="AB35:AC35"/>
    <mergeCell ref="AD35:AE35"/>
    <mergeCell ref="AF35:AF36"/>
    <mergeCell ref="AH41:AH42"/>
    <mergeCell ref="B43:B45"/>
    <mergeCell ref="Z41:AA41"/>
    <mergeCell ref="AB41:AC41"/>
    <mergeCell ref="AD41:AE41"/>
    <mergeCell ref="AF41:AF42"/>
    <mergeCell ref="AG41:AG42"/>
    <mergeCell ref="P41:Q41"/>
    <mergeCell ref="R41:S41"/>
    <mergeCell ref="T41:U41"/>
    <mergeCell ref="V41:W41"/>
    <mergeCell ref="X41:Y41"/>
    <mergeCell ref="G41:G42"/>
    <mergeCell ref="H41:I41"/>
    <mergeCell ref="J41:K41"/>
    <mergeCell ref="L41:M41"/>
    <mergeCell ref="N41:O41"/>
    <mergeCell ref="B41:B42"/>
    <mergeCell ref="C41:C42"/>
    <mergeCell ref="D41:D42"/>
    <mergeCell ref="E41:E42"/>
    <mergeCell ref="F41:F42"/>
    <mergeCell ref="B552:D552"/>
    <mergeCell ref="E552:AH552"/>
    <mergeCell ref="B553:B554"/>
    <mergeCell ref="C553:C554"/>
    <mergeCell ref="D553:D554"/>
    <mergeCell ref="E553:E554"/>
    <mergeCell ref="F553:F554"/>
    <mergeCell ref="G553:G554"/>
    <mergeCell ref="B547:B550"/>
    <mergeCell ref="B527:C528"/>
    <mergeCell ref="D527:I527"/>
    <mergeCell ref="J527:AH527"/>
    <mergeCell ref="D528:I528"/>
    <mergeCell ref="B526:C526"/>
    <mergeCell ref="D526:I526"/>
    <mergeCell ref="J526:AH526"/>
    <mergeCell ref="B512:D512"/>
    <mergeCell ref="E512:AH512"/>
    <mergeCell ref="B513:B514"/>
    <mergeCell ref="C513:C514"/>
    <mergeCell ref="D513:D514"/>
    <mergeCell ref="E513:E514"/>
    <mergeCell ref="F513:F514"/>
    <mergeCell ref="G513:G514"/>
    <mergeCell ref="H513:I513"/>
    <mergeCell ref="J513:K513"/>
    <mergeCell ref="L513:M513"/>
    <mergeCell ref="N513:O513"/>
    <mergeCell ref="P513:Q513"/>
    <mergeCell ref="R513:S513"/>
    <mergeCell ref="T513:U513"/>
    <mergeCell ref="V513:W513"/>
    <mergeCell ref="E601:AH601"/>
    <mergeCell ref="F602:F603"/>
    <mergeCell ref="G602:G603"/>
    <mergeCell ref="H602:I602"/>
    <mergeCell ref="J602:K602"/>
    <mergeCell ref="L602:M602"/>
    <mergeCell ref="N602:O602"/>
    <mergeCell ref="AB577:AC577"/>
    <mergeCell ref="AD577:AE577"/>
    <mergeCell ref="AF577:AF578"/>
    <mergeCell ref="AG577:AG578"/>
    <mergeCell ref="B567:C567"/>
    <mergeCell ref="D567:I567"/>
    <mergeCell ref="J567:AH567"/>
    <mergeCell ref="B568:C569"/>
    <mergeCell ref="D568:I568"/>
    <mergeCell ref="J568:AH568"/>
    <mergeCell ref="D569:I569"/>
    <mergeCell ref="J569:AH569"/>
    <mergeCell ref="B576:D576"/>
    <mergeCell ref="E576:AH576"/>
    <mergeCell ref="B577:B578"/>
    <mergeCell ref="C577:C578"/>
    <mergeCell ref="D577:D578"/>
    <mergeCell ref="E577:E578"/>
    <mergeCell ref="F577:F578"/>
    <mergeCell ref="G577:G578"/>
    <mergeCell ref="H577:I577"/>
    <mergeCell ref="J577:K577"/>
    <mergeCell ref="L577:M577"/>
    <mergeCell ref="N577:O577"/>
    <mergeCell ref="P577:Q577"/>
    <mergeCell ref="D141:D142"/>
    <mergeCell ref="B76:B79"/>
    <mergeCell ref="B634:B636"/>
    <mergeCell ref="B631:D631"/>
    <mergeCell ref="E631:AH631"/>
    <mergeCell ref="B632:B633"/>
    <mergeCell ref="C632:C633"/>
    <mergeCell ref="D632:D633"/>
    <mergeCell ref="E632:E633"/>
    <mergeCell ref="F632:F633"/>
    <mergeCell ref="G632:G633"/>
    <mergeCell ref="H632:I632"/>
    <mergeCell ref="J632:K632"/>
    <mergeCell ref="L632:M632"/>
    <mergeCell ref="N632:O632"/>
    <mergeCell ref="P632:Q632"/>
    <mergeCell ref="R632:S632"/>
    <mergeCell ref="T632:U632"/>
    <mergeCell ref="V632:W632"/>
    <mergeCell ref="X632:Y632"/>
    <mergeCell ref="Z632:AA632"/>
    <mergeCell ref="AB632:AC632"/>
    <mergeCell ref="AD632:AE632"/>
    <mergeCell ref="AF632:AF633"/>
    <mergeCell ref="AG632:AG633"/>
    <mergeCell ref="AH632:AH633"/>
    <mergeCell ref="B628:B629"/>
    <mergeCell ref="B602:B603"/>
    <mergeCell ref="C602:C603"/>
    <mergeCell ref="D602:D603"/>
    <mergeCell ref="E602:E603"/>
    <mergeCell ref="B601:D601"/>
    <mergeCell ref="B187:C187"/>
    <mergeCell ref="D187:I187"/>
    <mergeCell ref="J187:AG187"/>
    <mergeCell ref="B188:C189"/>
    <mergeCell ref="D188:I188"/>
    <mergeCell ref="J188:AG188"/>
    <mergeCell ref="D189:I189"/>
    <mergeCell ref="J189:AG189"/>
    <mergeCell ref="B180:B181"/>
    <mergeCell ref="B183:C185"/>
    <mergeCell ref="D183:AG183"/>
    <mergeCell ref="D184:Q184"/>
    <mergeCell ref="R184:AG184"/>
    <mergeCell ref="D185:AG185"/>
    <mergeCell ref="B162:B167"/>
    <mergeCell ref="B170:D170"/>
    <mergeCell ref="E170:AH170"/>
    <mergeCell ref="B171:B172"/>
    <mergeCell ref="C171:C172"/>
    <mergeCell ref="AH171:AH172"/>
    <mergeCell ref="B173:B174"/>
    <mergeCell ref="B177:D177"/>
    <mergeCell ref="E177:AH177"/>
    <mergeCell ref="B178:B179"/>
    <mergeCell ref="C178:C179"/>
    <mergeCell ref="D178:D179"/>
    <mergeCell ref="E178:E179"/>
    <mergeCell ref="F178:F179"/>
    <mergeCell ref="G178:G179"/>
    <mergeCell ref="H178:I178"/>
    <mergeCell ref="J178:K178"/>
    <mergeCell ref="L178:M178"/>
    <mergeCell ref="B134:B137"/>
    <mergeCell ref="B140:D140"/>
    <mergeCell ref="E140:AH140"/>
    <mergeCell ref="B141:B142"/>
    <mergeCell ref="C141:C142"/>
    <mergeCell ref="B60:D60"/>
    <mergeCell ref="E60:AH60"/>
    <mergeCell ref="B61:B62"/>
    <mergeCell ref="C61:C62"/>
    <mergeCell ref="D61:D62"/>
    <mergeCell ref="E61:E62"/>
    <mergeCell ref="F61:F62"/>
    <mergeCell ref="G61:G62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F62"/>
    <mergeCell ref="AG61:AG62"/>
    <mergeCell ref="AH61:AH62"/>
    <mergeCell ref="J72:AH72"/>
    <mergeCell ref="B73:C74"/>
    <mergeCell ref="D73:I73"/>
    <mergeCell ref="J73:AH73"/>
    <mergeCell ref="C77:D77"/>
    <mergeCell ref="E77:S77"/>
    <mergeCell ref="C78:D78"/>
    <mergeCell ref="E78:S78"/>
    <mergeCell ref="W78:X79"/>
    <mergeCell ref="Y78:AH79"/>
    <mergeCell ref="C79:D79"/>
    <mergeCell ref="E79:S79"/>
    <mergeCell ref="P91:Q91"/>
    <mergeCell ref="R91:S91"/>
    <mergeCell ref="T91:U91"/>
    <mergeCell ref="V91:W91"/>
    <mergeCell ref="X91:Y91"/>
    <mergeCell ref="Z91:AA91"/>
    <mergeCell ref="AB91:AC91"/>
    <mergeCell ref="AD91:AE91"/>
    <mergeCell ref="AF91:AF92"/>
    <mergeCell ref="B81:D81"/>
    <mergeCell ref="E81:AH81"/>
    <mergeCell ref="B82:B83"/>
    <mergeCell ref="C82:C83"/>
    <mergeCell ref="D82:D83"/>
    <mergeCell ref="E82:E83"/>
    <mergeCell ref="F82:F83"/>
    <mergeCell ref="G82:G83"/>
    <mergeCell ref="H82:I82"/>
    <mergeCell ref="J82:K82"/>
    <mergeCell ref="L82:M82"/>
    <mergeCell ref="N82:O82"/>
    <mergeCell ref="P82:Q82"/>
    <mergeCell ref="R82:S82"/>
    <mergeCell ref="T82:U82"/>
    <mergeCell ref="V82:W82"/>
    <mergeCell ref="X82:Y82"/>
    <mergeCell ref="Z82:AA82"/>
    <mergeCell ref="AB82:AC82"/>
    <mergeCell ref="AD82:AE82"/>
    <mergeCell ref="AF82:AF83"/>
    <mergeCell ref="AG82:AG83"/>
    <mergeCell ref="AG91:AG92"/>
    <mergeCell ref="B93:B99"/>
    <mergeCell ref="B101:D101"/>
    <mergeCell ref="E101:AH101"/>
    <mergeCell ref="B102:B103"/>
    <mergeCell ref="C102:C103"/>
    <mergeCell ref="D102:D103"/>
    <mergeCell ref="E102:E103"/>
    <mergeCell ref="F102:F103"/>
    <mergeCell ref="G102:G103"/>
    <mergeCell ref="H102:I102"/>
    <mergeCell ref="J102:K102"/>
    <mergeCell ref="L102:M102"/>
    <mergeCell ref="N102:O102"/>
    <mergeCell ref="P102:Q102"/>
    <mergeCell ref="R102:S102"/>
    <mergeCell ref="T102:U102"/>
    <mergeCell ref="V102:W102"/>
    <mergeCell ref="X102:Y102"/>
    <mergeCell ref="Z102:AA102"/>
    <mergeCell ref="AB102:AC102"/>
    <mergeCell ref="AD102:AE102"/>
    <mergeCell ref="AF102:AF103"/>
    <mergeCell ref="AG102:AG103"/>
    <mergeCell ref="D91:D92"/>
    <mergeCell ref="E91:E92"/>
    <mergeCell ref="F91:F92"/>
    <mergeCell ref="G91:G92"/>
    <mergeCell ref="H91:I91"/>
    <mergeCell ref="J91:K91"/>
    <mergeCell ref="L91:M91"/>
    <mergeCell ref="N91:O91"/>
    <mergeCell ref="B107:C109"/>
    <mergeCell ref="D107:AH107"/>
    <mergeCell ref="D108:Q108"/>
    <mergeCell ref="R108:AH108"/>
    <mergeCell ref="D109:AH109"/>
    <mergeCell ref="B111:C111"/>
    <mergeCell ref="D111:I111"/>
    <mergeCell ref="J111:AH111"/>
    <mergeCell ref="B112:C113"/>
    <mergeCell ref="D112:I112"/>
    <mergeCell ref="J112:AH112"/>
    <mergeCell ref="D113:I113"/>
    <mergeCell ref="J113:AH113"/>
    <mergeCell ref="B115:B118"/>
    <mergeCell ref="C115:D115"/>
    <mergeCell ref="E115:S115"/>
    <mergeCell ref="T115:V118"/>
    <mergeCell ref="W115:X116"/>
    <mergeCell ref="Y115:AH116"/>
    <mergeCell ref="C116:D116"/>
    <mergeCell ref="E116:S116"/>
    <mergeCell ref="C117:D117"/>
    <mergeCell ref="E117:S117"/>
    <mergeCell ref="W117:X118"/>
    <mergeCell ref="Y117:AH118"/>
    <mergeCell ref="C118:D118"/>
    <mergeCell ref="E118:S118"/>
    <mergeCell ref="V132:W132"/>
    <mergeCell ref="X132:Y132"/>
    <mergeCell ref="Z132:AA132"/>
    <mergeCell ref="AB132:AC132"/>
    <mergeCell ref="AD132:AE132"/>
    <mergeCell ref="AF132:AF133"/>
    <mergeCell ref="AG132:AG133"/>
    <mergeCell ref="AH132:AH133"/>
    <mergeCell ref="B120:D120"/>
    <mergeCell ref="E120:AH120"/>
    <mergeCell ref="B121:B122"/>
    <mergeCell ref="C121:C122"/>
    <mergeCell ref="D121:D122"/>
    <mergeCell ref="E121:E122"/>
    <mergeCell ref="F121:F122"/>
    <mergeCell ref="G121:G122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AB121:AC121"/>
    <mergeCell ref="AD121:AE121"/>
    <mergeCell ref="AF121:AF122"/>
    <mergeCell ref="AG121:AG122"/>
    <mergeCell ref="AH121:AH122"/>
    <mergeCell ref="F141:F142"/>
    <mergeCell ref="G141:G142"/>
    <mergeCell ref="H141:I141"/>
    <mergeCell ref="J141:K141"/>
    <mergeCell ref="L141:M141"/>
    <mergeCell ref="N141:O141"/>
    <mergeCell ref="P141:Q141"/>
    <mergeCell ref="R141:S141"/>
    <mergeCell ref="T141:U141"/>
    <mergeCell ref="V141:W141"/>
    <mergeCell ref="X141:Y141"/>
    <mergeCell ref="Z141:AA141"/>
    <mergeCell ref="AB141:AC141"/>
    <mergeCell ref="AD141:AE141"/>
    <mergeCell ref="AF141:AF142"/>
    <mergeCell ref="AG141:AG142"/>
    <mergeCell ref="B123:B128"/>
    <mergeCell ref="B131:D131"/>
    <mergeCell ref="E131:AH131"/>
    <mergeCell ref="B132:B133"/>
    <mergeCell ref="C132:C133"/>
    <mergeCell ref="D132:D133"/>
    <mergeCell ref="E132:E133"/>
    <mergeCell ref="F132:F133"/>
    <mergeCell ref="G132:G133"/>
    <mergeCell ref="H132:I132"/>
    <mergeCell ref="J132:K132"/>
    <mergeCell ref="L132:M132"/>
    <mergeCell ref="N132:O132"/>
    <mergeCell ref="P132:Q132"/>
    <mergeCell ref="R132:S132"/>
    <mergeCell ref="T132:U132"/>
    <mergeCell ref="AG160:AG161"/>
    <mergeCell ref="AH160:AH161"/>
    <mergeCell ref="AH141:AH142"/>
    <mergeCell ref="B143:B144"/>
    <mergeCell ref="B146:C148"/>
    <mergeCell ref="D146:AH146"/>
    <mergeCell ref="D147:Q147"/>
    <mergeCell ref="R147:AH147"/>
    <mergeCell ref="D148:AH148"/>
    <mergeCell ref="B150:C150"/>
    <mergeCell ref="D150:I150"/>
    <mergeCell ref="J150:AH150"/>
    <mergeCell ref="B151:C152"/>
    <mergeCell ref="D151:I151"/>
    <mergeCell ref="J151:AH151"/>
    <mergeCell ref="D152:I152"/>
    <mergeCell ref="J152:AH152"/>
    <mergeCell ref="B154:B157"/>
    <mergeCell ref="C154:D154"/>
    <mergeCell ref="E154:S154"/>
    <mergeCell ref="T154:V157"/>
    <mergeCell ref="W154:X155"/>
    <mergeCell ref="Y154:AH155"/>
    <mergeCell ref="C155:D155"/>
    <mergeCell ref="E155:S155"/>
    <mergeCell ref="C156:D156"/>
    <mergeCell ref="E156:S156"/>
    <mergeCell ref="W156:X157"/>
    <mergeCell ref="Y156:AH157"/>
    <mergeCell ref="C157:D157"/>
    <mergeCell ref="E157:S157"/>
    <mergeCell ref="E141:E142"/>
    <mergeCell ref="L171:M171"/>
    <mergeCell ref="N171:O171"/>
    <mergeCell ref="P171:Q171"/>
    <mergeCell ref="R171:S171"/>
    <mergeCell ref="T171:U171"/>
    <mergeCell ref="V171:W171"/>
    <mergeCell ref="X171:Y171"/>
    <mergeCell ref="Z171:AA171"/>
    <mergeCell ref="AB171:AC171"/>
    <mergeCell ref="AD171:AE171"/>
    <mergeCell ref="AF171:AF172"/>
    <mergeCell ref="B159:D159"/>
    <mergeCell ref="E159:AH159"/>
    <mergeCell ref="B160:B161"/>
    <mergeCell ref="C160:C161"/>
    <mergeCell ref="D160:D161"/>
    <mergeCell ref="E160:E161"/>
    <mergeCell ref="F160:F161"/>
    <mergeCell ref="G160:G161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Z160:AA160"/>
    <mergeCell ref="AB160:AC160"/>
    <mergeCell ref="AD160:AE160"/>
    <mergeCell ref="AF160:AF161"/>
    <mergeCell ref="AG171:AG172"/>
    <mergeCell ref="N178:O178"/>
    <mergeCell ref="P178:Q178"/>
    <mergeCell ref="R178:S178"/>
    <mergeCell ref="T178:U178"/>
    <mergeCell ref="V178:W178"/>
    <mergeCell ref="X178:Y178"/>
    <mergeCell ref="Z178:AA178"/>
    <mergeCell ref="AB178:AC178"/>
    <mergeCell ref="AD178:AE178"/>
    <mergeCell ref="AF178:AF179"/>
    <mergeCell ref="AG178:AG179"/>
    <mergeCell ref="AH178:AH179"/>
    <mergeCell ref="D171:D172"/>
    <mergeCell ref="E171:E172"/>
    <mergeCell ref="F171:F172"/>
    <mergeCell ref="G171:G172"/>
    <mergeCell ref="H171:I171"/>
    <mergeCell ref="J171:K171"/>
    <mergeCell ref="B191:B194"/>
    <mergeCell ref="C191:D191"/>
    <mergeCell ref="E191:S191"/>
    <mergeCell ref="T191:V194"/>
    <mergeCell ref="W191:X192"/>
    <mergeCell ref="Y191:AG192"/>
    <mergeCell ref="C192:D192"/>
    <mergeCell ref="E192:S192"/>
    <mergeCell ref="C193:D193"/>
    <mergeCell ref="E193:S193"/>
    <mergeCell ref="W193:X194"/>
    <mergeCell ref="Y193:AG194"/>
    <mergeCell ref="C194:D194"/>
    <mergeCell ref="E194:S194"/>
    <mergeCell ref="B196:D196"/>
    <mergeCell ref="E196:AG196"/>
    <mergeCell ref="B197:B198"/>
    <mergeCell ref="C197:C198"/>
    <mergeCell ref="D197:D198"/>
    <mergeCell ref="E197:E198"/>
    <mergeCell ref="F197:F198"/>
    <mergeCell ref="G197:G198"/>
    <mergeCell ref="H197:I197"/>
    <mergeCell ref="J197:K197"/>
    <mergeCell ref="L197:M197"/>
    <mergeCell ref="N197:O197"/>
    <mergeCell ref="P197:Q197"/>
    <mergeCell ref="R197:S197"/>
    <mergeCell ref="T197:U197"/>
    <mergeCell ref="V197:W197"/>
    <mergeCell ref="X197:Y197"/>
    <mergeCell ref="Z197:AA197"/>
    <mergeCell ref="AB197:AC197"/>
    <mergeCell ref="AD197:AE197"/>
    <mergeCell ref="AF197:AF198"/>
    <mergeCell ref="AG197:AG198"/>
    <mergeCell ref="B199:B206"/>
    <mergeCell ref="P207:Y207"/>
    <mergeCell ref="B208:D208"/>
    <mergeCell ref="E208:AG208"/>
    <mergeCell ref="B209:B210"/>
    <mergeCell ref="C209:C210"/>
    <mergeCell ref="D209:D210"/>
    <mergeCell ref="E209:E210"/>
    <mergeCell ref="F209:F210"/>
    <mergeCell ref="G209:G210"/>
    <mergeCell ref="H209:I209"/>
    <mergeCell ref="J209:K209"/>
    <mergeCell ref="L209:M209"/>
    <mergeCell ref="N209:O209"/>
    <mergeCell ref="P209:Q209"/>
    <mergeCell ref="R209:S209"/>
    <mergeCell ref="T209:U209"/>
    <mergeCell ref="V209:W209"/>
    <mergeCell ref="X209:Y209"/>
    <mergeCell ref="Z209:AA209"/>
    <mergeCell ref="AB209:AC209"/>
    <mergeCell ref="AD209:AE209"/>
    <mergeCell ref="AF209:AF210"/>
    <mergeCell ref="AG209:AG210"/>
    <mergeCell ref="J219:AH219"/>
    <mergeCell ref="B220:C221"/>
    <mergeCell ref="D220:I220"/>
    <mergeCell ref="J220:AH220"/>
    <mergeCell ref="D221:I221"/>
    <mergeCell ref="J221:AH221"/>
    <mergeCell ref="B223:B226"/>
    <mergeCell ref="C223:D223"/>
    <mergeCell ref="E223:S223"/>
    <mergeCell ref="T223:V226"/>
    <mergeCell ref="W223:X224"/>
    <mergeCell ref="Y223:AH224"/>
    <mergeCell ref="C224:D224"/>
    <mergeCell ref="E224:S224"/>
    <mergeCell ref="C225:D225"/>
    <mergeCell ref="E225:S225"/>
    <mergeCell ref="W225:X226"/>
    <mergeCell ref="Y225:AH226"/>
    <mergeCell ref="C226:D226"/>
    <mergeCell ref="E226:S226"/>
    <mergeCell ref="B228:D228"/>
    <mergeCell ref="E228:AH228"/>
    <mergeCell ref="B229:B230"/>
    <mergeCell ref="C229:C230"/>
    <mergeCell ref="D229:D230"/>
    <mergeCell ref="E229:E230"/>
    <mergeCell ref="F229:F230"/>
    <mergeCell ref="G229:G230"/>
    <mergeCell ref="H229:I229"/>
    <mergeCell ref="J229:K229"/>
    <mergeCell ref="L229:M229"/>
    <mergeCell ref="N229:O229"/>
    <mergeCell ref="P229:Q229"/>
    <mergeCell ref="R229:S229"/>
    <mergeCell ref="T229:U229"/>
    <mergeCell ref="V229:W229"/>
    <mergeCell ref="X229:Y229"/>
    <mergeCell ref="Z229:AA229"/>
    <mergeCell ref="AB229:AC229"/>
    <mergeCell ref="AD229:AE229"/>
    <mergeCell ref="AF229:AF230"/>
    <mergeCell ref="AG229:AG230"/>
    <mergeCell ref="AH229:AH230"/>
    <mergeCell ref="AI229:AI230"/>
    <mergeCell ref="AJ229:AJ230"/>
    <mergeCell ref="AK229:AK230"/>
    <mergeCell ref="AL229:AL230"/>
    <mergeCell ref="AM229:AM230"/>
    <mergeCell ref="AN229:AN230"/>
    <mergeCell ref="AO229:AO230"/>
    <mergeCell ref="B231:B233"/>
    <mergeCell ref="B235:D235"/>
    <mergeCell ref="E235:AH235"/>
    <mergeCell ref="B236:B237"/>
    <mergeCell ref="C236:C237"/>
    <mergeCell ref="D236:D237"/>
    <mergeCell ref="E236:E237"/>
    <mergeCell ref="F236:F237"/>
    <mergeCell ref="G236:G237"/>
    <mergeCell ref="H236:I236"/>
    <mergeCell ref="J236:K236"/>
    <mergeCell ref="L236:M236"/>
    <mergeCell ref="N236:O236"/>
    <mergeCell ref="P236:Q236"/>
    <mergeCell ref="R236:S236"/>
    <mergeCell ref="T236:U236"/>
    <mergeCell ref="V236:W236"/>
    <mergeCell ref="X236:Y236"/>
    <mergeCell ref="Z236:AA236"/>
    <mergeCell ref="AB236:AC236"/>
    <mergeCell ref="AD236:AE236"/>
    <mergeCell ref="AF236:AF237"/>
    <mergeCell ref="AG236:AG237"/>
    <mergeCell ref="AH236:AH237"/>
    <mergeCell ref="AI236:AI237"/>
    <mergeCell ref="AJ236:AJ237"/>
    <mergeCell ref="AK236:AK237"/>
    <mergeCell ref="AL236:AL237"/>
    <mergeCell ref="AM236:AM237"/>
    <mergeCell ref="AN236:AN237"/>
    <mergeCell ref="AO236:AO237"/>
    <mergeCell ref="B238:B239"/>
    <mergeCell ref="B241:D241"/>
    <mergeCell ref="E241:AH241"/>
    <mergeCell ref="B242:B243"/>
    <mergeCell ref="C242:C243"/>
    <mergeCell ref="D242:D243"/>
    <mergeCell ref="E242:E243"/>
    <mergeCell ref="F242:F243"/>
    <mergeCell ref="G242:G243"/>
    <mergeCell ref="H242:I242"/>
    <mergeCell ref="J242:K242"/>
    <mergeCell ref="L242:M242"/>
    <mergeCell ref="N242:O242"/>
    <mergeCell ref="P242:Q242"/>
    <mergeCell ref="R242:S242"/>
    <mergeCell ref="T242:U242"/>
    <mergeCell ref="V242:W242"/>
    <mergeCell ref="X242:Y242"/>
    <mergeCell ref="Z242:AA242"/>
    <mergeCell ref="AB242:AC242"/>
    <mergeCell ref="AD242:AE242"/>
    <mergeCell ref="AF242:AF243"/>
    <mergeCell ref="AG242:AG243"/>
    <mergeCell ref="AH242:AH243"/>
    <mergeCell ref="W257:X258"/>
    <mergeCell ref="Y257:AH258"/>
    <mergeCell ref="C258:D258"/>
    <mergeCell ref="E258:S258"/>
    <mergeCell ref="B260:D260"/>
    <mergeCell ref="E260:AH260"/>
    <mergeCell ref="B261:B262"/>
    <mergeCell ref="C261:C262"/>
    <mergeCell ref="D261:D262"/>
    <mergeCell ref="E261:E262"/>
    <mergeCell ref="F261:F262"/>
    <mergeCell ref="G261:G262"/>
    <mergeCell ref="H261:I261"/>
    <mergeCell ref="J261:K261"/>
    <mergeCell ref="L261:M261"/>
    <mergeCell ref="N261:O261"/>
    <mergeCell ref="P261:Q261"/>
    <mergeCell ref="R261:S261"/>
    <mergeCell ref="T261:U261"/>
    <mergeCell ref="V261:W261"/>
    <mergeCell ref="X261:Y261"/>
    <mergeCell ref="Z261:AA261"/>
    <mergeCell ref="AB261:AC261"/>
    <mergeCell ref="AD261:AE261"/>
    <mergeCell ref="AF261:AF262"/>
    <mergeCell ref="AG261:AG262"/>
    <mergeCell ref="AH261:AH262"/>
    <mergeCell ref="Y277:AH278"/>
    <mergeCell ref="C278:D278"/>
    <mergeCell ref="E278:S278"/>
    <mergeCell ref="C279:D279"/>
    <mergeCell ref="E279:S279"/>
    <mergeCell ref="W279:X280"/>
    <mergeCell ref="Y279:AH280"/>
    <mergeCell ref="C280:D280"/>
    <mergeCell ref="E280:S280"/>
    <mergeCell ref="B282:D282"/>
    <mergeCell ref="E282:AH282"/>
    <mergeCell ref="B283:B284"/>
    <mergeCell ref="C283:C284"/>
    <mergeCell ref="D283:D284"/>
    <mergeCell ref="E283:E284"/>
    <mergeCell ref="F283:F284"/>
    <mergeCell ref="G283:G284"/>
    <mergeCell ref="H283:I283"/>
    <mergeCell ref="J283:K283"/>
    <mergeCell ref="L283:M283"/>
    <mergeCell ref="N283:O283"/>
    <mergeCell ref="P283:Q283"/>
    <mergeCell ref="R283:S283"/>
    <mergeCell ref="T283:U283"/>
    <mergeCell ref="V283:W283"/>
    <mergeCell ref="X283:Y283"/>
    <mergeCell ref="Z283:AA283"/>
    <mergeCell ref="AB283:AC283"/>
    <mergeCell ref="AD283:AE283"/>
    <mergeCell ref="AF283:AF284"/>
    <mergeCell ref="AG283:AG284"/>
    <mergeCell ref="AH283:AH284"/>
    <mergeCell ref="B285:B287"/>
    <mergeCell ref="B289:D289"/>
    <mergeCell ref="E289:AH289"/>
    <mergeCell ref="B290:B291"/>
    <mergeCell ref="C290:C291"/>
    <mergeCell ref="D290:D291"/>
    <mergeCell ref="E290:E291"/>
    <mergeCell ref="F290:F291"/>
    <mergeCell ref="G290:G291"/>
    <mergeCell ref="H290:I290"/>
    <mergeCell ref="J290:K290"/>
    <mergeCell ref="L290:M290"/>
    <mergeCell ref="N290:O290"/>
    <mergeCell ref="P290:Q290"/>
    <mergeCell ref="R290:S290"/>
    <mergeCell ref="T290:U290"/>
    <mergeCell ref="V290:W290"/>
    <mergeCell ref="X290:Y290"/>
    <mergeCell ref="Z290:AA290"/>
    <mergeCell ref="AB290:AC290"/>
    <mergeCell ref="AD290:AE290"/>
    <mergeCell ref="AF290:AF291"/>
    <mergeCell ref="AG290:AG291"/>
    <mergeCell ref="AH290:AH291"/>
    <mergeCell ref="R295:S295"/>
    <mergeCell ref="T295:U295"/>
    <mergeCell ref="V295:W295"/>
    <mergeCell ref="X295:Y295"/>
    <mergeCell ref="Z295:AA295"/>
    <mergeCell ref="AB295:AC295"/>
    <mergeCell ref="AD295:AE295"/>
    <mergeCell ref="AF295:AF296"/>
    <mergeCell ref="AG295:AG296"/>
    <mergeCell ref="AH295:AH296"/>
    <mergeCell ref="B297:B299"/>
    <mergeCell ref="B301:C303"/>
    <mergeCell ref="D301:AH301"/>
    <mergeCell ref="D302:Q302"/>
    <mergeCell ref="R302:AH302"/>
    <mergeCell ref="D303:AH303"/>
    <mergeCell ref="B305:C305"/>
    <mergeCell ref="D305:I305"/>
    <mergeCell ref="J305:AH305"/>
    <mergeCell ref="C311:D311"/>
    <mergeCell ref="E311:S311"/>
    <mergeCell ref="W311:X312"/>
    <mergeCell ref="Y311:AH312"/>
    <mergeCell ref="C312:D312"/>
    <mergeCell ref="E312:S312"/>
    <mergeCell ref="B314:D314"/>
    <mergeCell ref="E314:AH314"/>
    <mergeCell ref="B315:B316"/>
    <mergeCell ref="C315:C316"/>
    <mergeCell ref="D315:D316"/>
    <mergeCell ref="E315:E316"/>
    <mergeCell ref="F315:F316"/>
    <mergeCell ref="G315:G316"/>
    <mergeCell ref="H315:I315"/>
    <mergeCell ref="J315:K315"/>
    <mergeCell ref="L315:M315"/>
    <mergeCell ref="N315:O315"/>
    <mergeCell ref="P315:Q315"/>
    <mergeCell ref="R315:S315"/>
    <mergeCell ref="T315:U315"/>
    <mergeCell ref="V315:W315"/>
    <mergeCell ref="X315:Y315"/>
    <mergeCell ref="Z315:AA315"/>
    <mergeCell ref="AB315:AC315"/>
    <mergeCell ref="AD315:AE315"/>
    <mergeCell ref="AF315:AF316"/>
    <mergeCell ref="AG315:AG316"/>
    <mergeCell ref="AH315:AH316"/>
    <mergeCell ref="B317:B320"/>
    <mergeCell ref="B322:D322"/>
    <mergeCell ref="E322:AH322"/>
    <mergeCell ref="B323:B324"/>
    <mergeCell ref="C323:C324"/>
    <mergeCell ref="D323:D324"/>
    <mergeCell ref="E323:E324"/>
    <mergeCell ref="F323:F324"/>
    <mergeCell ref="G323:G324"/>
    <mergeCell ref="H323:I323"/>
    <mergeCell ref="J323:K323"/>
    <mergeCell ref="L323:M323"/>
    <mergeCell ref="N323:O323"/>
    <mergeCell ref="P323:Q323"/>
    <mergeCell ref="R323:S323"/>
    <mergeCell ref="T323:U323"/>
    <mergeCell ref="V323:W323"/>
    <mergeCell ref="X323:Y323"/>
    <mergeCell ref="Z323:AA323"/>
    <mergeCell ref="AB323:AC323"/>
    <mergeCell ref="AD323:AE323"/>
    <mergeCell ref="AF323:AF324"/>
    <mergeCell ref="AG323:AG324"/>
    <mergeCell ref="AH323:AH324"/>
    <mergeCell ref="N328:O328"/>
    <mergeCell ref="P328:Q328"/>
    <mergeCell ref="R328:S328"/>
    <mergeCell ref="T328:U328"/>
    <mergeCell ref="V328:W328"/>
    <mergeCell ref="X328:Y328"/>
    <mergeCell ref="Z328:AA328"/>
    <mergeCell ref="AB328:AC328"/>
    <mergeCell ref="AD328:AE328"/>
    <mergeCell ref="AF328:AF329"/>
    <mergeCell ref="AG328:AG329"/>
    <mergeCell ref="AH328:AH329"/>
    <mergeCell ref="B330:B332"/>
    <mergeCell ref="B334:D334"/>
    <mergeCell ref="E334:AH334"/>
    <mergeCell ref="B335:B336"/>
    <mergeCell ref="C335:C336"/>
    <mergeCell ref="D335:D336"/>
    <mergeCell ref="E335:E336"/>
    <mergeCell ref="F335:F336"/>
    <mergeCell ref="G335:G336"/>
    <mergeCell ref="H335:I335"/>
    <mergeCell ref="J335:K335"/>
    <mergeCell ref="L335:M335"/>
    <mergeCell ref="N335:O335"/>
    <mergeCell ref="P335:Q335"/>
    <mergeCell ref="R335:S335"/>
    <mergeCell ref="T335:U335"/>
    <mergeCell ref="V335:W335"/>
    <mergeCell ref="X335:Y335"/>
    <mergeCell ref="Z335:AA335"/>
    <mergeCell ref="AB335:AC335"/>
    <mergeCell ref="J345:AH345"/>
    <mergeCell ref="B346:C347"/>
    <mergeCell ref="D346:I346"/>
    <mergeCell ref="J346:AH346"/>
    <mergeCell ref="D347:I347"/>
    <mergeCell ref="J347:AH347"/>
    <mergeCell ref="B349:B352"/>
    <mergeCell ref="C349:D349"/>
    <mergeCell ref="E349:S349"/>
    <mergeCell ref="T349:V352"/>
    <mergeCell ref="W349:X350"/>
    <mergeCell ref="Y349:AH350"/>
    <mergeCell ref="C350:D350"/>
    <mergeCell ref="E350:S350"/>
    <mergeCell ref="C351:D351"/>
    <mergeCell ref="E351:S351"/>
    <mergeCell ref="W351:X352"/>
    <mergeCell ref="Y351:AH352"/>
    <mergeCell ref="C352:D352"/>
    <mergeCell ref="E352:S352"/>
    <mergeCell ref="B354:D354"/>
    <mergeCell ref="E354:AH354"/>
    <mergeCell ref="B355:B356"/>
    <mergeCell ref="C355:C356"/>
    <mergeCell ref="D355:D356"/>
    <mergeCell ref="E355:E356"/>
    <mergeCell ref="F355:F356"/>
    <mergeCell ref="G355:G356"/>
    <mergeCell ref="H355:I355"/>
    <mergeCell ref="J355:K355"/>
    <mergeCell ref="L355:M355"/>
    <mergeCell ref="N355:O355"/>
    <mergeCell ref="P355:Q355"/>
    <mergeCell ref="R355:S355"/>
    <mergeCell ref="T355:U355"/>
    <mergeCell ref="V355:W355"/>
    <mergeCell ref="X355:Y355"/>
    <mergeCell ref="Z355:AA355"/>
    <mergeCell ref="AB355:AC355"/>
    <mergeCell ref="AD355:AE355"/>
    <mergeCell ref="AF355:AF356"/>
    <mergeCell ref="AG355:AG356"/>
    <mergeCell ref="AH355:AH356"/>
    <mergeCell ref="C370:D370"/>
    <mergeCell ref="E370:S370"/>
    <mergeCell ref="B372:D372"/>
    <mergeCell ref="E372:AH372"/>
    <mergeCell ref="B373:B374"/>
    <mergeCell ref="C373:C374"/>
    <mergeCell ref="D373:D374"/>
    <mergeCell ref="E373:E374"/>
    <mergeCell ref="F373:F374"/>
    <mergeCell ref="G373:G374"/>
    <mergeCell ref="H373:I373"/>
    <mergeCell ref="J373:K373"/>
    <mergeCell ref="L373:M373"/>
    <mergeCell ref="N373:O373"/>
    <mergeCell ref="P373:Q373"/>
    <mergeCell ref="R373:S373"/>
    <mergeCell ref="T373:U373"/>
    <mergeCell ref="V373:W373"/>
    <mergeCell ref="X373:Y373"/>
    <mergeCell ref="Z373:AA373"/>
    <mergeCell ref="AB373:AC373"/>
    <mergeCell ref="AD373:AE373"/>
    <mergeCell ref="AF373:AF374"/>
    <mergeCell ref="AG373:AG374"/>
    <mergeCell ref="AH373:AH374"/>
    <mergeCell ref="B381:D381"/>
    <mergeCell ref="E381:AH381"/>
    <mergeCell ref="B382:B383"/>
    <mergeCell ref="C382:C383"/>
    <mergeCell ref="D382:D383"/>
    <mergeCell ref="E382:E383"/>
    <mergeCell ref="F382:F383"/>
    <mergeCell ref="G382:G383"/>
    <mergeCell ref="H382:I382"/>
    <mergeCell ref="J382:K382"/>
    <mergeCell ref="L382:M382"/>
    <mergeCell ref="N382:O382"/>
    <mergeCell ref="P382:Q382"/>
    <mergeCell ref="R382:S382"/>
    <mergeCell ref="T382:U382"/>
    <mergeCell ref="V382:W382"/>
    <mergeCell ref="X382:Y382"/>
    <mergeCell ref="Z382:AA382"/>
    <mergeCell ref="AB382:AC382"/>
    <mergeCell ref="AD382:AE382"/>
    <mergeCell ref="AF382:AF383"/>
    <mergeCell ref="AG382:AG383"/>
    <mergeCell ref="AH382:AH383"/>
    <mergeCell ref="C424:D424"/>
    <mergeCell ref="E424:S424"/>
    <mergeCell ref="W424:X425"/>
    <mergeCell ref="Y424:AH425"/>
    <mergeCell ref="C425:D425"/>
    <mergeCell ref="E425:S425"/>
    <mergeCell ref="B384:B385"/>
    <mergeCell ref="B403:B406"/>
    <mergeCell ref="B408:D408"/>
    <mergeCell ref="E408:AH408"/>
    <mergeCell ref="C409:C410"/>
    <mergeCell ref="D409:D410"/>
    <mergeCell ref="E409:E410"/>
    <mergeCell ref="F409:F410"/>
    <mergeCell ref="G409:G410"/>
    <mergeCell ref="H409:I409"/>
    <mergeCell ref="J409:K409"/>
    <mergeCell ref="L409:M409"/>
    <mergeCell ref="N409:O409"/>
    <mergeCell ref="P409:Q409"/>
    <mergeCell ref="R409:S409"/>
    <mergeCell ref="T409:U409"/>
    <mergeCell ref="V409:W409"/>
    <mergeCell ref="X409:Y409"/>
    <mergeCell ref="Z409:AA409"/>
    <mergeCell ref="AB409:AC409"/>
    <mergeCell ref="AD409:AE409"/>
    <mergeCell ref="AF409:AF410"/>
    <mergeCell ref="AG409:AG410"/>
    <mergeCell ref="AH409:AH410"/>
    <mergeCell ref="B400:D400"/>
    <mergeCell ref="E400:AH400"/>
    <mergeCell ref="P428:Q428"/>
    <mergeCell ref="R428:S428"/>
    <mergeCell ref="T428:U428"/>
    <mergeCell ref="V428:W428"/>
    <mergeCell ref="X428:Y428"/>
    <mergeCell ref="Z428:AA428"/>
    <mergeCell ref="AB428:AC428"/>
    <mergeCell ref="AD428:AE428"/>
    <mergeCell ref="AF428:AF429"/>
    <mergeCell ref="AG428:AG429"/>
    <mergeCell ref="B411:B412"/>
    <mergeCell ref="B414:C416"/>
    <mergeCell ref="D414:AH414"/>
    <mergeCell ref="D415:Q415"/>
    <mergeCell ref="R415:AH415"/>
    <mergeCell ref="D416:AH416"/>
    <mergeCell ref="B418:C418"/>
    <mergeCell ref="D418:I418"/>
    <mergeCell ref="J418:AH418"/>
    <mergeCell ref="B419:C420"/>
    <mergeCell ref="D419:I419"/>
    <mergeCell ref="J419:AH419"/>
    <mergeCell ref="D420:I420"/>
    <mergeCell ref="J420:AH420"/>
    <mergeCell ref="B422:B425"/>
    <mergeCell ref="C422:D422"/>
    <mergeCell ref="E422:S422"/>
    <mergeCell ref="T422:V425"/>
    <mergeCell ref="W422:X423"/>
    <mergeCell ref="Y422:AH423"/>
    <mergeCell ref="C423:D423"/>
    <mergeCell ref="E423:S423"/>
    <mergeCell ref="AH428:AH429"/>
    <mergeCell ref="B430:B431"/>
    <mergeCell ref="B433:D433"/>
    <mergeCell ref="E433:AH433"/>
    <mergeCell ref="B434:B435"/>
    <mergeCell ref="C434:C435"/>
    <mergeCell ref="D434:D435"/>
    <mergeCell ref="E434:E435"/>
    <mergeCell ref="F434:F435"/>
    <mergeCell ref="G434:G435"/>
    <mergeCell ref="H434:I434"/>
    <mergeCell ref="J434:K434"/>
    <mergeCell ref="L434:M434"/>
    <mergeCell ref="N434:O434"/>
    <mergeCell ref="P434:Q434"/>
    <mergeCell ref="R434:S434"/>
    <mergeCell ref="T434:U434"/>
    <mergeCell ref="V434:W434"/>
    <mergeCell ref="X434:Y434"/>
    <mergeCell ref="Z434:AA434"/>
    <mergeCell ref="AB434:AC434"/>
    <mergeCell ref="AD434:AE434"/>
    <mergeCell ref="AF434:AF435"/>
    <mergeCell ref="AG434:AG435"/>
    <mergeCell ref="AH434:AH435"/>
    <mergeCell ref="E428:E429"/>
    <mergeCell ref="F428:F429"/>
    <mergeCell ref="G428:G429"/>
    <mergeCell ref="H428:I428"/>
    <mergeCell ref="J428:K428"/>
    <mergeCell ref="L428:M428"/>
    <mergeCell ref="N428:O428"/>
    <mergeCell ref="B443:C445"/>
    <mergeCell ref="D443:AH443"/>
    <mergeCell ref="D444:Q444"/>
    <mergeCell ref="R444:AH444"/>
    <mergeCell ref="D445:AH445"/>
    <mergeCell ref="B447:C447"/>
    <mergeCell ref="D447:I447"/>
    <mergeCell ref="J447:AH447"/>
    <mergeCell ref="B448:C449"/>
    <mergeCell ref="D448:I448"/>
    <mergeCell ref="J448:AH448"/>
    <mergeCell ref="D449:I449"/>
    <mergeCell ref="J449:AH449"/>
    <mergeCell ref="B451:B454"/>
    <mergeCell ref="C451:D451"/>
    <mergeCell ref="E451:S451"/>
    <mergeCell ref="T451:V454"/>
    <mergeCell ref="W451:X452"/>
    <mergeCell ref="Y451:AH452"/>
    <mergeCell ref="C452:D452"/>
    <mergeCell ref="E452:S452"/>
    <mergeCell ref="C453:D453"/>
    <mergeCell ref="E453:S453"/>
    <mergeCell ref="W453:X454"/>
    <mergeCell ref="Y453:AH454"/>
    <mergeCell ref="R457:S457"/>
    <mergeCell ref="T457:U457"/>
    <mergeCell ref="V457:W457"/>
    <mergeCell ref="X457:Y457"/>
    <mergeCell ref="Z457:AA457"/>
    <mergeCell ref="AB457:AC457"/>
    <mergeCell ref="AD457:AE457"/>
    <mergeCell ref="AF457:AF458"/>
    <mergeCell ref="AG457:AG458"/>
    <mergeCell ref="AH457:AH458"/>
    <mergeCell ref="B459:B467"/>
    <mergeCell ref="B469:D469"/>
    <mergeCell ref="E469:AH469"/>
    <mergeCell ref="B470:B471"/>
    <mergeCell ref="C470:C471"/>
    <mergeCell ref="D470:D471"/>
    <mergeCell ref="E470:E471"/>
    <mergeCell ref="F470:F471"/>
    <mergeCell ref="G470:G471"/>
    <mergeCell ref="H470:I470"/>
    <mergeCell ref="J470:K470"/>
    <mergeCell ref="L470:M470"/>
    <mergeCell ref="N470:O470"/>
    <mergeCell ref="P470:Q470"/>
    <mergeCell ref="R470:S470"/>
    <mergeCell ref="T470:U470"/>
    <mergeCell ref="V470:W470"/>
    <mergeCell ref="X470:Y470"/>
    <mergeCell ref="Z470:AA470"/>
    <mergeCell ref="AB470:AC470"/>
    <mergeCell ref="AD470:AE470"/>
    <mergeCell ref="AF470:AF471"/>
    <mergeCell ref="AH481:AH482"/>
    <mergeCell ref="B483:B486"/>
    <mergeCell ref="B488:C490"/>
    <mergeCell ref="D488:AH488"/>
    <mergeCell ref="D489:Q489"/>
    <mergeCell ref="R489:AH489"/>
    <mergeCell ref="D490:AH490"/>
    <mergeCell ref="J494:AH494"/>
    <mergeCell ref="B496:B499"/>
    <mergeCell ref="C496:D496"/>
    <mergeCell ref="E496:S496"/>
    <mergeCell ref="T496:V499"/>
    <mergeCell ref="W496:X497"/>
    <mergeCell ref="Y496:AH497"/>
    <mergeCell ref="C497:D497"/>
    <mergeCell ref="E497:S497"/>
    <mergeCell ref="C498:D498"/>
    <mergeCell ref="E498:S498"/>
    <mergeCell ref="W498:X499"/>
    <mergeCell ref="Y498:AH499"/>
    <mergeCell ref="C499:D499"/>
    <mergeCell ref="E499:S499"/>
    <mergeCell ref="B501:D501"/>
    <mergeCell ref="E501:AH501"/>
    <mergeCell ref="G502:G503"/>
    <mergeCell ref="H502:I502"/>
    <mergeCell ref="J502:K502"/>
    <mergeCell ref="L502:M502"/>
    <mergeCell ref="N502:O502"/>
    <mergeCell ref="P502:Q502"/>
    <mergeCell ref="R502:S502"/>
    <mergeCell ref="T502:U502"/>
    <mergeCell ref="V502:W502"/>
    <mergeCell ref="X502:Y502"/>
    <mergeCell ref="Z502:AA502"/>
    <mergeCell ref="AB502:AC502"/>
    <mergeCell ref="AD502:AE502"/>
    <mergeCell ref="AF502:AF503"/>
    <mergeCell ref="AG502:AG503"/>
    <mergeCell ref="AH502:AH503"/>
    <mergeCell ref="B504:B505"/>
    <mergeCell ref="B502:B503"/>
    <mergeCell ref="C502:C503"/>
    <mergeCell ref="D502:D503"/>
    <mergeCell ref="E502:E503"/>
    <mergeCell ref="F502:F503"/>
    <mergeCell ref="B507:D507"/>
    <mergeCell ref="E507:AH507"/>
    <mergeCell ref="B508:B509"/>
    <mergeCell ref="C508:C509"/>
    <mergeCell ref="D508:D509"/>
    <mergeCell ref="E508:E509"/>
    <mergeCell ref="F508:F509"/>
    <mergeCell ref="G508:G509"/>
    <mergeCell ref="H508:I508"/>
    <mergeCell ref="J508:K508"/>
    <mergeCell ref="L508:M508"/>
    <mergeCell ref="N508:O508"/>
    <mergeCell ref="P508:Q508"/>
    <mergeCell ref="R508:S508"/>
    <mergeCell ref="T508:U508"/>
    <mergeCell ref="V508:W508"/>
    <mergeCell ref="X508:Y508"/>
    <mergeCell ref="Z508:AA508"/>
    <mergeCell ref="AB508:AC508"/>
    <mergeCell ref="AD508:AE508"/>
    <mergeCell ref="AF508:AF509"/>
    <mergeCell ref="AG508:AG509"/>
    <mergeCell ref="AH508:AH509"/>
    <mergeCell ref="X513:Y513"/>
    <mergeCell ref="Z513:AA513"/>
    <mergeCell ref="AB513:AC513"/>
    <mergeCell ref="AD513:AE513"/>
    <mergeCell ref="AF513:AF514"/>
    <mergeCell ref="AG513:AG514"/>
    <mergeCell ref="AH513:AH514"/>
    <mergeCell ref="B515:B520"/>
    <mergeCell ref="B522:C524"/>
    <mergeCell ref="D522:AH522"/>
    <mergeCell ref="D523:Q523"/>
    <mergeCell ref="R523:AH523"/>
    <mergeCell ref="D524:AH524"/>
    <mergeCell ref="F536:F537"/>
    <mergeCell ref="G536:G537"/>
    <mergeCell ref="H536:I536"/>
    <mergeCell ref="J536:K536"/>
    <mergeCell ref="L536:M536"/>
    <mergeCell ref="N536:O536"/>
    <mergeCell ref="P536:Q536"/>
    <mergeCell ref="R536:S536"/>
    <mergeCell ref="T536:U536"/>
    <mergeCell ref="V536:W536"/>
    <mergeCell ref="X536:Y536"/>
    <mergeCell ref="Z536:AA536"/>
    <mergeCell ref="AB536:AC536"/>
    <mergeCell ref="J528:AH528"/>
    <mergeCell ref="B530:B533"/>
    <mergeCell ref="C530:D530"/>
    <mergeCell ref="E530:S530"/>
    <mergeCell ref="T530:V533"/>
    <mergeCell ref="W530:X531"/>
    <mergeCell ref="N545:O545"/>
    <mergeCell ref="P545:Q545"/>
    <mergeCell ref="R545:S545"/>
    <mergeCell ref="T545:U545"/>
    <mergeCell ref="V545:W545"/>
    <mergeCell ref="X545:Y545"/>
    <mergeCell ref="Z545:AA545"/>
    <mergeCell ref="AB545:AC545"/>
    <mergeCell ref="Y530:AH531"/>
    <mergeCell ref="C531:D531"/>
    <mergeCell ref="E531:S531"/>
    <mergeCell ref="C532:D532"/>
    <mergeCell ref="E532:S532"/>
    <mergeCell ref="W532:X533"/>
    <mergeCell ref="Y532:AH533"/>
    <mergeCell ref="C533:D533"/>
    <mergeCell ref="E533:S533"/>
    <mergeCell ref="B535:D535"/>
    <mergeCell ref="E535:AH535"/>
    <mergeCell ref="AD536:AE536"/>
    <mergeCell ref="AF536:AF537"/>
    <mergeCell ref="AG536:AG537"/>
    <mergeCell ref="AH536:AH537"/>
    <mergeCell ref="B538:B542"/>
    <mergeCell ref="B544:D544"/>
    <mergeCell ref="E544:AH544"/>
    <mergeCell ref="AD545:AE545"/>
    <mergeCell ref="AF545:AF546"/>
    <mergeCell ref="AG545:AG546"/>
    <mergeCell ref="AH545:AH546"/>
    <mergeCell ref="B536:B537"/>
    <mergeCell ref="C536:C537"/>
    <mergeCell ref="D536:D537"/>
    <mergeCell ref="E536:E537"/>
    <mergeCell ref="H553:I553"/>
    <mergeCell ref="J553:K553"/>
    <mergeCell ref="L553:M553"/>
    <mergeCell ref="N553:O553"/>
    <mergeCell ref="P553:Q553"/>
    <mergeCell ref="R553:S553"/>
    <mergeCell ref="T553:U553"/>
    <mergeCell ref="V553:W553"/>
    <mergeCell ref="X553:Y553"/>
    <mergeCell ref="Z553:AA553"/>
    <mergeCell ref="AB553:AC553"/>
    <mergeCell ref="AD553:AE553"/>
    <mergeCell ref="AF553:AF554"/>
    <mergeCell ref="AG553:AG554"/>
    <mergeCell ref="AH553:AH554"/>
    <mergeCell ref="B545:B546"/>
    <mergeCell ref="C545:C546"/>
    <mergeCell ref="D545:D546"/>
    <mergeCell ref="E545:E546"/>
    <mergeCell ref="F545:F546"/>
    <mergeCell ref="G545:G546"/>
    <mergeCell ref="H545:I545"/>
    <mergeCell ref="J545:K545"/>
    <mergeCell ref="L545:M545"/>
    <mergeCell ref="B555:B561"/>
    <mergeCell ref="B563:C565"/>
    <mergeCell ref="D563:AH563"/>
    <mergeCell ref="D564:Q564"/>
    <mergeCell ref="R564:AH564"/>
    <mergeCell ref="D565:AH565"/>
    <mergeCell ref="B571:B574"/>
    <mergeCell ref="C571:D571"/>
    <mergeCell ref="E571:S571"/>
    <mergeCell ref="T571:V574"/>
    <mergeCell ref="W571:X572"/>
    <mergeCell ref="Y571:AH572"/>
    <mergeCell ref="C572:D572"/>
    <mergeCell ref="E572:S572"/>
    <mergeCell ref="C573:D573"/>
    <mergeCell ref="E573:S573"/>
    <mergeCell ref="W573:X574"/>
    <mergeCell ref="Y573:AH574"/>
    <mergeCell ref="C574:D574"/>
    <mergeCell ref="E574:S574"/>
    <mergeCell ref="R577:S577"/>
    <mergeCell ref="T577:U577"/>
    <mergeCell ref="V577:W577"/>
    <mergeCell ref="X577:Y577"/>
    <mergeCell ref="Z577:AA577"/>
    <mergeCell ref="AH577:AH578"/>
    <mergeCell ref="B579:B580"/>
    <mergeCell ref="B582:D582"/>
    <mergeCell ref="E582:AH582"/>
    <mergeCell ref="B583:B584"/>
    <mergeCell ref="C583:C584"/>
    <mergeCell ref="D583:D584"/>
    <mergeCell ref="E583:E584"/>
    <mergeCell ref="F583:F584"/>
    <mergeCell ref="G583:G584"/>
    <mergeCell ref="H583:I583"/>
    <mergeCell ref="J583:K583"/>
    <mergeCell ref="L583:M583"/>
    <mergeCell ref="N583:O583"/>
    <mergeCell ref="P583:Q583"/>
    <mergeCell ref="R583:S583"/>
    <mergeCell ref="T583:U583"/>
    <mergeCell ref="V583:W583"/>
    <mergeCell ref="X583:Y583"/>
    <mergeCell ref="Z583:AA583"/>
    <mergeCell ref="AB583:AC583"/>
    <mergeCell ref="AD583:AE583"/>
    <mergeCell ref="AF583:AF584"/>
    <mergeCell ref="AG583:AG584"/>
    <mergeCell ref="AH583:AH584"/>
    <mergeCell ref="B585:B586"/>
    <mergeCell ref="B588:C590"/>
    <mergeCell ref="D588:AH588"/>
    <mergeCell ref="D589:Q589"/>
    <mergeCell ref="R589:AH589"/>
    <mergeCell ref="D590:AH590"/>
    <mergeCell ref="B592:C592"/>
    <mergeCell ref="D592:I592"/>
    <mergeCell ref="J592:AH592"/>
    <mergeCell ref="B593:C594"/>
    <mergeCell ref="D593:I593"/>
    <mergeCell ref="J593:AH593"/>
    <mergeCell ref="D594:I594"/>
    <mergeCell ref="J594:AH594"/>
    <mergeCell ref="B596:B599"/>
    <mergeCell ref="C596:D596"/>
    <mergeCell ref="E596:S596"/>
    <mergeCell ref="T596:V599"/>
    <mergeCell ref="W596:X597"/>
    <mergeCell ref="Y596:AH597"/>
    <mergeCell ref="C597:D597"/>
    <mergeCell ref="E597:S597"/>
    <mergeCell ref="C598:D598"/>
    <mergeCell ref="E598:S598"/>
    <mergeCell ref="W598:X599"/>
    <mergeCell ref="Y598:AH599"/>
    <mergeCell ref="C599:D599"/>
    <mergeCell ref="E599:S599"/>
    <mergeCell ref="P602:Q602"/>
    <mergeCell ref="R602:S602"/>
    <mergeCell ref="T602:U602"/>
    <mergeCell ref="V602:W602"/>
    <mergeCell ref="X602:Y602"/>
    <mergeCell ref="Z602:AA602"/>
    <mergeCell ref="AB602:AC602"/>
    <mergeCell ref="AD602:AE602"/>
    <mergeCell ref="AF602:AF603"/>
    <mergeCell ref="AG602:AG603"/>
    <mergeCell ref="AH602:AH603"/>
    <mergeCell ref="B604:B605"/>
    <mergeCell ref="B608:D608"/>
    <mergeCell ref="E608:AH608"/>
    <mergeCell ref="B609:B610"/>
    <mergeCell ref="C609:C610"/>
    <mergeCell ref="D609:D610"/>
    <mergeCell ref="E609:E610"/>
    <mergeCell ref="F609:F610"/>
    <mergeCell ref="G609:G610"/>
    <mergeCell ref="H609:I609"/>
    <mergeCell ref="J609:K609"/>
    <mergeCell ref="L609:M609"/>
    <mergeCell ref="N609:O609"/>
    <mergeCell ref="P609:Q609"/>
    <mergeCell ref="R609:S609"/>
    <mergeCell ref="T609:U609"/>
    <mergeCell ref="V609:W609"/>
    <mergeCell ref="X609:Y609"/>
    <mergeCell ref="Z609:AA609"/>
    <mergeCell ref="AB609:AC609"/>
    <mergeCell ref="AD609:AE609"/>
    <mergeCell ref="AF609:AF610"/>
    <mergeCell ref="AG609:AG610"/>
    <mergeCell ref="AH609:AH610"/>
    <mergeCell ref="B611:B615"/>
    <mergeCell ref="B617:D617"/>
    <mergeCell ref="E617:AH617"/>
    <mergeCell ref="B618:B619"/>
    <mergeCell ref="C618:C619"/>
    <mergeCell ref="D618:D619"/>
    <mergeCell ref="E618:E619"/>
    <mergeCell ref="F618:F619"/>
    <mergeCell ref="G618:G619"/>
    <mergeCell ref="H618:I618"/>
    <mergeCell ref="J618:K618"/>
    <mergeCell ref="L618:M618"/>
    <mergeCell ref="N618:O618"/>
    <mergeCell ref="P618:Q618"/>
    <mergeCell ref="R618:S618"/>
    <mergeCell ref="T618:U618"/>
    <mergeCell ref="V618:W618"/>
    <mergeCell ref="X618:Y618"/>
    <mergeCell ref="Z618:AA618"/>
    <mergeCell ref="AB618:AC618"/>
    <mergeCell ref="AD618:AE618"/>
    <mergeCell ref="AF618:AF619"/>
    <mergeCell ref="AG618:AG619"/>
    <mergeCell ref="AH618:AH619"/>
    <mergeCell ref="B620:B622"/>
    <mergeCell ref="B625:D625"/>
    <mergeCell ref="E625:AH625"/>
    <mergeCell ref="B626:B627"/>
    <mergeCell ref="C626:C627"/>
    <mergeCell ref="D626:D627"/>
    <mergeCell ref="E626:E627"/>
    <mergeCell ref="F626:F627"/>
    <mergeCell ref="G626:G627"/>
    <mergeCell ref="H626:I626"/>
    <mergeCell ref="J626:K626"/>
    <mergeCell ref="L626:M626"/>
    <mergeCell ref="N626:O626"/>
    <mergeCell ref="P626:Q626"/>
    <mergeCell ref="R626:S626"/>
    <mergeCell ref="T626:U626"/>
    <mergeCell ref="V626:W626"/>
    <mergeCell ref="X626:Y626"/>
    <mergeCell ref="Z626:AA626"/>
    <mergeCell ref="AB626:AC626"/>
    <mergeCell ref="AD626:AE626"/>
    <mergeCell ref="AF626:AF627"/>
    <mergeCell ref="AG626:AG627"/>
    <mergeCell ref="AH626:AH627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14" scale="35" orientation="landscape" r:id="rId1"/>
  <headerFooter>
    <oddFooter xml:space="preserve">&amp;L&amp;"Arial,Normal"&amp;12Calle 26 No. 57-41 Torre 7-8, Piso 8 CEMSA - C.P. 111321 
Pbx: 3779555 – Información: Línea 195  GDO-FM-005
www.umv.gov.co                                         &amp;C&amp;"Arial,Normal"&amp;12PES-FM-002
  Página &amp;P de &amp;N
</oddFooter>
  </headerFooter>
  <rowBreaks count="1" manualBreakCount="1">
    <brk id="26" max="3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2"/>
  <sheetViews>
    <sheetView workbookViewId="0">
      <selection activeCell="A2" sqref="A2:XFD32"/>
    </sheetView>
  </sheetViews>
  <sheetFormatPr baseColWidth="10" defaultRowHeight="15" x14ac:dyDescent="0.25"/>
  <cols>
    <col min="1" max="1" width="1.7109375" style="1" customWidth="1"/>
    <col min="2" max="2" width="22.42578125" style="1" customWidth="1"/>
    <col min="3" max="3" width="17.7109375" style="1" customWidth="1"/>
    <col min="4" max="4" width="22.7109375" style="1" customWidth="1"/>
    <col min="5" max="5" width="18" style="1" customWidth="1"/>
    <col min="6" max="6" width="28.5703125" style="1" customWidth="1"/>
    <col min="7" max="7" width="23.42578125" style="1" customWidth="1"/>
    <col min="8" max="31" width="8" style="1" customWidth="1"/>
    <col min="32" max="32" width="11.7109375" style="1" bestFit="1" customWidth="1"/>
    <col min="33" max="33" width="10.28515625" style="1" customWidth="1"/>
    <col min="34" max="34" width="16" style="1" customWidth="1"/>
    <col min="35" max="16384" width="11.42578125" style="1"/>
  </cols>
  <sheetData>
    <row r="1" spans="2:34" ht="15.75" thickBot="1" x14ac:dyDescent="0.3"/>
    <row r="2" spans="2:34" s="2" customFormat="1" ht="21" thickBot="1" x14ac:dyDescent="0.3">
      <c r="B2" s="401"/>
      <c r="C2" s="402"/>
      <c r="D2" s="734" t="s">
        <v>33</v>
      </c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5"/>
      <c r="U2" s="735"/>
      <c r="V2" s="735"/>
      <c r="W2" s="735"/>
      <c r="X2" s="735"/>
      <c r="Y2" s="735"/>
      <c r="Z2" s="735"/>
      <c r="AA2" s="735"/>
      <c r="AB2" s="735"/>
      <c r="AC2" s="735"/>
      <c r="AD2" s="735"/>
      <c r="AE2" s="735"/>
      <c r="AF2" s="735"/>
      <c r="AG2" s="735"/>
      <c r="AH2" s="736"/>
    </row>
    <row r="3" spans="2:34" s="2" customFormat="1" ht="16.5" thickBot="1" x14ac:dyDescent="0.3">
      <c r="B3" s="403"/>
      <c r="C3" s="404"/>
      <c r="D3" s="410" t="s">
        <v>25</v>
      </c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2"/>
      <c r="R3" s="410" t="s">
        <v>38</v>
      </c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2"/>
    </row>
    <row r="4" spans="2:34" s="2" customFormat="1" ht="16.5" thickBot="1" x14ac:dyDescent="0.3">
      <c r="B4" s="405"/>
      <c r="C4" s="406"/>
      <c r="D4" s="410" t="s">
        <v>39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2"/>
    </row>
    <row r="5" spans="2:34" s="2" customFormat="1" ht="16.5" thickBot="1" x14ac:dyDescent="0.3">
      <c r="B5" s="3"/>
      <c r="C5" s="3"/>
      <c r="D5" s="4"/>
      <c r="E5" s="4"/>
      <c r="F5" s="4"/>
      <c r="G5" s="4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15.75" x14ac:dyDescent="0.25">
      <c r="B6" s="413" t="s">
        <v>24</v>
      </c>
      <c r="C6" s="414"/>
      <c r="D6" s="415" t="s">
        <v>14</v>
      </c>
      <c r="E6" s="416"/>
      <c r="F6" s="416"/>
      <c r="G6" s="416"/>
      <c r="H6" s="416"/>
      <c r="I6" s="417"/>
      <c r="J6" s="418" t="s">
        <v>212</v>
      </c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419"/>
      <c r="AF6" s="419"/>
      <c r="AG6" s="419"/>
      <c r="AH6" s="420"/>
    </row>
    <row r="7" spans="2:34" s="2" customFormat="1" ht="15.75" x14ac:dyDescent="0.25">
      <c r="B7" s="725">
        <v>2018</v>
      </c>
      <c r="C7" s="726"/>
      <c r="D7" s="425" t="s">
        <v>0</v>
      </c>
      <c r="E7" s="426"/>
      <c r="F7" s="426"/>
      <c r="G7" s="426"/>
      <c r="H7" s="426"/>
      <c r="I7" s="427"/>
      <c r="J7" s="428" t="s">
        <v>254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30"/>
    </row>
    <row r="8" spans="2:34" s="2" customFormat="1" ht="16.5" thickBot="1" x14ac:dyDescent="0.3">
      <c r="B8" s="727"/>
      <c r="C8" s="728"/>
      <c r="D8" s="431" t="s">
        <v>1</v>
      </c>
      <c r="E8" s="432"/>
      <c r="F8" s="432"/>
      <c r="G8" s="432"/>
      <c r="H8" s="432"/>
      <c r="I8" s="433"/>
      <c r="J8" s="434" t="s">
        <v>255</v>
      </c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5"/>
      <c r="V8" s="435"/>
      <c r="W8" s="435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6"/>
    </row>
    <row r="9" spans="2:34" ht="15.75" thickBot="1" x14ac:dyDescent="0.3"/>
    <row r="10" spans="2:34" s="2" customFormat="1" ht="15.75" x14ac:dyDescent="0.25">
      <c r="B10" s="483" t="s">
        <v>21</v>
      </c>
      <c r="C10" s="486" t="s">
        <v>37</v>
      </c>
      <c r="D10" s="391"/>
      <c r="E10" s="487" t="s">
        <v>96</v>
      </c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2"/>
      <c r="T10" s="443" t="s">
        <v>20</v>
      </c>
      <c r="U10" s="444"/>
      <c r="V10" s="445"/>
      <c r="W10" s="452" t="s">
        <v>23</v>
      </c>
      <c r="X10" s="453"/>
      <c r="Y10" s="488" t="s">
        <v>100</v>
      </c>
      <c r="Z10" s="489"/>
      <c r="AA10" s="489"/>
      <c r="AB10" s="489"/>
      <c r="AC10" s="489"/>
      <c r="AD10" s="489"/>
      <c r="AE10" s="489"/>
      <c r="AF10" s="489"/>
      <c r="AG10" s="489"/>
      <c r="AH10" s="490"/>
    </row>
    <row r="11" spans="2:34" s="2" customFormat="1" ht="15.75" customHeight="1" x14ac:dyDescent="0.25">
      <c r="B11" s="484"/>
      <c r="C11" s="494" t="s">
        <v>15</v>
      </c>
      <c r="D11" s="495"/>
      <c r="E11" s="496" t="s">
        <v>97</v>
      </c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3"/>
      <c r="T11" s="446"/>
      <c r="U11" s="447"/>
      <c r="V11" s="448"/>
      <c r="W11" s="454"/>
      <c r="X11" s="455"/>
      <c r="Y11" s="491"/>
      <c r="Z11" s="492"/>
      <c r="AA11" s="492"/>
      <c r="AB11" s="492"/>
      <c r="AC11" s="492"/>
      <c r="AD11" s="492"/>
      <c r="AE11" s="492"/>
      <c r="AF11" s="492"/>
      <c r="AG11" s="492"/>
      <c r="AH11" s="493"/>
    </row>
    <row r="12" spans="2:34" s="2" customFormat="1" ht="15.75" customHeight="1" x14ac:dyDescent="0.25">
      <c r="B12" s="484"/>
      <c r="C12" s="494" t="s">
        <v>35</v>
      </c>
      <c r="D12" s="495"/>
      <c r="E12" s="496" t="s">
        <v>98</v>
      </c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3"/>
      <c r="T12" s="446"/>
      <c r="U12" s="447"/>
      <c r="V12" s="448"/>
      <c r="W12" s="464" t="s">
        <v>16</v>
      </c>
      <c r="X12" s="465"/>
      <c r="Y12" s="497" t="s">
        <v>256</v>
      </c>
      <c r="Z12" s="498"/>
      <c r="AA12" s="498"/>
      <c r="AB12" s="498"/>
      <c r="AC12" s="498"/>
      <c r="AD12" s="498"/>
      <c r="AE12" s="498"/>
      <c r="AF12" s="498"/>
      <c r="AG12" s="498"/>
      <c r="AH12" s="499"/>
    </row>
    <row r="13" spans="2:34" s="2" customFormat="1" ht="16.5" thickBot="1" x14ac:dyDescent="0.3">
      <c r="B13" s="485"/>
      <c r="C13" s="503" t="s">
        <v>36</v>
      </c>
      <c r="D13" s="392"/>
      <c r="E13" s="504" t="s">
        <v>99</v>
      </c>
      <c r="F13" s="474"/>
      <c r="G13" s="474"/>
      <c r="H13" s="474"/>
      <c r="I13" s="474"/>
      <c r="J13" s="474"/>
      <c r="K13" s="474"/>
      <c r="L13" s="474"/>
      <c r="M13" s="474"/>
      <c r="N13" s="474"/>
      <c r="O13" s="474"/>
      <c r="P13" s="474"/>
      <c r="Q13" s="474"/>
      <c r="R13" s="474"/>
      <c r="S13" s="475"/>
      <c r="T13" s="449"/>
      <c r="U13" s="450"/>
      <c r="V13" s="451"/>
      <c r="W13" s="466"/>
      <c r="X13" s="467"/>
      <c r="Y13" s="500"/>
      <c r="Z13" s="501"/>
      <c r="AA13" s="501"/>
      <c r="AB13" s="501"/>
      <c r="AC13" s="501"/>
      <c r="AD13" s="501"/>
      <c r="AE13" s="501"/>
      <c r="AF13" s="501"/>
      <c r="AG13" s="501"/>
      <c r="AH13" s="502"/>
    </row>
    <row r="14" spans="2:34" ht="15.75" thickBot="1" x14ac:dyDescent="0.3"/>
    <row r="15" spans="2:34" ht="16.5" thickBot="1" x14ac:dyDescent="0.3">
      <c r="B15" s="375" t="s">
        <v>17</v>
      </c>
      <c r="C15" s="376"/>
      <c r="D15" s="377"/>
      <c r="E15" s="375" t="s">
        <v>257</v>
      </c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6"/>
      <c r="S15" s="376"/>
      <c r="T15" s="376"/>
      <c r="U15" s="376"/>
      <c r="V15" s="376"/>
      <c r="W15" s="376"/>
      <c r="X15" s="376"/>
      <c r="Y15" s="376"/>
      <c r="Z15" s="376"/>
      <c r="AA15" s="376"/>
      <c r="AB15" s="376"/>
      <c r="AC15" s="376"/>
      <c r="AD15" s="376"/>
      <c r="AE15" s="376"/>
      <c r="AF15" s="376"/>
      <c r="AG15" s="376"/>
      <c r="AH15" s="377"/>
    </row>
    <row r="16" spans="2:34" ht="15.75" x14ac:dyDescent="0.25">
      <c r="B16" s="381" t="s">
        <v>30</v>
      </c>
      <c r="C16" s="383" t="s">
        <v>28</v>
      </c>
      <c r="D16" s="385" t="s">
        <v>34</v>
      </c>
      <c r="E16" s="383" t="s">
        <v>31</v>
      </c>
      <c r="F16" s="383" t="s">
        <v>26</v>
      </c>
      <c r="G16" s="387" t="s">
        <v>27</v>
      </c>
      <c r="H16" s="381" t="s">
        <v>2</v>
      </c>
      <c r="I16" s="389"/>
      <c r="J16" s="381" t="s">
        <v>3</v>
      </c>
      <c r="K16" s="389"/>
      <c r="L16" s="381" t="s">
        <v>4</v>
      </c>
      <c r="M16" s="389"/>
      <c r="N16" s="381" t="s">
        <v>5</v>
      </c>
      <c r="O16" s="389"/>
      <c r="P16" s="381" t="s">
        <v>6</v>
      </c>
      <c r="Q16" s="389"/>
      <c r="R16" s="381" t="s">
        <v>7</v>
      </c>
      <c r="S16" s="389"/>
      <c r="T16" s="381" t="s">
        <v>8</v>
      </c>
      <c r="U16" s="389"/>
      <c r="V16" s="381" t="s">
        <v>9</v>
      </c>
      <c r="W16" s="389"/>
      <c r="X16" s="381" t="s">
        <v>10</v>
      </c>
      <c r="Y16" s="389"/>
      <c r="Z16" s="381" t="s">
        <v>11</v>
      </c>
      <c r="AA16" s="389"/>
      <c r="AB16" s="381" t="s">
        <v>12</v>
      </c>
      <c r="AC16" s="389"/>
      <c r="AD16" s="381" t="s">
        <v>13</v>
      </c>
      <c r="AE16" s="389"/>
      <c r="AF16" s="381" t="s">
        <v>18</v>
      </c>
      <c r="AG16" s="389" t="s">
        <v>19</v>
      </c>
      <c r="AH16" s="391" t="s">
        <v>22</v>
      </c>
    </row>
    <row r="17" spans="2:34" ht="16.5" thickBot="1" x14ac:dyDescent="0.3">
      <c r="B17" s="382"/>
      <c r="C17" s="384"/>
      <c r="D17" s="386"/>
      <c r="E17" s="384"/>
      <c r="F17" s="384"/>
      <c r="G17" s="388"/>
      <c r="H17" s="163" t="s">
        <v>18</v>
      </c>
      <c r="I17" s="164" t="s">
        <v>19</v>
      </c>
      <c r="J17" s="163" t="s">
        <v>18</v>
      </c>
      <c r="K17" s="164" t="s">
        <v>19</v>
      </c>
      <c r="L17" s="163" t="s">
        <v>18</v>
      </c>
      <c r="M17" s="164" t="s">
        <v>19</v>
      </c>
      <c r="N17" s="163" t="s">
        <v>18</v>
      </c>
      <c r="O17" s="164" t="s">
        <v>19</v>
      </c>
      <c r="P17" s="163" t="s">
        <v>18</v>
      </c>
      <c r="Q17" s="164" t="s">
        <v>19</v>
      </c>
      <c r="R17" s="163" t="s">
        <v>18</v>
      </c>
      <c r="S17" s="164" t="s">
        <v>19</v>
      </c>
      <c r="T17" s="163" t="s">
        <v>18</v>
      </c>
      <c r="U17" s="164" t="s">
        <v>19</v>
      </c>
      <c r="V17" s="163" t="s">
        <v>18</v>
      </c>
      <c r="W17" s="164" t="s">
        <v>19</v>
      </c>
      <c r="X17" s="163" t="s">
        <v>18</v>
      </c>
      <c r="Y17" s="164" t="s">
        <v>19</v>
      </c>
      <c r="Z17" s="163" t="s">
        <v>18</v>
      </c>
      <c r="AA17" s="164" t="s">
        <v>19</v>
      </c>
      <c r="AB17" s="163" t="s">
        <v>18</v>
      </c>
      <c r="AC17" s="164" t="s">
        <v>19</v>
      </c>
      <c r="AD17" s="163" t="s">
        <v>18</v>
      </c>
      <c r="AE17" s="164" t="s">
        <v>19</v>
      </c>
      <c r="AF17" s="382"/>
      <c r="AG17" s="390"/>
      <c r="AH17" s="392"/>
    </row>
    <row r="18" spans="2:34" ht="409.6" thickBot="1" x14ac:dyDescent="0.3">
      <c r="B18" s="476">
        <v>0.4</v>
      </c>
      <c r="C18" s="24" t="s">
        <v>45</v>
      </c>
      <c r="D18" s="24" t="s">
        <v>258</v>
      </c>
      <c r="E18" s="57">
        <v>0.35</v>
      </c>
      <c r="F18" s="24" t="s">
        <v>259</v>
      </c>
      <c r="G18" s="189" t="s">
        <v>260</v>
      </c>
      <c r="H18" s="19"/>
      <c r="I18" s="20"/>
      <c r="J18" s="19"/>
      <c r="K18" s="20"/>
      <c r="L18" s="19">
        <v>0.2</v>
      </c>
      <c r="M18" s="20"/>
      <c r="N18" s="19"/>
      <c r="O18" s="20"/>
      <c r="P18" s="19"/>
      <c r="Q18" s="20"/>
      <c r="R18" s="19">
        <v>0.2</v>
      </c>
      <c r="S18" s="20"/>
      <c r="T18" s="19">
        <v>0.2</v>
      </c>
      <c r="U18" s="20"/>
      <c r="V18" s="19">
        <v>0.2</v>
      </c>
      <c r="W18" s="20"/>
      <c r="X18" s="19"/>
      <c r="Y18" s="20"/>
      <c r="Z18" s="19"/>
      <c r="AA18" s="20"/>
      <c r="AB18" s="19"/>
      <c r="AC18" s="20"/>
      <c r="AD18" s="19">
        <v>0.2</v>
      </c>
      <c r="AE18" s="20"/>
      <c r="AF18" s="155">
        <f t="shared" ref="AF18:AG20" si="0">+H18+J18+L18+N18+P18+R18+T18+V18+X18+Z18+AB18+AD18</f>
        <v>1</v>
      </c>
      <c r="AG18" s="20">
        <f t="shared" si="0"/>
        <v>0</v>
      </c>
      <c r="AH18" s="22"/>
    </row>
    <row r="19" spans="2:34" ht="315.75" thickBot="1" x14ac:dyDescent="0.3">
      <c r="B19" s="481"/>
      <c r="C19" s="24" t="s">
        <v>46</v>
      </c>
      <c r="D19" s="24" t="s">
        <v>261</v>
      </c>
      <c r="E19" s="57">
        <v>0.35</v>
      </c>
      <c r="F19" s="24" t="s">
        <v>262</v>
      </c>
      <c r="G19" s="26" t="s">
        <v>263</v>
      </c>
      <c r="H19" s="9"/>
      <c r="I19" s="8"/>
      <c r="J19" s="9"/>
      <c r="K19" s="8"/>
      <c r="L19" s="9"/>
      <c r="M19" s="8"/>
      <c r="N19" s="9"/>
      <c r="O19" s="8"/>
      <c r="P19" s="9"/>
      <c r="Q19" s="8"/>
      <c r="R19" s="9">
        <v>0.5</v>
      </c>
      <c r="S19" s="8"/>
      <c r="T19" s="9"/>
      <c r="U19" s="8"/>
      <c r="V19" s="9"/>
      <c r="W19" s="8"/>
      <c r="X19" s="9"/>
      <c r="Y19" s="8"/>
      <c r="Z19" s="9"/>
      <c r="AA19" s="8"/>
      <c r="AB19" s="9"/>
      <c r="AC19" s="8"/>
      <c r="AD19" s="9">
        <v>0.5</v>
      </c>
      <c r="AE19" s="8"/>
      <c r="AF19" s="9">
        <f t="shared" si="0"/>
        <v>1</v>
      </c>
      <c r="AG19" s="8">
        <f t="shared" si="0"/>
        <v>0</v>
      </c>
      <c r="AH19" s="23"/>
    </row>
    <row r="20" spans="2:34" ht="150" x14ac:dyDescent="0.25">
      <c r="B20" s="481"/>
      <c r="C20" s="24" t="s">
        <v>48</v>
      </c>
      <c r="D20" s="24" t="s">
        <v>264</v>
      </c>
      <c r="E20" s="57">
        <v>0.3</v>
      </c>
      <c r="F20" s="183" t="s">
        <v>265</v>
      </c>
      <c r="G20" s="26" t="s">
        <v>266</v>
      </c>
      <c r="H20" s="9"/>
      <c r="I20" s="8"/>
      <c r="J20" s="9"/>
      <c r="K20" s="8"/>
      <c r="L20" s="9"/>
      <c r="M20" s="8"/>
      <c r="N20" s="9"/>
      <c r="O20" s="8"/>
      <c r="P20" s="9"/>
      <c r="Q20" s="8"/>
      <c r="R20" s="9">
        <v>0.5</v>
      </c>
      <c r="S20" s="8"/>
      <c r="T20" s="9"/>
      <c r="U20" s="8"/>
      <c r="V20" s="9"/>
      <c r="W20" s="8"/>
      <c r="X20" s="9"/>
      <c r="Y20" s="8"/>
      <c r="Z20" s="9"/>
      <c r="AA20" s="8"/>
      <c r="AB20" s="9"/>
      <c r="AC20" s="8"/>
      <c r="AD20" s="9">
        <v>0.5</v>
      </c>
      <c r="AE20" s="8"/>
      <c r="AF20" s="9">
        <f t="shared" si="0"/>
        <v>1</v>
      </c>
      <c r="AG20" s="8">
        <f t="shared" si="0"/>
        <v>0</v>
      </c>
      <c r="AH20" s="23"/>
    </row>
    <row r="21" spans="2:34" ht="15.75" thickBot="1" x14ac:dyDescent="0.3"/>
    <row r="22" spans="2:34" ht="16.5" thickBot="1" x14ac:dyDescent="0.3">
      <c r="B22" s="375" t="s">
        <v>17</v>
      </c>
      <c r="C22" s="376"/>
      <c r="D22" s="377"/>
      <c r="E22" s="375" t="s">
        <v>267</v>
      </c>
      <c r="F22" s="376"/>
      <c r="G22" s="376"/>
      <c r="H22" s="376"/>
      <c r="I22" s="376"/>
      <c r="J22" s="376"/>
      <c r="K22" s="376"/>
      <c r="L22" s="376"/>
      <c r="M22" s="376"/>
      <c r="N22" s="376"/>
      <c r="O22" s="376"/>
      <c r="P22" s="376"/>
      <c r="Q22" s="376"/>
      <c r="R22" s="376"/>
      <c r="S22" s="376"/>
      <c r="T22" s="376"/>
      <c r="U22" s="376"/>
      <c r="V22" s="376"/>
      <c r="W22" s="376"/>
      <c r="X22" s="376"/>
      <c r="Y22" s="376"/>
      <c r="Z22" s="376"/>
      <c r="AA22" s="376"/>
      <c r="AB22" s="376"/>
      <c r="AC22" s="376"/>
      <c r="AD22" s="376"/>
      <c r="AE22" s="376"/>
      <c r="AF22" s="376"/>
      <c r="AG22" s="376"/>
      <c r="AH22" s="377"/>
    </row>
    <row r="23" spans="2:34" ht="15.75" x14ac:dyDescent="0.25">
      <c r="B23" s="381" t="s">
        <v>30</v>
      </c>
      <c r="C23" s="383" t="s">
        <v>28</v>
      </c>
      <c r="D23" s="385" t="s">
        <v>34</v>
      </c>
      <c r="E23" s="383" t="s">
        <v>31</v>
      </c>
      <c r="F23" s="383" t="s">
        <v>26</v>
      </c>
      <c r="G23" s="387" t="s">
        <v>27</v>
      </c>
      <c r="H23" s="381" t="s">
        <v>2</v>
      </c>
      <c r="I23" s="389"/>
      <c r="J23" s="381" t="s">
        <v>3</v>
      </c>
      <c r="K23" s="389"/>
      <c r="L23" s="381" t="s">
        <v>4</v>
      </c>
      <c r="M23" s="389"/>
      <c r="N23" s="381" t="s">
        <v>5</v>
      </c>
      <c r="O23" s="389"/>
      <c r="P23" s="381" t="s">
        <v>6</v>
      </c>
      <c r="Q23" s="389"/>
      <c r="R23" s="381" t="s">
        <v>7</v>
      </c>
      <c r="S23" s="389"/>
      <c r="T23" s="381" t="s">
        <v>8</v>
      </c>
      <c r="U23" s="389"/>
      <c r="V23" s="381" t="s">
        <v>9</v>
      </c>
      <c r="W23" s="389"/>
      <c r="X23" s="381" t="s">
        <v>10</v>
      </c>
      <c r="Y23" s="389"/>
      <c r="Z23" s="381" t="s">
        <v>11</v>
      </c>
      <c r="AA23" s="389"/>
      <c r="AB23" s="381" t="s">
        <v>12</v>
      </c>
      <c r="AC23" s="389"/>
      <c r="AD23" s="381" t="s">
        <v>13</v>
      </c>
      <c r="AE23" s="389"/>
      <c r="AF23" s="381" t="s">
        <v>18</v>
      </c>
      <c r="AG23" s="389" t="s">
        <v>19</v>
      </c>
      <c r="AH23" s="391" t="s">
        <v>22</v>
      </c>
    </row>
    <row r="24" spans="2:34" ht="16.5" thickBot="1" x14ac:dyDescent="0.3">
      <c r="B24" s="382"/>
      <c r="C24" s="384"/>
      <c r="D24" s="386"/>
      <c r="E24" s="384"/>
      <c r="F24" s="384"/>
      <c r="G24" s="388"/>
      <c r="H24" s="163" t="s">
        <v>18</v>
      </c>
      <c r="I24" s="164" t="s">
        <v>19</v>
      </c>
      <c r="J24" s="163" t="s">
        <v>18</v>
      </c>
      <c r="K24" s="164" t="s">
        <v>19</v>
      </c>
      <c r="L24" s="163" t="s">
        <v>18</v>
      </c>
      <c r="M24" s="164" t="s">
        <v>19</v>
      </c>
      <c r="N24" s="163" t="s">
        <v>18</v>
      </c>
      <c r="O24" s="164" t="s">
        <v>19</v>
      </c>
      <c r="P24" s="163" t="s">
        <v>18</v>
      </c>
      <c r="Q24" s="164" t="s">
        <v>19</v>
      </c>
      <c r="R24" s="163" t="s">
        <v>18</v>
      </c>
      <c r="S24" s="164" t="s">
        <v>19</v>
      </c>
      <c r="T24" s="163" t="s">
        <v>18</v>
      </c>
      <c r="U24" s="164" t="s">
        <v>19</v>
      </c>
      <c r="V24" s="163" t="s">
        <v>18</v>
      </c>
      <c r="W24" s="164" t="s">
        <v>19</v>
      </c>
      <c r="X24" s="163" t="s">
        <v>18</v>
      </c>
      <c r="Y24" s="164" t="s">
        <v>19</v>
      </c>
      <c r="Z24" s="163" t="s">
        <v>18</v>
      </c>
      <c r="AA24" s="164" t="s">
        <v>19</v>
      </c>
      <c r="AB24" s="163" t="s">
        <v>18</v>
      </c>
      <c r="AC24" s="164" t="s">
        <v>19</v>
      </c>
      <c r="AD24" s="163" t="s">
        <v>18</v>
      </c>
      <c r="AE24" s="164" t="s">
        <v>19</v>
      </c>
      <c r="AF24" s="382"/>
      <c r="AG24" s="390"/>
      <c r="AH24" s="392"/>
    </row>
    <row r="25" spans="2:34" ht="90" x14ac:dyDescent="0.25">
      <c r="B25" s="190">
        <v>0.4</v>
      </c>
      <c r="C25" s="24" t="s">
        <v>43</v>
      </c>
      <c r="D25" s="24" t="s">
        <v>268</v>
      </c>
      <c r="E25" s="57">
        <v>1</v>
      </c>
      <c r="F25" s="183" t="s">
        <v>269</v>
      </c>
      <c r="G25" s="26" t="s">
        <v>270</v>
      </c>
      <c r="H25" s="19"/>
      <c r="I25" s="20"/>
      <c r="J25" s="19"/>
      <c r="K25" s="20"/>
      <c r="L25" s="19">
        <v>0.25</v>
      </c>
      <c r="M25" s="20"/>
      <c r="N25" s="19"/>
      <c r="O25" s="20"/>
      <c r="P25" s="19"/>
      <c r="Q25" s="20"/>
      <c r="R25" s="19">
        <v>0.25</v>
      </c>
      <c r="S25" s="20">
        <v>0</v>
      </c>
      <c r="T25" s="19"/>
      <c r="U25" s="20"/>
      <c r="V25" s="19"/>
      <c r="W25" s="20"/>
      <c r="X25" s="19">
        <v>0.25</v>
      </c>
      <c r="Y25" s="20">
        <v>0</v>
      </c>
      <c r="Z25" s="19"/>
      <c r="AA25" s="20"/>
      <c r="AB25" s="19"/>
      <c r="AC25" s="20"/>
      <c r="AD25" s="19">
        <v>0.25</v>
      </c>
      <c r="AE25" s="20">
        <v>0</v>
      </c>
      <c r="AF25" s="19">
        <f t="shared" ref="AF25:AG25" si="1">+H25+J25+L25+N25+P25+R25+T25+V25+X25+Z25+AB25+AD25</f>
        <v>1</v>
      </c>
      <c r="AG25" s="20">
        <f t="shared" si="1"/>
        <v>0</v>
      </c>
      <c r="AH25" s="22"/>
    </row>
    <row r="26" spans="2:34" s="21" customFormat="1" ht="16.5" thickBot="1" x14ac:dyDescent="0.3">
      <c r="B26" s="14"/>
      <c r="C26" s="13"/>
      <c r="D26" s="13"/>
      <c r="E26" s="14"/>
      <c r="F26" s="13"/>
      <c r="G26" s="13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6"/>
    </row>
    <row r="27" spans="2:34" ht="16.5" thickBot="1" x14ac:dyDescent="0.3">
      <c r="B27" s="375" t="s">
        <v>17</v>
      </c>
      <c r="C27" s="376"/>
      <c r="D27" s="377"/>
      <c r="E27" s="375" t="s">
        <v>202</v>
      </c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376"/>
      <c r="R27" s="376"/>
      <c r="S27" s="376"/>
      <c r="T27" s="376"/>
      <c r="U27" s="376"/>
      <c r="V27" s="376"/>
      <c r="W27" s="376"/>
      <c r="X27" s="376"/>
      <c r="Y27" s="376"/>
      <c r="Z27" s="376"/>
      <c r="AA27" s="376"/>
      <c r="AB27" s="376"/>
      <c r="AC27" s="376"/>
      <c r="AD27" s="376"/>
      <c r="AE27" s="376"/>
      <c r="AF27" s="376"/>
      <c r="AG27" s="376"/>
      <c r="AH27" s="377"/>
    </row>
    <row r="28" spans="2:34" ht="15.75" x14ac:dyDescent="0.25">
      <c r="B28" s="381" t="s">
        <v>30</v>
      </c>
      <c r="C28" s="383" t="s">
        <v>28</v>
      </c>
      <c r="D28" s="385" t="s">
        <v>34</v>
      </c>
      <c r="E28" s="383" t="s">
        <v>31</v>
      </c>
      <c r="F28" s="383" t="s">
        <v>26</v>
      </c>
      <c r="G28" s="387" t="s">
        <v>27</v>
      </c>
      <c r="H28" s="381" t="s">
        <v>2</v>
      </c>
      <c r="I28" s="389"/>
      <c r="J28" s="381" t="s">
        <v>3</v>
      </c>
      <c r="K28" s="389"/>
      <c r="L28" s="381" t="s">
        <v>4</v>
      </c>
      <c r="M28" s="389"/>
      <c r="N28" s="381" t="s">
        <v>5</v>
      </c>
      <c r="O28" s="389"/>
      <c r="P28" s="381" t="s">
        <v>6</v>
      </c>
      <c r="Q28" s="389"/>
      <c r="R28" s="381" t="s">
        <v>7</v>
      </c>
      <c r="S28" s="389"/>
      <c r="T28" s="381" t="s">
        <v>8</v>
      </c>
      <c r="U28" s="389"/>
      <c r="V28" s="381" t="s">
        <v>9</v>
      </c>
      <c r="W28" s="389"/>
      <c r="X28" s="381" t="s">
        <v>10</v>
      </c>
      <c r="Y28" s="389"/>
      <c r="Z28" s="381" t="s">
        <v>11</v>
      </c>
      <c r="AA28" s="389"/>
      <c r="AB28" s="381" t="s">
        <v>12</v>
      </c>
      <c r="AC28" s="389"/>
      <c r="AD28" s="381" t="s">
        <v>13</v>
      </c>
      <c r="AE28" s="389"/>
      <c r="AF28" s="381" t="s">
        <v>18</v>
      </c>
      <c r="AG28" s="389" t="s">
        <v>19</v>
      </c>
      <c r="AH28" s="391" t="s">
        <v>22</v>
      </c>
    </row>
    <row r="29" spans="2:34" ht="15.75" x14ac:dyDescent="0.25">
      <c r="B29" s="393"/>
      <c r="C29" s="396"/>
      <c r="D29" s="397"/>
      <c r="E29" s="396"/>
      <c r="F29" s="396"/>
      <c r="G29" s="398"/>
      <c r="H29" s="166" t="s">
        <v>18</v>
      </c>
      <c r="I29" s="167" t="s">
        <v>19</v>
      </c>
      <c r="J29" s="166" t="s">
        <v>18</v>
      </c>
      <c r="K29" s="167" t="s">
        <v>19</v>
      </c>
      <c r="L29" s="166" t="s">
        <v>18</v>
      </c>
      <c r="M29" s="167" t="s">
        <v>19</v>
      </c>
      <c r="N29" s="166" t="s">
        <v>18</v>
      </c>
      <c r="O29" s="167" t="s">
        <v>19</v>
      </c>
      <c r="P29" s="166" t="s">
        <v>18</v>
      </c>
      <c r="Q29" s="167" t="s">
        <v>19</v>
      </c>
      <c r="R29" s="166" t="s">
        <v>18</v>
      </c>
      <c r="S29" s="167" t="s">
        <v>19</v>
      </c>
      <c r="T29" s="166" t="s">
        <v>18</v>
      </c>
      <c r="U29" s="167" t="s">
        <v>19</v>
      </c>
      <c r="V29" s="166" t="s">
        <v>18</v>
      </c>
      <c r="W29" s="167" t="s">
        <v>19</v>
      </c>
      <c r="X29" s="166" t="s">
        <v>18</v>
      </c>
      <c r="Y29" s="167" t="s">
        <v>19</v>
      </c>
      <c r="Z29" s="166" t="s">
        <v>18</v>
      </c>
      <c r="AA29" s="167" t="s">
        <v>19</v>
      </c>
      <c r="AB29" s="166" t="s">
        <v>18</v>
      </c>
      <c r="AC29" s="167" t="s">
        <v>19</v>
      </c>
      <c r="AD29" s="166" t="s">
        <v>18</v>
      </c>
      <c r="AE29" s="167" t="s">
        <v>19</v>
      </c>
      <c r="AF29" s="393"/>
      <c r="AG29" s="394"/>
      <c r="AH29" s="395"/>
    </row>
    <row r="30" spans="2:34" ht="90" x14ac:dyDescent="0.25">
      <c r="B30" s="540">
        <v>0.2</v>
      </c>
      <c r="C30" s="181" t="s">
        <v>47</v>
      </c>
      <c r="D30" s="83" t="s">
        <v>206</v>
      </c>
      <c r="E30" s="182">
        <v>0.35</v>
      </c>
      <c r="F30" s="83" t="s">
        <v>207</v>
      </c>
      <c r="G30" s="83" t="s">
        <v>208</v>
      </c>
      <c r="H30" s="192">
        <v>1</v>
      </c>
      <c r="I30" s="193"/>
      <c r="J30" s="194"/>
      <c r="K30" s="195"/>
      <c r="L30" s="194"/>
      <c r="M30" s="195"/>
      <c r="N30" s="194"/>
      <c r="O30" s="195"/>
      <c r="P30" s="194"/>
      <c r="Q30" s="195"/>
      <c r="R30" s="194"/>
      <c r="S30" s="195"/>
      <c r="T30" s="194"/>
      <c r="U30" s="195"/>
      <c r="V30" s="194"/>
      <c r="W30" s="195"/>
      <c r="X30" s="194"/>
      <c r="Y30" s="195"/>
      <c r="Z30" s="194"/>
      <c r="AA30" s="195"/>
      <c r="AB30" s="194"/>
      <c r="AC30" s="195"/>
      <c r="AD30" s="194"/>
      <c r="AE30" s="195"/>
      <c r="AF30" s="192">
        <v>1</v>
      </c>
      <c r="AG30" s="196">
        <f t="shared" ref="AG30:AG32" si="2">+I30+K30+M30+O30+Q30+S30+U30+W30+Y30+AA30+AC30+AE30</f>
        <v>0</v>
      </c>
      <c r="AH30" s="197"/>
    </row>
    <row r="31" spans="2:34" ht="120" x14ac:dyDescent="0.25">
      <c r="B31" s="540"/>
      <c r="C31" s="181" t="s">
        <v>176</v>
      </c>
      <c r="D31" s="83" t="s">
        <v>209</v>
      </c>
      <c r="E31" s="182">
        <v>0.3</v>
      </c>
      <c r="F31" s="83" t="s">
        <v>210</v>
      </c>
      <c r="G31" s="83" t="s">
        <v>211</v>
      </c>
      <c r="H31" s="194"/>
      <c r="I31" s="195"/>
      <c r="J31" s="194"/>
      <c r="K31" s="195"/>
      <c r="L31" s="194"/>
      <c r="M31" s="195"/>
      <c r="N31" s="192">
        <v>0.25</v>
      </c>
      <c r="O31" s="193">
        <v>0.25</v>
      </c>
      <c r="P31" s="194"/>
      <c r="Q31" s="195"/>
      <c r="R31" s="194"/>
      <c r="S31" s="195"/>
      <c r="T31" s="192">
        <v>0.25</v>
      </c>
      <c r="U31" s="195"/>
      <c r="V31" s="194"/>
      <c r="W31" s="195"/>
      <c r="X31" s="194"/>
      <c r="Y31" s="195"/>
      <c r="Z31" s="192">
        <v>0.25</v>
      </c>
      <c r="AA31" s="195"/>
      <c r="AB31" s="194"/>
      <c r="AC31" s="195"/>
      <c r="AD31" s="192">
        <v>0.25</v>
      </c>
      <c r="AE31" s="195"/>
      <c r="AF31" s="192">
        <v>1</v>
      </c>
      <c r="AG31" s="196">
        <f t="shared" si="2"/>
        <v>0.25</v>
      </c>
      <c r="AH31" s="27"/>
    </row>
    <row r="32" spans="2:34" ht="150" x14ac:dyDescent="0.25">
      <c r="B32" s="540"/>
      <c r="C32" s="181" t="s">
        <v>56</v>
      </c>
      <c r="D32" s="83" t="s">
        <v>271</v>
      </c>
      <c r="E32" s="182">
        <v>0.35</v>
      </c>
      <c r="F32" s="83" t="s">
        <v>272</v>
      </c>
      <c r="G32" s="83" t="s">
        <v>273</v>
      </c>
      <c r="H32" s="194"/>
      <c r="I32" s="195"/>
      <c r="J32" s="194"/>
      <c r="K32" s="195"/>
      <c r="L32" s="194"/>
      <c r="M32" s="195"/>
      <c r="N32" s="192">
        <v>0.25</v>
      </c>
      <c r="O32" s="193">
        <v>0.25</v>
      </c>
      <c r="P32" s="194"/>
      <c r="Q32" s="195"/>
      <c r="R32" s="194"/>
      <c r="S32" s="195"/>
      <c r="T32" s="192">
        <v>0.25</v>
      </c>
      <c r="U32" s="195"/>
      <c r="V32" s="194"/>
      <c r="W32" s="195"/>
      <c r="X32" s="194"/>
      <c r="Y32" s="195"/>
      <c r="Z32" s="192">
        <v>0.25</v>
      </c>
      <c r="AA32" s="195"/>
      <c r="AB32" s="194"/>
      <c r="AC32" s="195"/>
      <c r="AD32" s="192">
        <v>0.25</v>
      </c>
      <c r="AE32" s="195"/>
      <c r="AF32" s="192">
        <v>1</v>
      </c>
      <c r="AG32" s="196">
        <f t="shared" si="2"/>
        <v>0.25</v>
      </c>
      <c r="AH32" s="27"/>
    </row>
  </sheetData>
  <mergeCells count="98">
    <mergeCell ref="AD28:AE28"/>
    <mergeCell ref="AF28:AF29"/>
    <mergeCell ref="AG28:AG29"/>
    <mergeCell ref="AH28:AH29"/>
    <mergeCell ref="B30:B32"/>
    <mergeCell ref="R28:S28"/>
    <mergeCell ref="T28:U28"/>
    <mergeCell ref="V28:W28"/>
    <mergeCell ref="X28:Y28"/>
    <mergeCell ref="Z28:AA28"/>
    <mergeCell ref="AB28:AC28"/>
    <mergeCell ref="G28:G29"/>
    <mergeCell ref="H28:I28"/>
    <mergeCell ref="J28:K28"/>
    <mergeCell ref="L28:M28"/>
    <mergeCell ref="N28:O28"/>
    <mergeCell ref="P28:Q28"/>
    <mergeCell ref="AF23:AF24"/>
    <mergeCell ref="AG23:AG24"/>
    <mergeCell ref="AH23:AH24"/>
    <mergeCell ref="B27:D27"/>
    <mergeCell ref="E27:AH27"/>
    <mergeCell ref="B28:B29"/>
    <mergeCell ref="C28:C29"/>
    <mergeCell ref="D28:D29"/>
    <mergeCell ref="E28:E29"/>
    <mergeCell ref="F28:F29"/>
    <mergeCell ref="T23:U23"/>
    <mergeCell ref="V23:W23"/>
    <mergeCell ref="X23:Y23"/>
    <mergeCell ref="Z23:AA23"/>
    <mergeCell ref="AB23:AC23"/>
    <mergeCell ref="AD23:AE23"/>
    <mergeCell ref="H23:I23"/>
    <mergeCell ref="J23:K23"/>
    <mergeCell ref="L23:M23"/>
    <mergeCell ref="N23:O23"/>
    <mergeCell ref="P23:Q23"/>
    <mergeCell ref="R23:S23"/>
    <mergeCell ref="AH16:AH17"/>
    <mergeCell ref="B18:B20"/>
    <mergeCell ref="B22:D22"/>
    <mergeCell ref="E22:AH22"/>
    <mergeCell ref="B23:B24"/>
    <mergeCell ref="C23:C24"/>
    <mergeCell ref="D23:D24"/>
    <mergeCell ref="E23:E24"/>
    <mergeCell ref="F23:F24"/>
    <mergeCell ref="G23:G24"/>
    <mergeCell ref="X16:Y16"/>
    <mergeCell ref="Z16:AA16"/>
    <mergeCell ref="AB16:AC16"/>
    <mergeCell ref="AD16:AE16"/>
    <mergeCell ref="AF16:AF17"/>
    <mergeCell ref="AG16:AG17"/>
    <mergeCell ref="V16:W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L16:M16"/>
    <mergeCell ref="N16:O16"/>
    <mergeCell ref="P16:Q16"/>
    <mergeCell ref="R16:S16"/>
    <mergeCell ref="T16:U16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7:C8"/>
    <mergeCell ref="D7:I7"/>
    <mergeCell ref="J7:AH7"/>
    <mergeCell ref="D8:I8"/>
    <mergeCell ref="J8:AH8"/>
    <mergeCell ref="B10:B13"/>
    <mergeCell ref="C10:D10"/>
    <mergeCell ref="E10:S10"/>
    <mergeCell ref="T10:V13"/>
    <mergeCell ref="W10:X11"/>
    <mergeCell ref="B6:C6"/>
    <mergeCell ref="D6:I6"/>
    <mergeCell ref="J6:AH6"/>
    <mergeCell ref="B2:C4"/>
    <mergeCell ref="D2:AH2"/>
    <mergeCell ref="D3:Q3"/>
    <mergeCell ref="R3:AH3"/>
    <mergeCell ref="D4:AH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0"/>
  <sheetViews>
    <sheetView zoomScale="50" zoomScaleNormal="50" workbookViewId="0">
      <selection activeCell="A2" sqref="A2:XFD40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7.7109375" customWidth="1"/>
    <col min="4" max="4" width="33.5703125" customWidth="1"/>
    <col min="5" max="5" width="18" customWidth="1"/>
    <col min="6" max="6" width="21.85546875" customWidth="1"/>
    <col min="7" max="7" width="20.85546875" customWidth="1"/>
    <col min="8" max="8" width="9.7109375" customWidth="1"/>
    <col min="9" max="25" width="8" customWidth="1"/>
    <col min="26" max="26" width="10.140625" customWidth="1"/>
    <col min="27" max="31" width="8" customWidth="1"/>
    <col min="32" max="32" width="10.140625" customWidth="1"/>
    <col min="33" max="33" width="10.28515625" customWidth="1"/>
    <col min="34" max="34" width="16" customWidth="1"/>
  </cols>
  <sheetData>
    <row r="1" spans="2:34" ht="15.75" thickBot="1" x14ac:dyDescent="0.3"/>
    <row r="2" spans="2:34" s="2" customFormat="1" ht="42" customHeight="1" thickBot="1" x14ac:dyDescent="0.3">
      <c r="B2" s="401"/>
      <c r="C2" s="402"/>
      <c r="D2" s="734" t="s">
        <v>33</v>
      </c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5"/>
      <c r="U2" s="735"/>
      <c r="V2" s="735"/>
      <c r="W2" s="735"/>
      <c r="X2" s="735"/>
      <c r="Y2" s="735"/>
      <c r="Z2" s="735"/>
      <c r="AA2" s="735"/>
      <c r="AB2" s="735"/>
      <c r="AC2" s="735"/>
      <c r="AD2" s="735"/>
      <c r="AE2" s="735"/>
      <c r="AF2" s="735"/>
      <c r="AG2" s="735"/>
      <c r="AH2" s="736"/>
    </row>
    <row r="3" spans="2:34" s="2" customFormat="1" ht="26.25" customHeight="1" thickBot="1" x14ac:dyDescent="0.3">
      <c r="B3" s="403"/>
      <c r="C3" s="404"/>
      <c r="D3" s="410" t="s">
        <v>25</v>
      </c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2"/>
      <c r="R3" s="410" t="s">
        <v>38</v>
      </c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2"/>
    </row>
    <row r="4" spans="2:34" s="2" customFormat="1" ht="26.25" customHeight="1" thickBot="1" x14ac:dyDescent="0.3">
      <c r="B4" s="405"/>
      <c r="C4" s="406"/>
      <c r="D4" s="410" t="s">
        <v>39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2"/>
    </row>
    <row r="5" spans="2:34" s="2" customFormat="1" ht="27" customHeight="1" thickBot="1" x14ac:dyDescent="0.3">
      <c r="B5" s="3"/>
      <c r="C5" s="3"/>
      <c r="D5" s="4"/>
      <c r="E5" s="4"/>
      <c r="F5" s="4"/>
      <c r="G5" s="4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21" customHeight="1" x14ac:dyDescent="0.25">
      <c r="B6" s="413" t="s">
        <v>24</v>
      </c>
      <c r="C6" s="414"/>
      <c r="D6" s="415" t="s">
        <v>14</v>
      </c>
      <c r="E6" s="416"/>
      <c r="F6" s="416"/>
      <c r="G6" s="416"/>
      <c r="H6" s="416"/>
      <c r="I6" s="417"/>
      <c r="J6" s="418" t="s">
        <v>274</v>
      </c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419"/>
      <c r="AF6" s="419"/>
      <c r="AG6" s="419"/>
      <c r="AH6" s="420"/>
    </row>
    <row r="7" spans="2:34" s="2" customFormat="1" ht="21" customHeight="1" x14ac:dyDescent="0.25">
      <c r="B7" s="512">
        <v>2018</v>
      </c>
      <c r="C7" s="513"/>
      <c r="D7" s="425" t="s">
        <v>0</v>
      </c>
      <c r="E7" s="426"/>
      <c r="F7" s="426"/>
      <c r="G7" s="426"/>
      <c r="H7" s="426"/>
      <c r="I7" s="427"/>
      <c r="J7" s="428" t="s">
        <v>275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30"/>
    </row>
    <row r="8" spans="2:34" s="2" customFormat="1" ht="21" customHeight="1" thickBot="1" x14ac:dyDescent="0.3">
      <c r="B8" s="514"/>
      <c r="C8" s="515"/>
      <c r="D8" s="431" t="s">
        <v>1</v>
      </c>
      <c r="E8" s="432"/>
      <c r="F8" s="432"/>
      <c r="G8" s="432"/>
      <c r="H8" s="432"/>
      <c r="I8" s="433"/>
      <c r="J8" s="434" t="s">
        <v>276</v>
      </c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5"/>
      <c r="V8" s="435"/>
      <c r="W8" s="435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6"/>
    </row>
    <row r="9" spans="2:34" s="1" customFormat="1" ht="25.5" customHeight="1" thickBot="1" x14ac:dyDescent="0.3"/>
    <row r="10" spans="2:34" s="2" customFormat="1" ht="15.75" customHeight="1" x14ac:dyDescent="0.25">
      <c r="B10" s="483" t="s">
        <v>21</v>
      </c>
      <c r="C10" s="486" t="s">
        <v>102</v>
      </c>
      <c r="D10" s="391"/>
      <c r="E10" s="525" t="s">
        <v>161</v>
      </c>
      <c r="F10" s="526"/>
      <c r="G10" s="526"/>
      <c r="H10" s="526"/>
      <c r="I10" s="526"/>
      <c r="J10" s="526"/>
      <c r="K10" s="526"/>
      <c r="L10" s="526"/>
      <c r="M10" s="526"/>
      <c r="N10" s="526"/>
      <c r="O10" s="526"/>
      <c r="P10" s="526"/>
      <c r="Q10" s="526"/>
      <c r="R10" s="526"/>
      <c r="S10" s="527"/>
      <c r="T10" s="443" t="s">
        <v>20</v>
      </c>
      <c r="U10" s="444"/>
      <c r="V10" s="445"/>
      <c r="W10" s="452" t="s">
        <v>23</v>
      </c>
      <c r="X10" s="453"/>
      <c r="Y10" s="519" t="s">
        <v>277</v>
      </c>
      <c r="Z10" s="520"/>
      <c r="AA10" s="520"/>
      <c r="AB10" s="520"/>
      <c r="AC10" s="520"/>
      <c r="AD10" s="520"/>
      <c r="AE10" s="520"/>
      <c r="AF10" s="520"/>
      <c r="AG10" s="520"/>
      <c r="AH10" s="521"/>
    </row>
    <row r="11" spans="2:34" s="2" customFormat="1" ht="15.75" customHeight="1" x14ac:dyDescent="0.25">
      <c r="B11" s="484"/>
      <c r="C11" s="494" t="s">
        <v>15</v>
      </c>
      <c r="D11" s="495"/>
      <c r="E11" s="525" t="s">
        <v>163</v>
      </c>
      <c r="F11" s="526"/>
      <c r="G11" s="526"/>
      <c r="H11" s="526"/>
      <c r="I11" s="526"/>
      <c r="J11" s="526"/>
      <c r="K11" s="526"/>
      <c r="L11" s="526"/>
      <c r="M11" s="526"/>
      <c r="N11" s="526"/>
      <c r="O11" s="526"/>
      <c r="P11" s="526"/>
      <c r="Q11" s="526"/>
      <c r="R11" s="526"/>
      <c r="S11" s="527"/>
      <c r="T11" s="446"/>
      <c r="U11" s="447"/>
      <c r="V11" s="448"/>
      <c r="W11" s="454"/>
      <c r="X11" s="455"/>
      <c r="Y11" s="522"/>
      <c r="Z11" s="523"/>
      <c r="AA11" s="523"/>
      <c r="AB11" s="523"/>
      <c r="AC11" s="523"/>
      <c r="AD11" s="523"/>
      <c r="AE11" s="523"/>
      <c r="AF11" s="523"/>
      <c r="AG11" s="523"/>
      <c r="AH11" s="524"/>
    </row>
    <row r="12" spans="2:34" s="2" customFormat="1" ht="15.75" customHeight="1" thickBot="1" x14ac:dyDescent="0.3">
      <c r="B12" s="484"/>
      <c r="C12" s="494" t="s">
        <v>35</v>
      </c>
      <c r="D12" s="495"/>
      <c r="E12" s="525" t="s">
        <v>164</v>
      </c>
      <c r="F12" s="526"/>
      <c r="G12" s="526"/>
      <c r="H12" s="526"/>
      <c r="I12" s="526"/>
      <c r="J12" s="526"/>
      <c r="K12" s="526"/>
      <c r="L12" s="526"/>
      <c r="M12" s="526"/>
      <c r="N12" s="526"/>
      <c r="O12" s="526"/>
      <c r="P12" s="526"/>
      <c r="Q12" s="526"/>
      <c r="R12" s="526"/>
      <c r="S12" s="527"/>
      <c r="T12" s="446"/>
      <c r="U12" s="447"/>
      <c r="V12" s="448"/>
      <c r="W12" s="464" t="s">
        <v>16</v>
      </c>
      <c r="X12" s="465"/>
      <c r="Y12" s="528" t="s">
        <v>278</v>
      </c>
      <c r="Z12" s="529"/>
      <c r="AA12" s="529"/>
      <c r="AB12" s="529"/>
      <c r="AC12" s="529"/>
      <c r="AD12" s="529"/>
      <c r="AE12" s="529"/>
      <c r="AF12" s="529"/>
      <c r="AG12" s="529"/>
      <c r="AH12" s="530"/>
    </row>
    <row r="13" spans="2:34" s="2" customFormat="1" ht="15.75" customHeight="1" thickBot="1" x14ac:dyDescent="0.3">
      <c r="B13" s="485"/>
      <c r="C13" s="503" t="s">
        <v>36</v>
      </c>
      <c r="D13" s="392"/>
      <c r="E13" s="516" t="s">
        <v>279</v>
      </c>
      <c r="F13" s="517"/>
      <c r="G13" s="517"/>
      <c r="H13" s="517"/>
      <c r="I13" s="517"/>
      <c r="J13" s="517"/>
      <c r="K13" s="517"/>
      <c r="L13" s="517"/>
      <c r="M13" s="517"/>
      <c r="N13" s="517"/>
      <c r="O13" s="517"/>
      <c r="P13" s="517"/>
      <c r="Q13" s="517"/>
      <c r="R13" s="517"/>
      <c r="S13" s="518"/>
      <c r="T13" s="449"/>
      <c r="U13" s="450"/>
      <c r="V13" s="451"/>
      <c r="W13" s="466"/>
      <c r="X13" s="467"/>
      <c r="Y13" s="531"/>
      <c r="Z13" s="532"/>
      <c r="AA13" s="532"/>
      <c r="AB13" s="532"/>
      <c r="AC13" s="532"/>
      <c r="AD13" s="532"/>
      <c r="AE13" s="532"/>
      <c r="AF13" s="532"/>
      <c r="AG13" s="532"/>
      <c r="AH13" s="533"/>
    </row>
    <row r="14" spans="2:34" s="1" customFormat="1" ht="30" customHeight="1" thickBot="1" x14ac:dyDescent="0.3"/>
    <row r="15" spans="2:34" s="1" customFormat="1" ht="18.75" customHeight="1" thickBot="1" x14ac:dyDescent="0.3">
      <c r="B15" s="375" t="s">
        <v>17</v>
      </c>
      <c r="C15" s="376"/>
      <c r="D15" s="377"/>
      <c r="E15" s="478" t="s">
        <v>280</v>
      </c>
      <c r="F15" s="479"/>
      <c r="G15" s="479"/>
      <c r="H15" s="479"/>
      <c r="I15" s="479"/>
      <c r="J15" s="479"/>
      <c r="K15" s="479"/>
      <c r="L15" s="479"/>
      <c r="M15" s="479"/>
      <c r="N15" s="479"/>
      <c r="O15" s="479"/>
      <c r="P15" s="479"/>
      <c r="Q15" s="479"/>
      <c r="R15" s="479"/>
      <c r="S15" s="479"/>
      <c r="T15" s="479"/>
      <c r="U15" s="479"/>
      <c r="V15" s="479"/>
      <c r="W15" s="479"/>
      <c r="X15" s="479"/>
      <c r="Y15" s="479"/>
      <c r="Z15" s="479"/>
      <c r="AA15" s="479"/>
      <c r="AB15" s="479"/>
      <c r="AC15" s="479"/>
      <c r="AD15" s="479"/>
      <c r="AE15" s="479"/>
      <c r="AF15" s="479"/>
      <c r="AG15" s="479"/>
      <c r="AH15" s="480"/>
    </row>
    <row r="16" spans="2:34" s="1" customFormat="1" ht="27.75" customHeight="1" x14ac:dyDescent="0.25">
      <c r="B16" s="381" t="s">
        <v>30</v>
      </c>
      <c r="C16" s="383" t="s">
        <v>28</v>
      </c>
      <c r="D16" s="385" t="s">
        <v>34</v>
      </c>
      <c r="E16" s="383" t="s">
        <v>31</v>
      </c>
      <c r="F16" s="383" t="s">
        <v>26</v>
      </c>
      <c r="G16" s="387" t="s">
        <v>27</v>
      </c>
      <c r="H16" s="381" t="s">
        <v>2</v>
      </c>
      <c r="I16" s="389"/>
      <c r="J16" s="381" t="s">
        <v>3</v>
      </c>
      <c r="K16" s="389"/>
      <c r="L16" s="381" t="s">
        <v>4</v>
      </c>
      <c r="M16" s="389"/>
      <c r="N16" s="381" t="s">
        <v>5</v>
      </c>
      <c r="O16" s="389"/>
      <c r="P16" s="381" t="s">
        <v>6</v>
      </c>
      <c r="Q16" s="389"/>
      <c r="R16" s="381" t="s">
        <v>7</v>
      </c>
      <c r="S16" s="389"/>
      <c r="T16" s="381" t="s">
        <v>8</v>
      </c>
      <c r="U16" s="389"/>
      <c r="V16" s="381" t="s">
        <v>9</v>
      </c>
      <c r="W16" s="389"/>
      <c r="X16" s="381" t="s">
        <v>10</v>
      </c>
      <c r="Y16" s="389"/>
      <c r="Z16" s="381" t="s">
        <v>11</v>
      </c>
      <c r="AA16" s="389"/>
      <c r="AB16" s="381" t="s">
        <v>12</v>
      </c>
      <c r="AC16" s="389"/>
      <c r="AD16" s="381" t="s">
        <v>13</v>
      </c>
      <c r="AE16" s="389"/>
      <c r="AF16" s="381" t="s">
        <v>18</v>
      </c>
      <c r="AG16" s="389" t="s">
        <v>19</v>
      </c>
      <c r="AH16" s="391" t="s">
        <v>22</v>
      </c>
    </row>
    <row r="17" spans="2:34" s="1" customFormat="1" ht="27.75" customHeight="1" thickBot="1" x14ac:dyDescent="0.3">
      <c r="B17" s="382"/>
      <c r="C17" s="384"/>
      <c r="D17" s="386"/>
      <c r="E17" s="384"/>
      <c r="F17" s="384"/>
      <c r="G17" s="388"/>
      <c r="H17" s="163" t="s">
        <v>18</v>
      </c>
      <c r="I17" s="164" t="s">
        <v>19</v>
      </c>
      <c r="J17" s="163" t="s">
        <v>18</v>
      </c>
      <c r="K17" s="164" t="s">
        <v>19</v>
      </c>
      <c r="L17" s="163" t="s">
        <v>18</v>
      </c>
      <c r="M17" s="164" t="s">
        <v>19</v>
      </c>
      <c r="N17" s="163" t="s">
        <v>18</v>
      </c>
      <c r="O17" s="164" t="s">
        <v>19</v>
      </c>
      <c r="P17" s="163" t="s">
        <v>18</v>
      </c>
      <c r="Q17" s="164" t="s">
        <v>19</v>
      </c>
      <c r="R17" s="163" t="s">
        <v>18</v>
      </c>
      <c r="S17" s="164" t="s">
        <v>19</v>
      </c>
      <c r="T17" s="163" t="s">
        <v>18</v>
      </c>
      <c r="U17" s="164" t="s">
        <v>19</v>
      </c>
      <c r="V17" s="163" t="s">
        <v>18</v>
      </c>
      <c r="W17" s="164" t="s">
        <v>19</v>
      </c>
      <c r="X17" s="163" t="s">
        <v>18</v>
      </c>
      <c r="Y17" s="164" t="s">
        <v>19</v>
      </c>
      <c r="Z17" s="163" t="s">
        <v>18</v>
      </c>
      <c r="AA17" s="164" t="s">
        <v>19</v>
      </c>
      <c r="AB17" s="163" t="s">
        <v>18</v>
      </c>
      <c r="AC17" s="164" t="s">
        <v>19</v>
      </c>
      <c r="AD17" s="163" t="s">
        <v>18</v>
      </c>
      <c r="AE17" s="164" t="s">
        <v>19</v>
      </c>
      <c r="AF17" s="382"/>
      <c r="AG17" s="390"/>
      <c r="AH17" s="392"/>
    </row>
    <row r="18" spans="2:34" s="1" customFormat="1" ht="143.25" customHeight="1" thickBot="1" x14ac:dyDescent="0.3">
      <c r="B18" s="537">
        <v>0.3</v>
      </c>
      <c r="C18" s="24" t="s">
        <v>45</v>
      </c>
      <c r="D18" s="24" t="s">
        <v>281</v>
      </c>
      <c r="E18" s="198">
        <v>0.4</v>
      </c>
      <c r="F18" s="24" t="s">
        <v>282</v>
      </c>
      <c r="G18" s="199" t="s">
        <v>283</v>
      </c>
      <c r="H18" s="19">
        <v>8.3299999999999999E-2</v>
      </c>
      <c r="I18" s="20"/>
      <c r="J18" s="19">
        <v>8.3299999999999999E-2</v>
      </c>
      <c r="K18" s="20"/>
      <c r="L18" s="19">
        <v>8.3299999999999999E-2</v>
      </c>
      <c r="M18" s="20"/>
      <c r="N18" s="19">
        <v>8.3299999999999999E-2</v>
      </c>
      <c r="O18" s="20"/>
      <c r="P18" s="19">
        <v>8.3299999999999999E-2</v>
      </c>
      <c r="Q18" s="20"/>
      <c r="R18" s="19">
        <v>8.3299999999999999E-2</v>
      </c>
      <c r="S18" s="20"/>
      <c r="T18" s="19">
        <v>8.3299999999999999E-2</v>
      </c>
      <c r="U18" s="20"/>
      <c r="V18" s="19">
        <v>8.3299999999999999E-2</v>
      </c>
      <c r="W18" s="20"/>
      <c r="X18" s="19">
        <v>8.3299999999999999E-2</v>
      </c>
      <c r="Y18" s="20"/>
      <c r="Z18" s="19">
        <v>8.3299999999999999E-2</v>
      </c>
      <c r="AA18" s="20"/>
      <c r="AB18" s="19">
        <v>8.3299999999999999E-2</v>
      </c>
      <c r="AC18" s="20"/>
      <c r="AD18" s="19">
        <v>8.3299999999999999E-2</v>
      </c>
      <c r="AE18" s="20"/>
      <c r="AF18" s="19">
        <f t="shared" ref="AF18:AG21" si="0">+H18+J18+L18+N18+P18+R18+T18+V18+X18+Z18+AB18+AD18</f>
        <v>0.99960000000000016</v>
      </c>
      <c r="AG18" s="20">
        <f t="shared" si="0"/>
        <v>0</v>
      </c>
      <c r="AH18" s="22"/>
    </row>
    <row r="19" spans="2:34" s="1" customFormat="1" ht="152.25" customHeight="1" thickBot="1" x14ac:dyDescent="0.3">
      <c r="B19" s="538"/>
      <c r="C19" s="24" t="s">
        <v>46</v>
      </c>
      <c r="D19" s="24" t="s">
        <v>284</v>
      </c>
      <c r="E19" s="198">
        <v>0.2</v>
      </c>
      <c r="F19" s="24" t="s">
        <v>285</v>
      </c>
      <c r="G19" s="26" t="s">
        <v>286</v>
      </c>
      <c r="H19" s="19"/>
      <c r="I19" s="20"/>
      <c r="J19" s="19">
        <v>0.5</v>
      </c>
      <c r="K19" s="20"/>
      <c r="L19" s="19"/>
      <c r="M19" s="20"/>
      <c r="N19" s="19"/>
      <c r="O19" s="20"/>
      <c r="P19" s="19"/>
      <c r="Q19" s="20"/>
      <c r="R19" s="19"/>
      <c r="S19" s="20"/>
      <c r="T19" s="19">
        <v>0.5</v>
      </c>
      <c r="U19" s="20"/>
      <c r="V19" s="19"/>
      <c r="W19" s="20"/>
      <c r="X19" s="19"/>
      <c r="Y19" s="20"/>
      <c r="Z19" s="19"/>
      <c r="AA19" s="20"/>
      <c r="AB19" s="19"/>
      <c r="AC19" s="20"/>
      <c r="AD19" s="19"/>
      <c r="AE19" s="20"/>
      <c r="AF19" s="19">
        <f t="shared" si="0"/>
        <v>1</v>
      </c>
      <c r="AG19" s="20">
        <f t="shared" si="0"/>
        <v>0</v>
      </c>
      <c r="AH19" s="22"/>
    </row>
    <row r="20" spans="2:34" s="1" customFormat="1" ht="207" customHeight="1" thickBot="1" x14ac:dyDescent="0.3">
      <c r="B20" s="538"/>
      <c r="C20" s="24" t="s">
        <v>48</v>
      </c>
      <c r="D20" s="200" t="s">
        <v>287</v>
      </c>
      <c r="E20" s="198">
        <v>0.2</v>
      </c>
      <c r="F20" s="200" t="s">
        <v>288</v>
      </c>
      <c r="G20" s="26" t="s">
        <v>289</v>
      </c>
      <c r="H20" s="19"/>
      <c r="I20" s="20"/>
      <c r="J20" s="19">
        <v>0.1</v>
      </c>
      <c r="K20" s="20"/>
      <c r="L20" s="19"/>
      <c r="M20" s="20"/>
      <c r="N20" s="19"/>
      <c r="O20" s="20"/>
      <c r="P20" s="19"/>
      <c r="Q20" s="20"/>
      <c r="R20" s="19"/>
      <c r="S20" s="20"/>
      <c r="T20" s="19"/>
      <c r="U20" s="20"/>
      <c r="V20" s="19">
        <v>0.6</v>
      </c>
      <c r="W20" s="20"/>
      <c r="X20" s="19"/>
      <c r="Y20" s="20"/>
      <c r="Z20" s="19"/>
      <c r="AA20" s="20"/>
      <c r="AB20" s="19"/>
      <c r="AC20" s="20"/>
      <c r="AD20" s="19">
        <v>0.3</v>
      </c>
      <c r="AE20" s="20"/>
      <c r="AF20" s="19">
        <f t="shared" si="0"/>
        <v>1</v>
      </c>
      <c r="AG20" s="20">
        <f t="shared" si="0"/>
        <v>0</v>
      </c>
      <c r="AH20" s="22"/>
    </row>
    <row r="21" spans="2:34" s="1" customFormat="1" ht="224.25" customHeight="1" x14ac:dyDescent="0.25">
      <c r="B21" s="539"/>
      <c r="C21" s="24" t="s">
        <v>116</v>
      </c>
      <c r="D21" s="24" t="s">
        <v>290</v>
      </c>
      <c r="E21" s="198">
        <v>0.2</v>
      </c>
      <c r="F21" s="24" t="s">
        <v>291</v>
      </c>
      <c r="G21" s="26" t="s">
        <v>292</v>
      </c>
      <c r="H21" s="19"/>
      <c r="I21" s="20"/>
      <c r="J21" s="19">
        <v>9.0899999999999995E-2</v>
      </c>
      <c r="K21" s="20"/>
      <c r="L21" s="19">
        <v>9.0899999999999995E-2</v>
      </c>
      <c r="M21" s="20"/>
      <c r="N21" s="19">
        <v>9.0899999999999995E-2</v>
      </c>
      <c r="O21" s="20"/>
      <c r="P21" s="19">
        <v>9.0899999999999995E-2</v>
      </c>
      <c r="Q21" s="20"/>
      <c r="R21" s="19">
        <v>9.0899999999999995E-2</v>
      </c>
      <c r="S21" s="20"/>
      <c r="T21" s="19">
        <v>9.0899999999999995E-2</v>
      </c>
      <c r="U21" s="20"/>
      <c r="V21" s="19">
        <v>9.0899999999999995E-2</v>
      </c>
      <c r="W21" s="20"/>
      <c r="X21" s="19">
        <v>9.0899999999999995E-2</v>
      </c>
      <c r="Y21" s="20"/>
      <c r="Z21" s="19">
        <v>9.0899999999999995E-2</v>
      </c>
      <c r="AA21" s="20"/>
      <c r="AB21" s="19">
        <v>9.0899999999999995E-2</v>
      </c>
      <c r="AC21" s="20"/>
      <c r="AD21" s="19">
        <v>9.0899999999999995E-2</v>
      </c>
      <c r="AE21" s="20"/>
      <c r="AF21" s="19">
        <f t="shared" si="0"/>
        <v>0.9998999999999999</v>
      </c>
      <c r="AG21" s="20">
        <f t="shared" si="0"/>
        <v>0</v>
      </c>
      <c r="AH21" s="22"/>
    </row>
    <row r="22" spans="2:34" s="1" customFormat="1" ht="21" customHeight="1" thickBot="1" x14ac:dyDescent="0.3"/>
    <row r="23" spans="2:34" s="1" customFormat="1" ht="18.75" customHeight="1" thickBot="1" x14ac:dyDescent="0.3">
      <c r="B23" s="375" t="s">
        <v>17</v>
      </c>
      <c r="C23" s="376"/>
      <c r="D23" s="377"/>
      <c r="E23" s="478"/>
      <c r="F23" s="479"/>
      <c r="G23" s="479"/>
      <c r="H23" s="479"/>
      <c r="I23" s="479"/>
      <c r="J23" s="479"/>
      <c r="K23" s="479"/>
      <c r="L23" s="479"/>
      <c r="M23" s="479"/>
      <c r="N23" s="479"/>
      <c r="O23" s="479"/>
      <c r="P23" s="479"/>
      <c r="Q23" s="479"/>
      <c r="R23" s="479"/>
      <c r="S23" s="479"/>
      <c r="T23" s="479"/>
      <c r="U23" s="479"/>
      <c r="V23" s="479"/>
      <c r="W23" s="479"/>
      <c r="X23" s="479"/>
      <c r="Y23" s="479"/>
      <c r="Z23" s="479"/>
      <c r="AA23" s="479"/>
      <c r="AB23" s="479"/>
      <c r="AC23" s="479"/>
      <c r="AD23" s="479"/>
      <c r="AE23" s="479"/>
      <c r="AF23" s="479"/>
      <c r="AG23" s="479"/>
      <c r="AH23" s="480"/>
    </row>
    <row r="24" spans="2:34" s="1" customFormat="1" ht="27.75" customHeight="1" x14ac:dyDescent="0.25">
      <c r="B24" s="381" t="s">
        <v>30</v>
      </c>
      <c r="C24" s="383" t="s">
        <v>28</v>
      </c>
      <c r="D24" s="385" t="s">
        <v>34</v>
      </c>
      <c r="E24" s="383" t="s">
        <v>31</v>
      </c>
      <c r="F24" s="383" t="s">
        <v>26</v>
      </c>
      <c r="G24" s="387" t="s">
        <v>27</v>
      </c>
      <c r="H24" s="381" t="s">
        <v>2</v>
      </c>
      <c r="I24" s="389"/>
      <c r="J24" s="381" t="s">
        <v>3</v>
      </c>
      <c r="K24" s="389"/>
      <c r="L24" s="381" t="s">
        <v>4</v>
      </c>
      <c r="M24" s="389"/>
      <c r="N24" s="381" t="s">
        <v>5</v>
      </c>
      <c r="O24" s="389"/>
      <c r="P24" s="381" t="s">
        <v>6</v>
      </c>
      <c r="Q24" s="389"/>
      <c r="R24" s="381" t="s">
        <v>7</v>
      </c>
      <c r="S24" s="389"/>
      <c r="T24" s="381" t="s">
        <v>8</v>
      </c>
      <c r="U24" s="389"/>
      <c r="V24" s="381" t="s">
        <v>9</v>
      </c>
      <c r="W24" s="389"/>
      <c r="X24" s="381" t="s">
        <v>10</v>
      </c>
      <c r="Y24" s="389"/>
      <c r="Z24" s="381" t="s">
        <v>11</v>
      </c>
      <c r="AA24" s="389"/>
      <c r="AB24" s="381" t="s">
        <v>12</v>
      </c>
      <c r="AC24" s="389"/>
      <c r="AD24" s="381" t="s">
        <v>13</v>
      </c>
      <c r="AE24" s="389"/>
      <c r="AF24" s="381" t="s">
        <v>18</v>
      </c>
      <c r="AG24" s="389" t="s">
        <v>19</v>
      </c>
      <c r="AH24" s="391" t="s">
        <v>22</v>
      </c>
    </row>
    <row r="25" spans="2:34" s="1" customFormat="1" ht="27.75" customHeight="1" thickBot="1" x14ac:dyDescent="0.3">
      <c r="B25" s="382"/>
      <c r="C25" s="384"/>
      <c r="D25" s="386"/>
      <c r="E25" s="384"/>
      <c r="F25" s="384"/>
      <c r="G25" s="388"/>
      <c r="H25" s="163" t="s">
        <v>18</v>
      </c>
      <c r="I25" s="164" t="s">
        <v>19</v>
      </c>
      <c r="J25" s="163" t="s">
        <v>18</v>
      </c>
      <c r="K25" s="164" t="s">
        <v>19</v>
      </c>
      <c r="L25" s="163" t="s">
        <v>18</v>
      </c>
      <c r="M25" s="164" t="s">
        <v>19</v>
      </c>
      <c r="N25" s="163" t="s">
        <v>18</v>
      </c>
      <c r="O25" s="164" t="s">
        <v>19</v>
      </c>
      <c r="P25" s="163" t="s">
        <v>18</v>
      </c>
      <c r="Q25" s="164" t="s">
        <v>19</v>
      </c>
      <c r="R25" s="163" t="s">
        <v>18</v>
      </c>
      <c r="S25" s="164" t="s">
        <v>19</v>
      </c>
      <c r="T25" s="163" t="s">
        <v>18</v>
      </c>
      <c r="U25" s="164" t="s">
        <v>19</v>
      </c>
      <c r="V25" s="163" t="s">
        <v>18</v>
      </c>
      <c r="W25" s="164" t="s">
        <v>19</v>
      </c>
      <c r="X25" s="163" t="s">
        <v>18</v>
      </c>
      <c r="Y25" s="164" t="s">
        <v>19</v>
      </c>
      <c r="Z25" s="163" t="s">
        <v>18</v>
      </c>
      <c r="AA25" s="164" t="s">
        <v>19</v>
      </c>
      <c r="AB25" s="163" t="s">
        <v>18</v>
      </c>
      <c r="AC25" s="164" t="s">
        <v>19</v>
      </c>
      <c r="AD25" s="163" t="s">
        <v>18</v>
      </c>
      <c r="AE25" s="164" t="s">
        <v>19</v>
      </c>
      <c r="AF25" s="382"/>
      <c r="AG25" s="390"/>
      <c r="AH25" s="392"/>
    </row>
    <row r="26" spans="2:34" s="1" customFormat="1" ht="273.75" customHeight="1" x14ac:dyDescent="0.25">
      <c r="B26" s="201">
        <v>0.3</v>
      </c>
      <c r="C26" s="24" t="s">
        <v>43</v>
      </c>
      <c r="D26" s="183" t="s">
        <v>293</v>
      </c>
      <c r="E26" s="202">
        <v>1</v>
      </c>
      <c r="F26" s="183" t="s">
        <v>294</v>
      </c>
      <c r="G26" s="203" t="s">
        <v>295</v>
      </c>
      <c r="H26" s="19">
        <v>0.04</v>
      </c>
      <c r="I26" s="20"/>
      <c r="J26" s="19">
        <v>0.08</v>
      </c>
      <c r="K26" s="20"/>
      <c r="L26" s="19">
        <v>8.3299999999999999E-2</v>
      </c>
      <c r="M26" s="20"/>
      <c r="N26" s="19">
        <v>8.3299999999999999E-2</v>
      </c>
      <c r="O26" s="20"/>
      <c r="P26" s="19">
        <v>8.3299999999999999E-2</v>
      </c>
      <c r="Q26" s="20"/>
      <c r="R26" s="19">
        <v>0.09</v>
      </c>
      <c r="S26" s="20"/>
      <c r="T26" s="19">
        <v>0.09</v>
      </c>
      <c r="U26" s="20"/>
      <c r="V26" s="19">
        <v>0.09</v>
      </c>
      <c r="W26" s="20"/>
      <c r="X26" s="19">
        <v>0.09</v>
      </c>
      <c r="Y26" s="20"/>
      <c r="Z26" s="19">
        <v>0.09</v>
      </c>
      <c r="AA26" s="20"/>
      <c r="AB26" s="19">
        <v>0.09</v>
      </c>
      <c r="AC26" s="20"/>
      <c r="AD26" s="19">
        <v>0.09</v>
      </c>
      <c r="AE26" s="20"/>
      <c r="AF26" s="19">
        <f t="shared" ref="AF26" si="1">+H26+J26+L26+N26+P26+R26+T26+V26+X26+Z26+AB26+AD26</f>
        <v>0.99989999999999979</v>
      </c>
      <c r="AG26" s="20"/>
      <c r="AH26" s="22"/>
    </row>
    <row r="27" spans="2:34" s="1" customFormat="1" ht="15.75" thickBot="1" x14ac:dyDescent="0.3"/>
    <row r="28" spans="2:34" s="1" customFormat="1" ht="16.5" thickBot="1" x14ac:dyDescent="0.3">
      <c r="B28" s="375" t="s">
        <v>17</v>
      </c>
      <c r="C28" s="376"/>
      <c r="D28" s="377"/>
      <c r="E28" s="478" t="s">
        <v>296</v>
      </c>
      <c r="F28" s="479"/>
      <c r="G28" s="479"/>
      <c r="H28" s="479"/>
      <c r="I28" s="479"/>
      <c r="J28" s="479"/>
      <c r="K28" s="479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79"/>
      <c r="AA28" s="479"/>
      <c r="AB28" s="479"/>
      <c r="AC28" s="479"/>
      <c r="AD28" s="479"/>
      <c r="AE28" s="479"/>
      <c r="AF28" s="479"/>
      <c r="AG28" s="479"/>
      <c r="AH28" s="480"/>
    </row>
    <row r="29" spans="2:34" s="1" customFormat="1" ht="25.5" customHeight="1" x14ac:dyDescent="0.25">
      <c r="B29" s="381" t="s">
        <v>30</v>
      </c>
      <c r="C29" s="383" t="s">
        <v>28</v>
      </c>
      <c r="D29" s="385" t="s">
        <v>34</v>
      </c>
      <c r="E29" s="383" t="s">
        <v>31</v>
      </c>
      <c r="F29" s="383" t="s">
        <v>26</v>
      </c>
      <c r="G29" s="387" t="s">
        <v>27</v>
      </c>
      <c r="H29" s="381" t="s">
        <v>2</v>
      </c>
      <c r="I29" s="389"/>
      <c r="J29" s="381" t="s">
        <v>3</v>
      </c>
      <c r="K29" s="389"/>
      <c r="L29" s="381" t="s">
        <v>4</v>
      </c>
      <c r="M29" s="389"/>
      <c r="N29" s="381" t="s">
        <v>5</v>
      </c>
      <c r="O29" s="389"/>
      <c r="P29" s="381" t="s">
        <v>6</v>
      </c>
      <c r="Q29" s="389"/>
      <c r="R29" s="381" t="s">
        <v>7</v>
      </c>
      <c r="S29" s="389"/>
      <c r="T29" s="381" t="s">
        <v>8</v>
      </c>
      <c r="U29" s="389"/>
      <c r="V29" s="381" t="s">
        <v>9</v>
      </c>
      <c r="W29" s="389"/>
      <c r="X29" s="381" t="s">
        <v>10</v>
      </c>
      <c r="Y29" s="389"/>
      <c r="Z29" s="381" t="s">
        <v>11</v>
      </c>
      <c r="AA29" s="389"/>
      <c r="AB29" s="381" t="s">
        <v>12</v>
      </c>
      <c r="AC29" s="389"/>
      <c r="AD29" s="381" t="s">
        <v>13</v>
      </c>
      <c r="AE29" s="389"/>
      <c r="AF29" s="381" t="s">
        <v>18</v>
      </c>
      <c r="AG29" s="389" t="s">
        <v>19</v>
      </c>
      <c r="AH29" s="391" t="s">
        <v>22</v>
      </c>
    </row>
    <row r="30" spans="2:34" s="1" customFormat="1" ht="25.5" customHeight="1" thickBot="1" x14ac:dyDescent="0.3">
      <c r="B30" s="382"/>
      <c r="C30" s="384"/>
      <c r="D30" s="386"/>
      <c r="E30" s="384"/>
      <c r="F30" s="384"/>
      <c r="G30" s="388"/>
      <c r="H30" s="163" t="s">
        <v>18</v>
      </c>
      <c r="I30" s="164" t="s">
        <v>19</v>
      </c>
      <c r="J30" s="163" t="s">
        <v>18</v>
      </c>
      <c r="K30" s="164" t="s">
        <v>19</v>
      </c>
      <c r="L30" s="163" t="s">
        <v>18</v>
      </c>
      <c r="M30" s="164" t="s">
        <v>19</v>
      </c>
      <c r="N30" s="163" t="s">
        <v>18</v>
      </c>
      <c r="O30" s="164" t="s">
        <v>19</v>
      </c>
      <c r="P30" s="163" t="s">
        <v>18</v>
      </c>
      <c r="Q30" s="164" t="s">
        <v>19</v>
      </c>
      <c r="R30" s="163" t="s">
        <v>18</v>
      </c>
      <c r="S30" s="164" t="s">
        <v>19</v>
      </c>
      <c r="T30" s="163" t="s">
        <v>18</v>
      </c>
      <c r="U30" s="164" t="s">
        <v>19</v>
      </c>
      <c r="V30" s="163" t="s">
        <v>18</v>
      </c>
      <c r="W30" s="164" t="s">
        <v>19</v>
      </c>
      <c r="X30" s="163" t="s">
        <v>18</v>
      </c>
      <c r="Y30" s="164" t="s">
        <v>19</v>
      </c>
      <c r="Z30" s="163" t="s">
        <v>18</v>
      </c>
      <c r="AA30" s="164" t="s">
        <v>19</v>
      </c>
      <c r="AB30" s="163" t="s">
        <v>18</v>
      </c>
      <c r="AC30" s="164" t="s">
        <v>19</v>
      </c>
      <c r="AD30" s="163" t="s">
        <v>18</v>
      </c>
      <c r="AE30" s="164" t="s">
        <v>19</v>
      </c>
      <c r="AF30" s="382"/>
      <c r="AG30" s="390"/>
      <c r="AH30" s="392"/>
    </row>
    <row r="31" spans="2:34" s="1" customFormat="1" ht="139.5" customHeight="1" thickBot="1" x14ac:dyDescent="0.3">
      <c r="B31" s="537">
        <v>0.2</v>
      </c>
      <c r="C31" s="24" t="s">
        <v>47</v>
      </c>
      <c r="D31" s="24" t="s">
        <v>297</v>
      </c>
      <c r="E31" s="204">
        <v>0.4</v>
      </c>
      <c r="F31" s="24" t="s">
        <v>298</v>
      </c>
      <c r="G31" s="26" t="s">
        <v>299</v>
      </c>
      <c r="H31" s="19">
        <v>8.3299999999999999E-2</v>
      </c>
      <c r="I31" s="20"/>
      <c r="J31" s="19">
        <v>8.3299999999999999E-2</v>
      </c>
      <c r="K31" s="20"/>
      <c r="L31" s="19">
        <v>8.3299999999999999E-2</v>
      </c>
      <c r="M31" s="20"/>
      <c r="N31" s="19">
        <v>8.3299999999999999E-2</v>
      </c>
      <c r="O31" s="20"/>
      <c r="P31" s="19">
        <v>8.3299999999999999E-2</v>
      </c>
      <c r="Q31" s="20"/>
      <c r="R31" s="19">
        <v>8.3299999999999999E-2</v>
      </c>
      <c r="S31" s="20"/>
      <c r="T31" s="19">
        <v>8.3299999999999999E-2</v>
      </c>
      <c r="U31" s="20"/>
      <c r="V31" s="19">
        <v>8.3299999999999999E-2</v>
      </c>
      <c r="W31" s="20"/>
      <c r="X31" s="19">
        <v>8.3299999999999999E-2</v>
      </c>
      <c r="Y31" s="20"/>
      <c r="Z31" s="19">
        <v>8.3299999999999999E-2</v>
      </c>
      <c r="AA31" s="20"/>
      <c r="AB31" s="19">
        <v>8.3299999999999999E-2</v>
      </c>
      <c r="AC31" s="20"/>
      <c r="AD31" s="19">
        <v>8.3299999999999999E-2</v>
      </c>
      <c r="AE31" s="20"/>
      <c r="AF31" s="19">
        <f t="shared" ref="AF31:AG33" si="2">+H31+J31+L31+N31+P31+R31+T31+V31+X31+Z31+AB31+AD31</f>
        <v>0.99960000000000016</v>
      </c>
      <c r="AG31" s="20">
        <f t="shared" si="2"/>
        <v>0</v>
      </c>
      <c r="AH31" s="22"/>
    </row>
    <row r="32" spans="2:34" s="1" customFormat="1" ht="240" customHeight="1" thickBot="1" x14ac:dyDescent="0.3">
      <c r="B32" s="538"/>
      <c r="C32" s="24" t="s">
        <v>176</v>
      </c>
      <c r="D32" s="24" t="s">
        <v>300</v>
      </c>
      <c r="E32" s="204">
        <v>0.3</v>
      </c>
      <c r="F32" s="24" t="s">
        <v>301</v>
      </c>
      <c r="G32" s="26" t="s">
        <v>302</v>
      </c>
      <c r="H32" s="19">
        <v>0</v>
      </c>
      <c r="I32" s="20"/>
      <c r="J32" s="19">
        <v>0.09</v>
      </c>
      <c r="K32" s="20"/>
      <c r="L32" s="19">
        <v>0.09</v>
      </c>
      <c r="M32" s="20"/>
      <c r="N32" s="19">
        <v>0.09</v>
      </c>
      <c r="O32" s="20"/>
      <c r="P32" s="19">
        <v>0.09</v>
      </c>
      <c r="Q32" s="20"/>
      <c r="R32" s="19">
        <v>0.09</v>
      </c>
      <c r="S32" s="20"/>
      <c r="T32" s="19">
        <v>0.09</v>
      </c>
      <c r="U32" s="20"/>
      <c r="V32" s="19">
        <v>0.09</v>
      </c>
      <c r="W32" s="20"/>
      <c r="X32" s="19">
        <v>0.09</v>
      </c>
      <c r="Y32" s="20"/>
      <c r="Z32" s="19">
        <v>0.09</v>
      </c>
      <c r="AA32" s="20"/>
      <c r="AB32" s="19">
        <v>0.09</v>
      </c>
      <c r="AC32" s="20"/>
      <c r="AD32" s="19">
        <v>0.1</v>
      </c>
      <c r="AE32" s="20"/>
      <c r="AF32" s="19">
        <f t="shared" si="2"/>
        <v>0.99999999999999978</v>
      </c>
      <c r="AG32" s="20">
        <f t="shared" si="2"/>
        <v>0</v>
      </c>
      <c r="AH32" s="22"/>
    </row>
    <row r="33" spans="2:34" s="1" customFormat="1" ht="204" customHeight="1" x14ac:dyDescent="0.25">
      <c r="B33" s="538"/>
      <c r="C33" s="24" t="s">
        <v>56</v>
      </c>
      <c r="D33" s="24" t="s">
        <v>303</v>
      </c>
      <c r="E33" s="204">
        <v>0.3</v>
      </c>
      <c r="F33" s="200" t="s">
        <v>304</v>
      </c>
      <c r="G33" s="26" t="s">
        <v>305</v>
      </c>
      <c r="H33" s="19">
        <v>0</v>
      </c>
      <c r="I33" s="20"/>
      <c r="J33" s="19">
        <v>0.09</v>
      </c>
      <c r="K33" s="20"/>
      <c r="L33" s="19">
        <v>0.09</v>
      </c>
      <c r="M33" s="20"/>
      <c r="N33" s="19">
        <v>0.09</v>
      </c>
      <c r="O33" s="20"/>
      <c r="P33" s="19">
        <v>0.09</v>
      </c>
      <c r="Q33" s="20"/>
      <c r="R33" s="19">
        <v>0.09</v>
      </c>
      <c r="S33" s="20"/>
      <c r="T33" s="19">
        <v>0.09</v>
      </c>
      <c r="U33" s="20"/>
      <c r="V33" s="19">
        <v>0.09</v>
      </c>
      <c r="W33" s="20"/>
      <c r="X33" s="19">
        <v>0.09</v>
      </c>
      <c r="Y33" s="20"/>
      <c r="Z33" s="19">
        <v>0.09</v>
      </c>
      <c r="AA33" s="20"/>
      <c r="AB33" s="19">
        <v>0.09</v>
      </c>
      <c r="AC33" s="20"/>
      <c r="AD33" s="19">
        <v>0.1</v>
      </c>
      <c r="AE33" s="20"/>
      <c r="AF33" s="19">
        <f t="shared" si="2"/>
        <v>0.99999999999999978</v>
      </c>
      <c r="AG33" s="20">
        <f t="shared" si="2"/>
        <v>0</v>
      </c>
      <c r="AH33" s="22"/>
    </row>
    <row r="34" spans="2:34" s="1" customFormat="1" ht="15.75" thickBot="1" x14ac:dyDescent="0.3">
      <c r="E34" s="14"/>
    </row>
    <row r="35" spans="2:34" s="1" customFormat="1" ht="16.5" thickBot="1" x14ac:dyDescent="0.3">
      <c r="B35" s="375" t="s">
        <v>17</v>
      </c>
      <c r="C35" s="376"/>
      <c r="D35" s="377"/>
      <c r="E35" s="375" t="s">
        <v>202</v>
      </c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376"/>
      <c r="R35" s="376"/>
      <c r="S35" s="376"/>
      <c r="T35" s="376"/>
      <c r="U35" s="376"/>
      <c r="V35" s="376"/>
      <c r="W35" s="376"/>
      <c r="X35" s="376"/>
      <c r="Y35" s="376"/>
      <c r="Z35" s="376"/>
      <c r="AA35" s="376"/>
      <c r="AB35" s="376"/>
      <c r="AC35" s="376"/>
      <c r="AD35" s="376"/>
      <c r="AE35" s="376"/>
      <c r="AF35" s="376"/>
      <c r="AG35" s="376"/>
      <c r="AH35" s="377"/>
    </row>
    <row r="36" spans="2:34" s="1" customFormat="1" ht="15.75" x14ac:dyDescent="0.25">
      <c r="B36" s="381" t="s">
        <v>30</v>
      </c>
      <c r="C36" s="383" t="s">
        <v>28</v>
      </c>
      <c r="D36" s="385" t="s">
        <v>34</v>
      </c>
      <c r="E36" s="383" t="s">
        <v>31</v>
      </c>
      <c r="F36" s="383" t="s">
        <v>26</v>
      </c>
      <c r="G36" s="387" t="s">
        <v>27</v>
      </c>
      <c r="H36" s="381" t="s">
        <v>2</v>
      </c>
      <c r="I36" s="389"/>
      <c r="J36" s="381" t="s">
        <v>3</v>
      </c>
      <c r="K36" s="389"/>
      <c r="L36" s="381" t="s">
        <v>4</v>
      </c>
      <c r="M36" s="389"/>
      <c r="N36" s="381" t="s">
        <v>5</v>
      </c>
      <c r="O36" s="389"/>
      <c r="P36" s="381" t="s">
        <v>6</v>
      </c>
      <c r="Q36" s="389"/>
      <c r="R36" s="381" t="s">
        <v>7</v>
      </c>
      <c r="S36" s="389"/>
      <c r="T36" s="381" t="s">
        <v>8</v>
      </c>
      <c r="U36" s="389"/>
      <c r="V36" s="381" t="s">
        <v>9</v>
      </c>
      <c r="W36" s="389"/>
      <c r="X36" s="381" t="s">
        <v>10</v>
      </c>
      <c r="Y36" s="389"/>
      <c r="Z36" s="381" t="s">
        <v>11</v>
      </c>
      <c r="AA36" s="389"/>
      <c r="AB36" s="381" t="s">
        <v>12</v>
      </c>
      <c r="AC36" s="389"/>
      <c r="AD36" s="381" t="s">
        <v>13</v>
      </c>
      <c r="AE36" s="389"/>
      <c r="AF36" s="381" t="s">
        <v>18</v>
      </c>
      <c r="AG36" s="389" t="s">
        <v>19</v>
      </c>
      <c r="AH36" s="391" t="s">
        <v>22</v>
      </c>
    </row>
    <row r="37" spans="2:34" s="1" customFormat="1" ht="15.75" x14ac:dyDescent="0.25">
      <c r="B37" s="393"/>
      <c r="C37" s="396"/>
      <c r="D37" s="397"/>
      <c r="E37" s="396"/>
      <c r="F37" s="396"/>
      <c r="G37" s="398"/>
      <c r="H37" s="166" t="s">
        <v>18</v>
      </c>
      <c r="I37" s="167" t="s">
        <v>19</v>
      </c>
      <c r="J37" s="166" t="s">
        <v>18</v>
      </c>
      <c r="K37" s="167" t="s">
        <v>19</v>
      </c>
      <c r="L37" s="166" t="s">
        <v>18</v>
      </c>
      <c r="M37" s="167" t="s">
        <v>19</v>
      </c>
      <c r="N37" s="166" t="s">
        <v>18</v>
      </c>
      <c r="O37" s="167" t="s">
        <v>19</v>
      </c>
      <c r="P37" s="166" t="s">
        <v>18</v>
      </c>
      <c r="Q37" s="167" t="s">
        <v>19</v>
      </c>
      <c r="R37" s="166" t="s">
        <v>18</v>
      </c>
      <c r="S37" s="167" t="s">
        <v>19</v>
      </c>
      <c r="T37" s="166" t="s">
        <v>18</v>
      </c>
      <c r="U37" s="167" t="s">
        <v>19</v>
      </c>
      <c r="V37" s="166" t="s">
        <v>18</v>
      </c>
      <c r="W37" s="167" t="s">
        <v>19</v>
      </c>
      <c r="X37" s="166" t="s">
        <v>18</v>
      </c>
      <c r="Y37" s="167" t="s">
        <v>19</v>
      </c>
      <c r="Z37" s="166" t="s">
        <v>18</v>
      </c>
      <c r="AA37" s="167" t="s">
        <v>19</v>
      </c>
      <c r="AB37" s="166" t="s">
        <v>18</v>
      </c>
      <c r="AC37" s="167" t="s">
        <v>19</v>
      </c>
      <c r="AD37" s="166" t="s">
        <v>18</v>
      </c>
      <c r="AE37" s="167" t="s">
        <v>19</v>
      </c>
      <c r="AF37" s="393"/>
      <c r="AG37" s="394"/>
      <c r="AH37" s="395"/>
    </row>
    <row r="38" spans="2:34" s="1" customFormat="1" ht="118.5" customHeight="1" x14ac:dyDescent="0.25">
      <c r="B38" s="540">
        <v>0.2</v>
      </c>
      <c r="C38" s="83" t="s">
        <v>57</v>
      </c>
      <c r="D38" s="83" t="s">
        <v>206</v>
      </c>
      <c r="E38" s="182">
        <v>0.35</v>
      </c>
      <c r="F38" s="83" t="s">
        <v>207</v>
      </c>
      <c r="G38" s="83" t="s">
        <v>208</v>
      </c>
      <c r="H38" s="192">
        <v>1</v>
      </c>
      <c r="I38" s="193"/>
      <c r="J38" s="194"/>
      <c r="K38" s="195"/>
      <c r="L38" s="194"/>
      <c r="M38" s="195"/>
      <c r="N38" s="194"/>
      <c r="O38" s="195"/>
      <c r="P38" s="194"/>
      <c r="Q38" s="195"/>
      <c r="R38" s="194"/>
      <c r="S38" s="195"/>
      <c r="T38" s="194"/>
      <c r="U38" s="195"/>
      <c r="V38" s="194"/>
      <c r="W38" s="195"/>
      <c r="X38" s="194"/>
      <c r="Y38" s="195"/>
      <c r="Z38" s="194"/>
      <c r="AA38" s="195"/>
      <c r="AB38" s="194"/>
      <c r="AC38" s="195"/>
      <c r="AD38" s="194"/>
      <c r="AE38" s="195"/>
      <c r="AF38" s="192">
        <v>1</v>
      </c>
      <c r="AG38" s="196">
        <f t="shared" ref="AG38:AG40" si="3">+I38+K38+M38+O38+Q38+S38+U38+W38+Y38+AA38+AC38+AE38</f>
        <v>0</v>
      </c>
      <c r="AH38" s="197"/>
    </row>
    <row r="39" spans="2:34" s="1" customFormat="1" ht="75" x14ac:dyDescent="0.25">
      <c r="B39" s="540"/>
      <c r="C39" s="83" t="s">
        <v>60</v>
      </c>
      <c r="D39" s="83" t="s">
        <v>209</v>
      </c>
      <c r="E39" s="182">
        <v>0.3</v>
      </c>
      <c r="F39" s="83" t="s">
        <v>210</v>
      </c>
      <c r="G39" s="83" t="s">
        <v>211</v>
      </c>
      <c r="H39" s="194"/>
      <c r="I39" s="195"/>
      <c r="J39" s="194"/>
      <c r="K39" s="195"/>
      <c r="L39" s="194"/>
      <c r="M39" s="195"/>
      <c r="N39" s="192">
        <v>0.25</v>
      </c>
      <c r="O39" s="193">
        <v>0.25</v>
      </c>
      <c r="P39" s="194"/>
      <c r="Q39" s="195"/>
      <c r="R39" s="194"/>
      <c r="S39" s="195"/>
      <c r="T39" s="192">
        <v>0.25</v>
      </c>
      <c r="U39" s="195"/>
      <c r="V39" s="194"/>
      <c r="W39" s="195"/>
      <c r="X39" s="194"/>
      <c r="Y39" s="195"/>
      <c r="Z39" s="192">
        <v>0.25</v>
      </c>
      <c r="AA39" s="195"/>
      <c r="AB39" s="194"/>
      <c r="AC39" s="195"/>
      <c r="AD39" s="192">
        <v>0.25</v>
      </c>
      <c r="AE39" s="195"/>
      <c r="AF39" s="192">
        <v>1</v>
      </c>
      <c r="AG39" s="196">
        <f t="shared" si="3"/>
        <v>0.25</v>
      </c>
      <c r="AH39" s="27"/>
    </row>
    <row r="40" spans="2:34" s="1" customFormat="1" ht="120" x14ac:dyDescent="0.25">
      <c r="B40" s="540"/>
      <c r="C40" s="83" t="s">
        <v>306</v>
      </c>
      <c r="D40" s="83" t="s">
        <v>271</v>
      </c>
      <c r="E40" s="182">
        <v>0.35</v>
      </c>
      <c r="F40" s="83" t="s">
        <v>272</v>
      </c>
      <c r="G40" s="83" t="s">
        <v>273</v>
      </c>
      <c r="H40" s="194"/>
      <c r="I40" s="195"/>
      <c r="J40" s="194"/>
      <c r="K40" s="195"/>
      <c r="L40" s="194"/>
      <c r="M40" s="195"/>
      <c r="N40" s="192">
        <v>0.25</v>
      </c>
      <c r="O40" s="193">
        <v>0.25</v>
      </c>
      <c r="P40" s="194"/>
      <c r="Q40" s="195"/>
      <c r="R40" s="194"/>
      <c r="S40" s="195"/>
      <c r="T40" s="192">
        <v>0.25</v>
      </c>
      <c r="U40" s="195"/>
      <c r="V40" s="194"/>
      <c r="W40" s="195"/>
      <c r="X40" s="194"/>
      <c r="Y40" s="195"/>
      <c r="Z40" s="192">
        <v>0.25</v>
      </c>
      <c r="AA40" s="195"/>
      <c r="AB40" s="194"/>
      <c r="AC40" s="195"/>
      <c r="AD40" s="192">
        <v>0.25</v>
      </c>
      <c r="AE40" s="195"/>
      <c r="AF40" s="192">
        <v>1</v>
      </c>
      <c r="AG40" s="196">
        <f t="shared" si="3"/>
        <v>0.25</v>
      </c>
      <c r="AH40" s="27"/>
    </row>
  </sheetData>
  <mergeCells count="122">
    <mergeCell ref="AF36:AF37"/>
    <mergeCell ref="AG36:AG37"/>
    <mergeCell ref="AH36:AH37"/>
    <mergeCell ref="B38:B40"/>
    <mergeCell ref="T36:U36"/>
    <mergeCell ref="V36:W36"/>
    <mergeCell ref="X36:Y36"/>
    <mergeCell ref="Z36:AA36"/>
    <mergeCell ref="AB36:AC36"/>
    <mergeCell ref="AD36:AE36"/>
    <mergeCell ref="H36:I36"/>
    <mergeCell ref="J36:K36"/>
    <mergeCell ref="L36:M36"/>
    <mergeCell ref="N36:O36"/>
    <mergeCell ref="P36:Q36"/>
    <mergeCell ref="R36:S36"/>
    <mergeCell ref="B36:B37"/>
    <mergeCell ref="C36:C37"/>
    <mergeCell ref="D36:D37"/>
    <mergeCell ref="E36:E37"/>
    <mergeCell ref="F36:F37"/>
    <mergeCell ref="G36:G37"/>
    <mergeCell ref="B31:B33"/>
    <mergeCell ref="B35:D35"/>
    <mergeCell ref="E35:AH35"/>
    <mergeCell ref="R29:S29"/>
    <mergeCell ref="T29:U29"/>
    <mergeCell ref="V29:W29"/>
    <mergeCell ref="X29:Y29"/>
    <mergeCell ref="Z29:AA29"/>
    <mergeCell ref="AB29:AC29"/>
    <mergeCell ref="G29:G30"/>
    <mergeCell ref="H29:I29"/>
    <mergeCell ref="J29:K29"/>
    <mergeCell ref="L29:M29"/>
    <mergeCell ref="N29:O29"/>
    <mergeCell ref="P29:Q29"/>
    <mergeCell ref="B28:D28"/>
    <mergeCell ref="E28:AH28"/>
    <mergeCell ref="B29:B30"/>
    <mergeCell ref="C29:C30"/>
    <mergeCell ref="D29:D30"/>
    <mergeCell ref="E29:E30"/>
    <mergeCell ref="F29:F30"/>
    <mergeCell ref="T24:U24"/>
    <mergeCell ref="V24:W24"/>
    <mergeCell ref="X24:Y24"/>
    <mergeCell ref="Z24:AA24"/>
    <mergeCell ref="AB24:AC24"/>
    <mergeCell ref="AD24:AE24"/>
    <mergeCell ref="H24:I24"/>
    <mergeCell ref="J24:K24"/>
    <mergeCell ref="L24:M24"/>
    <mergeCell ref="N24:O24"/>
    <mergeCell ref="P24:Q24"/>
    <mergeCell ref="R24:S24"/>
    <mergeCell ref="AD29:AE29"/>
    <mergeCell ref="AF29:AF30"/>
    <mergeCell ref="AG29:AG30"/>
    <mergeCell ref="AH29:AH30"/>
    <mergeCell ref="B18:B21"/>
    <mergeCell ref="B23:D23"/>
    <mergeCell ref="E23:AH23"/>
    <mergeCell ref="B24:B25"/>
    <mergeCell ref="C24:C25"/>
    <mergeCell ref="D24:D25"/>
    <mergeCell ref="E24:E25"/>
    <mergeCell ref="F24:F25"/>
    <mergeCell ref="G24:G25"/>
    <mergeCell ref="AF24:AF25"/>
    <mergeCell ref="AG24:AG25"/>
    <mergeCell ref="AH24:AH25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H16:AH17"/>
    <mergeCell ref="X16:Y16"/>
    <mergeCell ref="Z16:AA16"/>
    <mergeCell ref="AB16:AC16"/>
    <mergeCell ref="AD16:AE16"/>
    <mergeCell ref="AF16:AF17"/>
    <mergeCell ref="AG16:AG17"/>
    <mergeCell ref="L16:M16"/>
    <mergeCell ref="N16:O16"/>
    <mergeCell ref="P16:Q16"/>
    <mergeCell ref="R16:S16"/>
    <mergeCell ref="T16:U16"/>
    <mergeCell ref="V16:W16"/>
    <mergeCell ref="B10:B13"/>
    <mergeCell ref="C10:D10"/>
    <mergeCell ref="E10:S10"/>
    <mergeCell ref="T10:V13"/>
    <mergeCell ref="W10:X11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2:C4"/>
    <mergeCell ref="D2:AH2"/>
    <mergeCell ref="D3:Q3"/>
    <mergeCell ref="R3:AH3"/>
    <mergeCell ref="D4:AH4"/>
    <mergeCell ref="B6:C6"/>
    <mergeCell ref="D6:I6"/>
    <mergeCell ref="J6:AH6"/>
    <mergeCell ref="B7:C8"/>
    <mergeCell ref="D7:I7"/>
    <mergeCell ref="J7:AH7"/>
    <mergeCell ref="D8:I8"/>
    <mergeCell ref="J8:AH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3"/>
  <sheetViews>
    <sheetView workbookViewId="0">
      <selection activeCell="A2" sqref="A2:XFD22"/>
    </sheetView>
  </sheetViews>
  <sheetFormatPr baseColWidth="10" defaultRowHeight="15" x14ac:dyDescent="0.25"/>
  <cols>
    <col min="1" max="1" width="1.7109375" style="1" customWidth="1"/>
    <col min="2" max="2" width="21.140625" style="1" customWidth="1"/>
    <col min="3" max="3" width="13.28515625" style="1" customWidth="1"/>
    <col min="4" max="4" width="23.7109375" style="1" customWidth="1"/>
    <col min="5" max="5" width="13.5703125" style="1" customWidth="1"/>
    <col min="6" max="6" width="21" style="1" customWidth="1"/>
    <col min="7" max="7" width="21.85546875" style="1" customWidth="1"/>
    <col min="8" max="31" width="8" style="1" customWidth="1"/>
    <col min="32" max="32" width="10.140625" style="1" customWidth="1"/>
    <col min="33" max="33" width="10.28515625" style="1" customWidth="1"/>
    <col min="34" max="34" width="16" style="1" customWidth="1"/>
    <col min="35" max="16384" width="11.42578125" style="1"/>
  </cols>
  <sheetData>
    <row r="1" spans="2:34" ht="15.75" thickBot="1" x14ac:dyDescent="0.3"/>
    <row r="2" spans="2:34" s="2" customFormat="1" ht="21" thickBot="1" x14ac:dyDescent="0.3">
      <c r="B2" s="401"/>
      <c r="C2" s="402"/>
      <c r="D2" s="734" t="s">
        <v>33</v>
      </c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5"/>
      <c r="U2" s="735"/>
      <c r="V2" s="735"/>
      <c r="W2" s="735"/>
      <c r="X2" s="735"/>
      <c r="Y2" s="735"/>
      <c r="Z2" s="735"/>
      <c r="AA2" s="735"/>
      <c r="AB2" s="735"/>
      <c r="AC2" s="735"/>
      <c r="AD2" s="735"/>
      <c r="AE2" s="735"/>
      <c r="AF2" s="735"/>
      <c r="AG2" s="735"/>
      <c r="AH2" s="736"/>
    </row>
    <row r="3" spans="2:34" s="2" customFormat="1" ht="16.5" thickBot="1" x14ac:dyDescent="0.3">
      <c r="B3" s="403"/>
      <c r="C3" s="404"/>
      <c r="D3" s="410" t="s">
        <v>25</v>
      </c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2"/>
      <c r="R3" s="410" t="s">
        <v>38</v>
      </c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2"/>
    </row>
    <row r="4" spans="2:34" s="2" customFormat="1" ht="16.5" thickBot="1" x14ac:dyDescent="0.3">
      <c r="B4" s="405"/>
      <c r="C4" s="406"/>
      <c r="D4" s="410" t="s">
        <v>39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2"/>
    </row>
    <row r="5" spans="2:34" s="2" customFormat="1" ht="16.5" thickBot="1" x14ac:dyDescent="0.3">
      <c r="B5" s="3"/>
      <c r="C5" s="3"/>
      <c r="D5" s="4"/>
      <c r="E5" s="4"/>
      <c r="F5" s="4"/>
      <c r="G5" s="4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15.75" x14ac:dyDescent="0.25">
      <c r="B6" s="413" t="s">
        <v>24</v>
      </c>
      <c r="C6" s="414"/>
      <c r="D6" s="415" t="s">
        <v>14</v>
      </c>
      <c r="E6" s="416"/>
      <c r="F6" s="416"/>
      <c r="G6" s="416"/>
      <c r="H6" s="416"/>
      <c r="I6" s="417"/>
      <c r="J6" s="418" t="s">
        <v>623</v>
      </c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419"/>
      <c r="AF6" s="419"/>
      <c r="AG6" s="419"/>
      <c r="AH6" s="420"/>
    </row>
    <row r="7" spans="2:34" s="2" customFormat="1" ht="15.75" x14ac:dyDescent="0.25">
      <c r="B7" s="512">
        <v>2018</v>
      </c>
      <c r="C7" s="513"/>
      <c r="D7" s="425" t="s">
        <v>0</v>
      </c>
      <c r="E7" s="426"/>
      <c r="F7" s="426"/>
      <c r="G7" s="426"/>
      <c r="H7" s="426"/>
      <c r="I7" s="427"/>
      <c r="J7" s="428" t="s">
        <v>624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30"/>
    </row>
    <row r="8" spans="2:34" s="2" customFormat="1" ht="16.5" thickBot="1" x14ac:dyDescent="0.3">
      <c r="B8" s="514"/>
      <c r="C8" s="515"/>
      <c r="D8" s="431" t="s">
        <v>1</v>
      </c>
      <c r="E8" s="432"/>
      <c r="F8" s="432"/>
      <c r="G8" s="432"/>
      <c r="H8" s="432"/>
      <c r="I8" s="433"/>
      <c r="J8" s="434" t="s">
        <v>625</v>
      </c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5"/>
      <c r="V8" s="435"/>
      <c r="W8" s="435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6"/>
    </row>
    <row r="9" spans="2:34" ht="15.75" thickBot="1" x14ac:dyDescent="0.3"/>
    <row r="10" spans="2:34" s="2" customFormat="1" ht="15.75" customHeight="1" x14ac:dyDescent="0.25">
      <c r="B10" s="483" t="s">
        <v>21</v>
      </c>
      <c r="C10" s="486" t="s">
        <v>102</v>
      </c>
      <c r="D10" s="391"/>
      <c r="E10" s="516" t="s">
        <v>475</v>
      </c>
      <c r="F10" s="517"/>
      <c r="G10" s="517"/>
      <c r="H10" s="517"/>
      <c r="I10" s="517"/>
      <c r="J10" s="517"/>
      <c r="K10" s="517"/>
      <c r="L10" s="517"/>
      <c r="M10" s="517"/>
      <c r="N10" s="517"/>
      <c r="O10" s="517"/>
      <c r="P10" s="517"/>
      <c r="Q10" s="517"/>
      <c r="R10" s="517"/>
      <c r="S10" s="518"/>
      <c r="T10" s="443" t="s">
        <v>20</v>
      </c>
      <c r="U10" s="444"/>
      <c r="V10" s="445"/>
      <c r="W10" s="452" t="s">
        <v>23</v>
      </c>
      <c r="X10" s="453"/>
      <c r="Y10" s="519" t="s">
        <v>626</v>
      </c>
      <c r="Z10" s="520"/>
      <c r="AA10" s="520"/>
      <c r="AB10" s="520"/>
      <c r="AC10" s="520"/>
      <c r="AD10" s="520"/>
      <c r="AE10" s="520"/>
      <c r="AF10" s="520"/>
      <c r="AG10" s="520"/>
      <c r="AH10" s="521"/>
    </row>
    <row r="11" spans="2:34" s="2" customFormat="1" ht="15.75" customHeight="1" x14ac:dyDescent="0.25">
      <c r="B11" s="484"/>
      <c r="C11" s="494" t="s">
        <v>15</v>
      </c>
      <c r="D11" s="495"/>
      <c r="E11" s="525" t="s">
        <v>418</v>
      </c>
      <c r="F11" s="526"/>
      <c r="G11" s="526"/>
      <c r="H11" s="526"/>
      <c r="I11" s="526"/>
      <c r="J11" s="526"/>
      <c r="K11" s="526"/>
      <c r="L11" s="526"/>
      <c r="M11" s="526"/>
      <c r="N11" s="526"/>
      <c r="O11" s="526"/>
      <c r="P11" s="526"/>
      <c r="Q11" s="526"/>
      <c r="R11" s="526"/>
      <c r="S11" s="527"/>
      <c r="T11" s="446"/>
      <c r="U11" s="447"/>
      <c r="V11" s="448"/>
      <c r="W11" s="454"/>
      <c r="X11" s="455"/>
      <c r="Y11" s="522"/>
      <c r="Z11" s="523"/>
      <c r="AA11" s="523"/>
      <c r="AB11" s="523"/>
      <c r="AC11" s="523"/>
      <c r="AD11" s="523"/>
      <c r="AE11" s="523"/>
      <c r="AF11" s="523"/>
      <c r="AG11" s="523"/>
      <c r="AH11" s="524"/>
    </row>
    <row r="12" spans="2:34" s="2" customFormat="1" ht="15.75" customHeight="1" x14ac:dyDescent="0.25">
      <c r="B12" s="484"/>
      <c r="C12" s="494" t="s">
        <v>35</v>
      </c>
      <c r="D12" s="495"/>
      <c r="E12" s="525" t="s">
        <v>627</v>
      </c>
      <c r="F12" s="526"/>
      <c r="G12" s="526"/>
      <c r="H12" s="526"/>
      <c r="I12" s="526"/>
      <c r="J12" s="526"/>
      <c r="K12" s="526"/>
      <c r="L12" s="526"/>
      <c r="M12" s="526"/>
      <c r="N12" s="526"/>
      <c r="O12" s="526"/>
      <c r="P12" s="526"/>
      <c r="Q12" s="526"/>
      <c r="R12" s="526"/>
      <c r="S12" s="527"/>
      <c r="T12" s="446"/>
      <c r="U12" s="447"/>
      <c r="V12" s="448"/>
      <c r="W12" s="464" t="s">
        <v>16</v>
      </c>
      <c r="X12" s="465"/>
      <c r="Y12" s="528" t="s">
        <v>628</v>
      </c>
      <c r="Z12" s="529"/>
      <c r="AA12" s="529"/>
      <c r="AB12" s="529"/>
      <c r="AC12" s="529"/>
      <c r="AD12" s="529"/>
      <c r="AE12" s="529"/>
      <c r="AF12" s="529"/>
      <c r="AG12" s="529"/>
      <c r="AH12" s="530"/>
    </row>
    <row r="13" spans="2:34" s="2" customFormat="1" ht="16.5" thickBot="1" x14ac:dyDescent="0.3">
      <c r="B13" s="485"/>
      <c r="C13" s="503" t="s">
        <v>36</v>
      </c>
      <c r="D13" s="392"/>
      <c r="E13" s="536" t="s">
        <v>629</v>
      </c>
      <c r="F13" s="534"/>
      <c r="G13" s="534"/>
      <c r="H13" s="534"/>
      <c r="I13" s="534"/>
      <c r="J13" s="534"/>
      <c r="K13" s="534"/>
      <c r="L13" s="534"/>
      <c r="M13" s="534"/>
      <c r="N13" s="534"/>
      <c r="O13" s="534"/>
      <c r="P13" s="534"/>
      <c r="Q13" s="534"/>
      <c r="R13" s="534"/>
      <c r="S13" s="535"/>
      <c r="T13" s="449"/>
      <c r="U13" s="450"/>
      <c r="V13" s="451"/>
      <c r="W13" s="466"/>
      <c r="X13" s="467"/>
      <c r="Y13" s="531"/>
      <c r="Z13" s="532"/>
      <c r="AA13" s="532"/>
      <c r="AB13" s="532"/>
      <c r="AC13" s="532"/>
      <c r="AD13" s="532"/>
      <c r="AE13" s="532"/>
      <c r="AF13" s="532"/>
      <c r="AG13" s="532"/>
      <c r="AH13" s="533"/>
    </row>
    <row r="14" spans="2:34" ht="15.75" thickBot="1" x14ac:dyDescent="0.3"/>
    <row r="15" spans="2:34" ht="16.5" thickBot="1" x14ac:dyDescent="0.3">
      <c r="B15" s="375" t="s">
        <v>17</v>
      </c>
      <c r="C15" s="376"/>
      <c r="D15" s="377"/>
      <c r="E15" s="478" t="s">
        <v>630</v>
      </c>
      <c r="F15" s="479"/>
      <c r="G15" s="479"/>
      <c r="H15" s="479"/>
      <c r="I15" s="479"/>
      <c r="J15" s="479"/>
      <c r="K15" s="479"/>
      <c r="L15" s="479"/>
      <c r="M15" s="479"/>
      <c r="N15" s="479"/>
      <c r="O15" s="479"/>
      <c r="P15" s="479"/>
      <c r="Q15" s="479"/>
      <c r="R15" s="479"/>
      <c r="S15" s="479"/>
      <c r="T15" s="479"/>
      <c r="U15" s="479"/>
      <c r="V15" s="479"/>
      <c r="W15" s="479"/>
      <c r="X15" s="479"/>
      <c r="Y15" s="479"/>
      <c r="Z15" s="479"/>
      <c r="AA15" s="479"/>
      <c r="AB15" s="479"/>
      <c r="AC15" s="479"/>
      <c r="AD15" s="479"/>
      <c r="AE15" s="479"/>
      <c r="AF15" s="479"/>
      <c r="AG15" s="479"/>
      <c r="AH15" s="480"/>
    </row>
    <row r="16" spans="2:34" ht="15.75" x14ac:dyDescent="0.25">
      <c r="B16" s="381" t="s">
        <v>30</v>
      </c>
      <c r="C16" s="383" t="s">
        <v>28</v>
      </c>
      <c r="D16" s="385" t="s">
        <v>34</v>
      </c>
      <c r="E16" s="383" t="s">
        <v>31</v>
      </c>
      <c r="F16" s="383" t="s">
        <v>26</v>
      </c>
      <c r="G16" s="387" t="s">
        <v>27</v>
      </c>
      <c r="H16" s="381" t="s">
        <v>2</v>
      </c>
      <c r="I16" s="389"/>
      <c r="J16" s="381" t="s">
        <v>3</v>
      </c>
      <c r="K16" s="389"/>
      <c r="L16" s="381" t="s">
        <v>4</v>
      </c>
      <c r="M16" s="389"/>
      <c r="N16" s="381" t="s">
        <v>5</v>
      </c>
      <c r="O16" s="389"/>
      <c r="P16" s="381" t="s">
        <v>6</v>
      </c>
      <c r="Q16" s="389"/>
      <c r="R16" s="381" t="s">
        <v>7</v>
      </c>
      <c r="S16" s="389"/>
      <c r="T16" s="381" t="s">
        <v>8</v>
      </c>
      <c r="U16" s="389"/>
      <c r="V16" s="381" t="s">
        <v>9</v>
      </c>
      <c r="W16" s="389"/>
      <c r="X16" s="381" t="s">
        <v>10</v>
      </c>
      <c r="Y16" s="389"/>
      <c r="Z16" s="381" t="s">
        <v>11</v>
      </c>
      <c r="AA16" s="389"/>
      <c r="AB16" s="381" t="s">
        <v>12</v>
      </c>
      <c r="AC16" s="389"/>
      <c r="AD16" s="381" t="s">
        <v>13</v>
      </c>
      <c r="AE16" s="389"/>
      <c r="AF16" s="381" t="s">
        <v>18</v>
      </c>
      <c r="AG16" s="389" t="s">
        <v>19</v>
      </c>
      <c r="AH16" s="391" t="s">
        <v>22</v>
      </c>
    </row>
    <row r="17" spans="2:34" ht="16.5" thickBot="1" x14ac:dyDescent="0.3">
      <c r="B17" s="393"/>
      <c r="C17" s="384"/>
      <c r="D17" s="386"/>
      <c r="E17" s="384"/>
      <c r="F17" s="384"/>
      <c r="G17" s="388"/>
      <c r="H17" s="170" t="s">
        <v>18</v>
      </c>
      <c r="I17" s="171" t="s">
        <v>19</v>
      </c>
      <c r="J17" s="170" t="s">
        <v>18</v>
      </c>
      <c r="K17" s="171" t="s">
        <v>19</v>
      </c>
      <c r="L17" s="170" t="s">
        <v>18</v>
      </c>
      <c r="M17" s="171" t="s">
        <v>19</v>
      </c>
      <c r="N17" s="170" t="s">
        <v>18</v>
      </c>
      <c r="O17" s="171" t="s">
        <v>19</v>
      </c>
      <c r="P17" s="170" t="s">
        <v>18</v>
      </c>
      <c r="Q17" s="171" t="s">
        <v>19</v>
      </c>
      <c r="R17" s="170" t="s">
        <v>18</v>
      </c>
      <c r="S17" s="171" t="s">
        <v>19</v>
      </c>
      <c r="T17" s="170" t="s">
        <v>18</v>
      </c>
      <c r="U17" s="171" t="s">
        <v>19</v>
      </c>
      <c r="V17" s="170" t="s">
        <v>18</v>
      </c>
      <c r="W17" s="171" t="s">
        <v>19</v>
      </c>
      <c r="X17" s="170" t="s">
        <v>18</v>
      </c>
      <c r="Y17" s="171" t="s">
        <v>19</v>
      </c>
      <c r="Z17" s="170" t="s">
        <v>18</v>
      </c>
      <c r="AA17" s="171" t="s">
        <v>19</v>
      </c>
      <c r="AB17" s="170" t="s">
        <v>18</v>
      </c>
      <c r="AC17" s="171" t="s">
        <v>19</v>
      </c>
      <c r="AD17" s="170" t="s">
        <v>18</v>
      </c>
      <c r="AE17" s="171" t="s">
        <v>19</v>
      </c>
      <c r="AF17" s="382"/>
      <c r="AG17" s="390"/>
      <c r="AH17" s="392"/>
    </row>
    <row r="18" spans="2:34" ht="120" x14ac:dyDescent="0.25">
      <c r="B18" s="481">
        <v>100</v>
      </c>
      <c r="C18" s="18">
        <v>1</v>
      </c>
      <c r="D18" s="257" t="s">
        <v>631</v>
      </c>
      <c r="E18" s="18">
        <v>20</v>
      </c>
      <c r="F18" s="260" t="s">
        <v>632</v>
      </c>
      <c r="G18" s="260" t="s">
        <v>633</v>
      </c>
      <c r="H18" s="19"/>
      <c r="I18" s="20"/>
      <c r="J18" s="19"/>
      <c r="K18" s="20"/>
      <c r="L18" s="19"/>
      <c r="M18" s="20"/>
      <c r="N18" s="19">
        <v>0.5</v>
      </c>
      <c r="O18" s="20"/>
      <c r="P18" s="19"/>
      <c r="Q18" s="20"/>
      <c r="R18" s="19"/>
      <c r="S18" s="20"/>
      <c r="T18" s="19">
        <v>0.5</v>
      </c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20"/>
      <c r="AF18" s="19">
        <f t="shared" ref="AF18:AG22" si="0">+H18+J18+L18+N18+P18+R18+T18+V18+X18+Z18+AB18+AD18</f>
        <v>1</v>
      </c>
      <c r="AG18" s="20">
        <f t="shared" si="0"/>
        <v>0</v>
      </c>
      <c r="AH18" s="22"/>
    </row>
    <row r="19" spans="2:34" ht="60" x14ac:dyDescent="0.25">
      <c r="B19" s="481"/>
      <c r="C19" s="248">
        <v>2</v>
      </c>
      <c r="D19" s="246" t="s">
        <v>634</v>
      </c>
      <c r="E19" s="248">
        <v>20</v>
      </c>
      <c r="F19" s="197" t="s">
        <v>635</v>
      </c>
      <c r="G19" s="309" t="s">
        <v>636</v>
      </c>
      <c r="H19" s="9"/>
      <c r="I19" s="8"/>
      <c r="J19" s="9">
        <v>0.1</v>
      </c>
      <c r="K19" s="8"/>
      <c r="L19" s="9">
        <v>0.1</v>
      </c>
      <c r="M19" s="8"/>
      <c r="N19" s="9">
        <v>0.1</v>
      </c>
      <c r="O19" s="8"/>
      <c r="P19" s="9">
        <v>0.1</v>
      </c>
      <c r="Q19" s="8"/>
      <c r="R19" s="9">
        <v>0.1</v>
      </c>
      <c r="S19" s="8"/>
      <c r="T19" s="9">
        <v>0.1</v>
      </c>
      <c r="U19" s="8"/>
      <c r="V19" s="9">
        <v>0.1</v>
      </c>
      <c r="W19" s="8"/>
      <c r="X19" s="9">
        <v>0.1</v>
      </c>
      <c r="Y19" s="8"/>
      <c r="Z19" s="9">
        <v>0.1</v>
      </c>
      <c r="AA19" s="8"/>
      <c r="AB19" s="9">
        <v>0.1</v>
      </c>
      <c r="AC19" s="8"/>
      <c r="AD19" s="9"/>
      <c r="AE19" s="8"/>
      <c r="AF19" s="9">
        <f t="shared" si="0"/>
        <v>0.99999999999999989</v>
      </c>
      <c r="AG19" s="8">
        <f t="shared" si="0"/>
        <v>0</v>
      </c>
      <c r="AH19" s="23"/>
    </row>
    <row r="20" spans="2:34" ht="135" x14ac:dyDescent="0.25">
      <c r="B20" s="481"/>
      <c r="C20" s="306">
        <v>3</v>
      </c>
      <c r="D20" s="305" t="s">
        <v>637</v>
      </c>
      <c r="E20" s="248">
        <v>20</v>
      </c>
      <c r="F20" s="197" t="s">
        <v>638</v>
      </c>
      <c r="G20" s="309" t="s">
        <v>639</v>
      </c>
      <c r="H20" s="9"/>
      <c r="I20" s="8"/>
      <c r="J20" s="9"/>
      <c r="K20" s="8"/>
      <c r="L20" s="9"/>
      <c r="M20" s="8"/>
      <c r="N20" s="9">
        <v>0.5</v>
      </c>
      <c r="O20" s="8"/>
      <c r="P20" s="9"/>
      <c r="Q20" s="8"/>
      <c r="R20" s="9"/>
      <c r="S20" s="8"/>
      <c r="T20" s="9">
        <v>0.5</v>
      </c>
      <c r="U20" s="8"/>
      <c r="V20" s="9"/>
      <c r="W20" s="8"/>
      <c r="X20" s="9"/>
      <c r="Y20" s="8"/>
      <c r="Z20" s="9"/>
      <c r="AA20" s="8"/>
      <c r="AB20" s="9"/>
      <c r="AC20" s="8"/>
      <c r="AD20" s="9"/>
      <c r="AE20" s="8"/>
      <c r="AF20" s="9">
        <f t="shared" si="0"/>
        <v>1</v>
      </c>
      <c r="AG20" s="8">
        <f t="shared" si="0"/>
        <v>0</v>
      </c>
      <c r="AH20" s="23"/>
    </row>
    <row r="21" spans="2:34" ht="60" x14ac:dyDescent="0.25">
      <c r="B21" s="481"/>
      <c r="C21" s="248">
        <v>4</v>
      </c>
      <c r="D21" s="246" t="s">
        <v>640</v>
      </c>
      <c r="E21" s="248">
        <v>20</v>
      </c>
      <c r="F21" s="197" t="s">
        <v>641</v>
      </c>
      <c r="G21" s="309" t="s">
        <v>642</v>
      </c>
      <c r="H21" s="9"/>
      <c r="I21" s="8"/>
      <c r="J21" s="9"/>
      <c r="K21" s="8"/>
      <c r="L21" s="9"/>
      <c r="M21" s="8"/>
      <c r="N21" s="9">
        <v>1</v>
      </c>
      <c r="O21" s="8"/>
      <c r="P21" s="9"/>
      <c r="Q21" s="8"/>
      <c r="R21" s="9"/>
      <c r="S21" s="8"/>
      <c r="T21" s="9"/>
      <c r="U21" s="8"/>
      <c r="V21" s="9"/>
      <c r="W21" s="8"/>
      <c r="X21" s="9"/>
      <c r="Y21" s="8"/>
      <c r="Z21" s="9"/>
      <c r="AA21" s="8"/>
      <c r="AB21" s="9"/>
      <c r="AC21" s="8"/>
      <c r="AD21" s="9"/>
      <c r="AE21" s="8"/>
      <c r="AF21" s="9">
        <f t="shared" si="0"/>
        <v>1</v>
      </c>
      <c r="AG21" s="8">
        <f t="shared" si="0"/>
        <v>0</v>
      </c>
      <c r="AH21" s="23"/>
    </row>
    <row r="22" spans="2:34" ht="90.75" thickBot="1" x14ac:dyDescent="0.3">
      <c r="B22" s="477"/>
      <c r="C22" s="10">
        <v>5</v>
      </c>
      <c r="D22" s="68" t="s">
        <v>643</v>
      </c>
      <c r="E22" s="10">
        <v>20</v>
      </c>
      <c r="F22" s="271" t="s">
        <v>644</v>
      </c>
      <c r="G22" s="310" t="s">
        <v>645</v>
      </c>
      <c r="H22" s="12"/>
      <c r="I22" s="11"/>
      <c r="J22" s="12"/>
      <c r="K22" s="11"/>
      <c r="L22" s="12"/>
      <c r="M22" s="11"/>
      <c r="N22" s="12"/>
      <c r="O22" s="11"/>
      <c r="P22" s="12"/>
      <c r="Q22" s="11"/>
      <c r="R22" s="12"/>
      <c r="S22" s="11"/>
      <c r="T22" s="12">
        <v>1</v>
      </c>
      <c r="U22" s="11"/>
      <c r="V22" s="12"/>
      <c r="W22" s="11"/>
      <c r="X22" s="12"/>
      <c r="Y22" s="11"/>
      <c r="Z22" s="12"/>
      <c r="AA22" s="11"/>
      <c r="AB22" s="12"/>
      <c r="AC22" s="11"/>
      <c r="AD22" s="12"/>
      <c r="AE22" s="11"/>
      <c r="AF22" s="12">
        <f t="shared" si="0"/>
        <v>1</v>
      </c>
      <c r="AG22" s="11">
        <f t="shared" si="0"/>
        <v>0</v>
      </c>
      <c r="AH22" s="268"/>
    </row>
    <row r="23" spans="2:34" s="17" customFormat="1" ht="105" x14ac:dyDescent="0.25">
      <c r="B23" s="13"/>
      <c r="C23" s="13"/>
      <c r="D23" s="13"/>
      <c r="E23" s="14" t="s">
        <v>29</v>
      </c>
      <c r="F23" s="13"/>
      <c r="G23" s="13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6"/>
    </row>
  </sheetData>
  <mergeCells count="51"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H16:AH17"/>
    <mergeCell ref="AF16:AF17"/>
    <mergeCell ref="AG16:AG17"/>
    <mergeCell ref="B18:B22"/>
    <mergeCell ref="X16:Y16"/>
    <mergeCell ref="Z16:AA16"/>
    <mergeCell ref="AB16:AC16"/>
    <mergeCell ref="AD16:AE16"/>
    <mergeCell ref="L16:M16"/>
    <mergeCell ref="N16:O16"/>
    <mergeCell ref="P16:Q16"/>
    <mergeCell ref="R16:S16"/>
    <mergeCell ref="T16:U16"/>
    <mergeCell ref="V16:W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5"/>
  <sheetViews>
    <sheetView topLeftCell="A23" zoomScale="60" zoomScaleNormal="60" workbookViewId="0">
      <selection activeCell="A2" sqref="A2:XFD25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7.7109375" customWidth="1"/>
    <col min="4" max="7" width="18" customWidth="1"/>
    <col min="8" max="31" width="8" customWidth="1"/>
    <col min="32" max="32" width="10.140625" customWidth="1"/>
    <col min="33" max="33" width="10.28515625" customWidth="1"/>
    <col min="34" max="34" width="16" customWidth="1"/>
  </cols>
  <sheetData>
    <row r="1" spans="2:34" ht="15.75" thickBot="1" x14ac:dyDescent="0.3"/>
    <row r="2" spans="2:34" s="2" customFormat="1" ht="21" customHeight="1" x14ac:dyDescent="0.25">
      <c r="B2" s="413" t="s">
        <v>24</v>
      </c>
      <c r="C2" s="414"/>
      <c r="D2" s="415" t="s">
        <v>14</v>
      </c>
      <c r="E2" s="416"/>
      <c r="F2" s="416"/>
      <c r="G2" s="416"/>
      <c r="H2" s="416"/>
      <c r="I2" s="417"/>
      <c r="J2" s="418" t="s">
        <v>597</v>
      </c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  <c r="AH2" s="420"/>
    </row>
    <row r="3" spans="2:34" s="2" customFormat="1" ht="21" customHeight="1" x14ac:dyDescent="0.25">
      <c r="B3" s="512">
        <v>2018</v>
      </c>
      <c r="C3" s="513"/>
      <c r="D3" s="425" t="s">
        <v>0</v>
      </c>
      <c r="E3" s="426"/>
      <c r="F3" s="426"/>
      <c r="G3" s="426"/>
      <c r="H3" s="426"/>
      <c r="I3" s="427"/>
      <c r="J3" s="428" t="s">
        <v>598</v>
      </c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  <c r="AG3" s="429"/>
      <c r="AH3" s="430"/>
    </row>
    <row r="4" spans="2:34" s="2" customFormat="1" ht="21" customHeight="1" thickBot="1" x14ac:dyDescent="0.3">
      <c r="B4" s="514"/>
      <c r="C4" s="515"/>
      <c r="D4" s="431" t="s">
        <v>1</v>
      </c>
      <c r="E4" s="432"/>
      <c r="F4" s="432"/>
      <c r="G4" s="432"/>
      <c r="H4" s="432"/>
      <c r="I4" s="433"/>
      <c r="J4" s="434" t="s">
        <v>415</v>
      </c>
      <c r="K4" s="435"/>
      <c r="L4" s="435"/>
      <c r="M4" s="435"/>
      <c r="N4" s="435"/>
      <c r="O4" s="435"/>
      <c r="P4" s="435"/>
      <c r="Q4" s="435"/>
      <c r="R4" s="435"/>
      <c r="S4" s="435"/>
      <c r="T4" s="435"/>
      <c r="U4" s="435"/>
      <c r="V4" s="435"/>
      <c r="W4" s="435"/>
      <c r="X4" s="435"/>
      <c r="Y4" s="435"/>
      <c r="Z4" s="435"/>
      <c r="AA4" s="435"/>
      <c r="AB4" s="435"/>
      <c r="AC4" s="435"/>
      <c r="AD4" s="435"/>
      <c r="AE4" s="435"/>
      <c r="AF4" s="435"/>
      <c r="AG4" s="435"/>
      <c r="AH4" s="436"/>
    </row>
    <row r="5" spans="2:34" s="1" customFormat="1" ht="25.5" customHeight="1" thickBot="1" x14ac:dyDescent="0.3"/>
    <row r="6" spans="2:34" s="2" customFormat="1" ht="15.75" customHeight="1" x14ac:dyDescent="0.25">
      <c r="B6" s="437" t="s">
        <v>21</v>
      </c>
      <c r="C6" s="381" t="s">
        <v>102</v>
      </c>
      <c r="D6" s="389"/>
      <c r="E6" s="517" t="s">
        <v>475</v>
      </c>
      <c r="F6" s="517"/>
      <c r="G6" s="517"/>
      <c r="H6" s="517"/>
      <c r="I6" s="517"/>
      <c r="J6" s="517"/>
      <c r="K6" s="517"/>
      <c r="L6" s="517"/>
      <c r="M6" s="517"/>
      <c r="N6" s="517"/>
      <c r="O6" s="517"/>
      <c r="P6" s="517"/>
      <c r="Q6" s="517"/>
      <c r="R6" s="517"/>
      <c r="S6" s="518"/>
      <c r="T6" s="443" t="s">
        <v>20</v>
      </c>
      <c r="U6" s="444"/>
      <c r="V6" s="445"/>
      <c r="W6" s="452" t="s">
        <v>23</v>
      </c>
      <c r="X6" s="453"/>
      <c r="Y6" s="519" t="s">
        <v>599</v>
      </c>
      <c r="Z6" s="520"/>
      <c r="AA6" s="520"/>
      <c r="AB6" s="520"/>
      <c r="AC6" s="520"/>
      <c r="AD6" s="520"/>
      <c r="AE6" s="520"/>
      <c r="AF6" s="520"/>
      <c r="AG6" s="520"/>
      <c r="AH6" s="521"/>
    </row>
    <row r="7" spans="2:34" s="2" customFormat="1" ht="15.75" customHeight="1" x14ac:dyDescent="0.25">
      <c r="B7" s="438"/>
      <c r="C7" s="729" t="s">
        <v>15</v>
      </c>
      <c r="D7" s="730"/>
      <c r="E7" s="526" t="s">
        <v>600</v>
      </c>
      <c r="F7" s="526"/>
      <c r="G7" s="526"/>
      <c r="H7" s="526"/>
      <c r="I7" s="526"/>
      <c r="J7" s="526"/>
      <c r="K7" s="526"/>
      <c r="L7" s="526"/>
      <c r="M7" s="526"/>
      <c r="N7" s="526"/>
      <c r="O7" s="526"/>
      <c r="P7" s="526"/>
      <c r="Q7" s="526"/>
      <c r="R7" s="526"/>
      <c r="S7" s="527"/>
      <c r="T7" s="446"/>
      <c r="U7" s="447"/>
      <c r="V7" s="448"/>
      <c r="W7" s="454"/>
      <c r="X7" s="455"/>
      <c r="Y7" s="522"/>
      <c r="Z7" s="523"/>
      <c r="AA7" s="523"/>
      <c r="AB7" s="523"/>
      <c r="AC7" s="523"/>
      <c r="AD7" s="523"/>
      <c r="AE7" s="523"/>
      <c r="AF7" s="523"/>
      <c r="AG7" s="523"/>
      <c r="AH7" s="524"/>
    </row>
    <row r="8" spans="2:34" s="2" customFormat="1" ht="15.75" customHeight="1" x14ac:dyDescent="0.25">
      <c r="B8" s="438"/>
      <c r="C8" s="729" t="s">
        <v>35</v>
      </c>
      <c r="D8" s="730"/>
      <c r="E8" s="526" t="s">
        <v>601</v>
      </c>
      <c r="F8" s="526"/>
      <c r="G8" s="526"/>
      <c r="H8" s="526"/>
      <c r="I8" s="526"/>
      <c r="J8" s="526"/>
      <c r="K8" s="526"/>
      <c r="L8" s="526"/>
      <c r="M8" s="526"/>
      <c r="N8" s="526"/>
      <c r="O8" s="526"/>
      <c r="P8" s="526"/>
      <c r="Q8" s="526"/>
      <c r="R8" s="526"/>
      <c r="S8" s="527"/>
      <c r="T8" s="446"/>
      <c r="U8" s="447"/>
      <c r="V8" s="448"/>
      <c r="W8" s="464" t="s">
        <v>16</v>
      </c>
      <c r="X8" s="465"/>
      <c r="Y8" s="528" t="s">
        <v>602</v>
      </c>
      <c r="Z8" s="529"/>
      <c r="AA8" s="529"/>
      <c r="AB8" s="529"/>
      <c r="AC8" s="529"/>
      <c r="AD8" s="529"/>
      <c r="AE8" s="529"/>
      <c r="AF8" s="529"/>
      <c r="AG8" s="529"/>
      <c r="AH8" s="530"/>
    </row>
    <row r="9" spans="2:34" s="2" customFormat="1" ht="15.75" customHeight="1" thickBot="1" x14ac:dyDescent="0.3">
      <c r="B9" s="439"/>
      <c r="C9" s="382" t="s">
        <v>36</v>
      </c>
      <c r="D9" s="390"/>
      <c r="E9" s="534" t="s">
        <v>603</v>
      </c>
      <c r="F9" s="534"/>
      <c r="G9" s="534"/>
      <c r="H9" s="534"/>
      <c r="I9" s="534"/>
      <c r="J9" s="534"/>
      <c r="K9" s="534"/>
      <c r="L9" s="534"/>
      <c r="M9" s="534"/>
      <c r="N9" s="534"/>
      <c r="O9" s="534"/>
      <c r="P9" s="534"/>
      <c r="Q9" s="534"/>
      <c r="R9" s="534"/>
      <c r="S9" s="535"/>
      <c r="T9" s="449"/>
      <c r="U9" s="450"/>
      <c r="V9" s="451"/>
      <c r="W9" s="466"/>
      <c r="X9" s="467"/>
      <c r="Y9" s="531"/>
      <c r="Z9" s="532"/>
      <c r="AA9" s="532"/>
      <c r="AB9" s="532"/>
      <c r="AC9" s="532"/>
      <c r="AD9" s="532"/>
      <c r="AE9" s="532"/>
      <c r="AF9" s="532"/>
      <c r="AG9" s="532"/>
      <c r="AH9" s="533"/>
    </row>
    <row r="10" spans="2:34" s="1" customFormat="1" ht="30" customHeight="1" thickBot="1" x14ac:dyDescent="0.3"/>
    <row r="11" spans="2:34" s="1" customFormat="1" ht="18.75" customHeight="1" thickBot="1" x14ac:dyDescent="0.3">
      <c r="B11" s="375" t="s">
        <v>17</v>
      </c>
      <c r="C11" s="376"/>
      <c r="D11" s="377"/>
      <c r="E11" s="478" t="s">
        <v>604</v>
      </c>
      <c r="F11" s="479"/>
      <c r="G11" s="479"/>
      <c r="H11" s="479"/>
      <c r="I11" s="479"/>
      <c r="J11" s="479"/>
      <c r="K11" s="479"/>
      <c r="L11" s="479"/>
      <c r="M11" s="479"/>
      <c r="N11" s="479"/>
      <c r="O11" s="479"/>
      <c r="P11" s="479"/>
      <c r="Q11" s="479"/>
      <c r="R11" s="479"/>
      <c r="S11" s="479"/>
      <c r="T11" s="479"/>
      <c r="U11" s="479"/>
      <c r="V11" s="479"/>
      <c r="W11" s="479"/>
      <c r="X11" s="479"/>
      <c r="Y11" s="479"/>
      <c r="Z11" s="479"/>
      <c r="AA11" s="479"/>
      <c r="AB11" s="479"/>
      <c r="AC11" s="479"/>
      <c r="AD11" s="479"/>
      <c r="AE11" s="479"/>
      <c r="AF11" s="479"/>
      <c r="AG11" s="479"/>
      <c r="AH11" s="480"/>
    </row>
    <row r="12" spans="2:34" s="1" customFormat="1" ht="27.75" customHeight="1" x14ac:dyDescent="0.25">
      <c r="B12" s="381" t="s">
        <v>30</v>
      </c>
      <c r="C12" s="383" t="s">
        <v>28</v>
      </c>
      <c r="D12" s="385" t="s">
        <v>34</v>
      </c>
      <c r="E12" s="383" t="s">
        <v>31</v>
      </c>
      <c r="F12" s="383" t="s">
        <v>26</v>
      </c>
      <c r="G12" s="389" t="s">
        <v>27</v>
      </c>
      <c r="H12" s="381" t="s">
        <v>2</v>
      </c>
      <c r="I12" s="389"/>
      <c r="J12" s="381" t="s">
        <v>3</v>
      </c>
      <c r="K12" s="389"/>
      <c r="L12" s="381" t="s">
        <v>4</v>
      </c>
      <c r="M12" s="389"/>
      <c r="N12" s="381" t="s">
        <v>5</v>
      </c>
      <c r="O12" s="389"/>
      <c r="P12" s="381" t="s">
        <v>6</v>
      </c>
      <c r="Q12" s="389"/>
      <c r="R12" s="381" t="s">
        <v>7</v>
      </c>
      <c r="S12" s="389"/>
      <c r="T12" s="381" t="s">
        <v>8</v>
      </c>
      <c r="U12" s="389"/>
      <c r="V12" s="381" t="s">
        <v>9</v>
      </c>
      <c r="W12" s="389"/>
      <c r="X12" s="381" t="s">
        <v>10</v>
      </c>
      <c r="Y12" s="389"/>
      <c r="Z12" s="381" t="s">
        <v>11</v>
      </c>
      <c r="AA12" s="389"/>
      <c r="AB12" s="381" t="s">
        <v>12</v>
      </c>
      <c r="AC12" s="389"/>
      <c r="AD12" s="381" t="s">
        <v>13</v>
      </c>
      <c r="AE12" s="389"/>
      <c r="AF12" s="381" t="s">
        <v>18</v>
      </c>
      <c r="AG12" s="389" t="s">
        <v>19</v>
      </c>
      <c r="AH12" s="391" t="s">
        <v>22</v>
      </c>
    </row>
    <row r="13" spans="2:34" s="1" customFormat="1" ht="27.75" customHeight="1" thickBot="1" x14ac:dyDescent="0.3">
      <c r="B13" s="382"/>
      <c r="C13" s="384"/>
      <c r="D13" s="386"/>
      <c r="E13" s="384"/>
      <c r="F13" s="384"/>
      <c r="G13" s="390"/>
      <c r="H13" s="170" t="s">
        <v>18</v>
      </c>
      <c r="I13" s="171" t="s">
        <v>19</v>
      </c>
      <c r="J13" s="170" t="s">
        <v>18</v>
      </c>
      <c r="K13" s="171" t="s">
        <v>19</v>
      </c>
      <c r="L13" s="170" t="s">
        <v>18</v>
      </c>
      <c r="M13" s="171" t="s">
        <v>19</v>
      </c>
      <c r="N13" s="170" t="s">
        <v>18</v>
      </c>
      <c r="O13" s="171" t="s">
        <v>19</v>
      </c>
      <c r="P13" s="170" t="s">
        <v>18</v>
      </c>
      <c r="Q13" s="171" t="s">
        <v>19</v>
      </c>
      <c r="R13" s="170" t="s">
        <v>18</v>
      </c>
      <c r="S13" s="171" t="s">
        <v>19</v>
      </c>
      <c r="T13" s="170" t="s">
        <v>18</v>
      </c>
      <c r="U13" s="171" t="s">
        <v>19</v>
      </c>
      <c r="V13" s="170" t="s">
        <v>18</v>
      </c>
      <c r="W13" s="171" t="s">
        <v>19</v>
      </c>
      <c r="X13" s="170" t="s">
        <v>18</v>
      </c>
      <c r="Y13" s="171" t="s">
        <v>19</v>
      </c>
      <c r="Z13" s="170" t="s">
        <v>18</v>
      </c>
      <c r="AA13" s="171" t="s">
        <v>19</v>
      </c>
      <c r="AB13" s="170" t="s">
        <v>18</v>
      </c>
      <c r="AC13" s="171" t="s">
        <v>19</v>
      </c>
      <c r="AD13" s="170" t="s">
        <v>18</v>
      </c>
      <c r="AE13" s="171" t="s">
        <v>19</v>
      </c>
      <c r="AF13" s="382"/>
      <c r="AG13" s="390"/>
      <c r="AH13" s="392"/>
    </row>
    <row r="14" spans="2:34" s="1" customFormat="1" ht="150.75" customHeight="1" x14ac:dyDescent="0.25">
      <c r="B14" s="511">
        <v>60</v>
      </c>
      <c r="C14" s="18">
        <v>1</v>
      </c>
      <c r="D14" s="257" t="s">
        <v>605</v>
      </c>
      <c r="E14" s="18">
        <v>25</v>
      </c>
      <c r="F14" s="257" t="s">
        <v>606</v>
      </c>
      <c r="G14" s="287" t="s">
        <v>607</v>
      </c>
      <c r="H14" s="19"/>
      <c r="I14" s="20"/>
      <c r="J14" s="19"/>
      <c r="K14" s="20"/>
      <c r="L14" s="19"/>
      <c r="M14" s="20">
        <v>0.25</v>
      </c>
      <c r="N14" s="19"/>
      <c r="O14" s="20"/>
      <c r="P14" s="19"/>
      <c r="Q14" s="20"/>
      <c r="R14" s="19"/>
      <c r="S14" s="20">
        <v>0.25</v>
      </c>
      <c r="T14" s="19"/>
      <c r="U14" s="20"/>
      <c r="V14" s="19"/>
      <c r="W14" s="20"/>
      <c r="X14" s="19"/>
      <c r="Y14" s="20">
        <v>0.25</v>
      </c>
      <c r="Z14" s="19"/>
      <c r="AA14" s="20"/>
      <c r="AB14" s="19"/>
      <c r="AC14" s="20"/>
      <c r="AD14" s="19"/>
      <c r="AE14" s="20">
        <v>0.25</v>
      </c>
      <c r="AF14" s="19">
        <f t="shared" ref="AF14:AG17" si="0">+H14+J14+L14+N14+P14+R14+T14+V14+X14+Z14+AB14+AD14</f>
        <v>0</v>
      </c>
      <c r="AG14" s="20">
        <f t="shared" si="0"/>
        <v>1</v>
      </c>
      <c r="AH14" s="22"/>
    </row>
    <row r="15" spans="2:34" s="1" customFormat="1" ht="150.75" customHeight="1" x14ac:dyDescent="0.25">
      <c r="B15" s="481"/>
      <c r="C15" s="46">
        <v>2</v>
      </c>
      <c r="D15" s="305" t="s">
        <v>608</v>
      </c>
      <c r="E15" s="248">
        <v>25</v>
      </c>
      <c r="F15" s="246" t="s">
        <v>609</v>
      </c>
      <c r="G15" s="289" t="s">
        <v>610</v>
      </c>
      <c r="H15" s="9"/>
      <c r="I15" s="8"/>
      <c r="J15" s="9"/>
      <c r="K15" s="8"/>
      <c r="L15" s="9"/>
      <c r="M15" s="8">
        <v>0.25</v>
      </c>
      <c r="N15" s="9"/>
      <c r="O15" s="8"/>
      <c r="P15" s="9"/>
      <c r="Q15" s="8"/>
      <c r="R15" s="9"/>
      <c r="S15" s="8">
        <v>0.25</v>
      </c>
      <c r="T15" s="9"/>
      <c r="U15" s="8"/>
      <c r="V15" s="9"/>
      <c r="W15" s="8"/>
      <c r="X15" s="9"/>
      <c r="Y15" s="8">
        <v>0.25</v>
      </c>
      <c r="Z15" s="9"/>
      <c r="AA15" s="8"/>
      <c r="AB15" s="9"/>
      <c r="AC15" s="8"/>
      <c r="AD15" s="9"/>
      <c r="AE15" s="8">
        <v>0.25</v>
      </c>
      <c r="AF15" s="9">
        <f t="shared" si="0"/>
        <v>0</v>
      </c>
      <c r="AG15" s="8">
        <f t="shared" si="0"/>
        <v>1</v>
      </c>
      <c r="AH15" s="23"/>
    </row>
    <row r="16" spans="2:34" s="1" customFormat="1" ht="150.75" customHeight="1" x14ac:dyDescent="0.25">
      <c r="B16" s="481"/>
      <c r="C16" s="248">
        <v>3</v>
      </c>
      <c r="D16" s="246" t="s">
        <v>611</v>
      </c>
      <c r="E16" s="248">
        <v>25</v>
      </c>
      <c r="F16" s="246" t="s">
        <v>612</v>
      </c>
      <c r="G16" s="289" t="s">
        <v>613</v>
      </c>
      <c r="H16" s="9"/>
      <c r="I16" s="8"/>
      <c r="J16" s="9"/>
      <c r="K16" s="8"/>
      <c r="L16" s="9"/>
      <c r="M16" s="8">
        <v>0.25</v>
      </c>
      <c r="N16" s="9"/>
      <c r="O16" s="8"/>
      <c r="P16" s="9"/>
      <c r="Q16" s="8"/>
      <c r="R16" s="9"/>
      <c r="S16" s="8">
        <v>0.25</v>
      </c>
      <c r="T16" s="9"/>
      <c r="U16" s="8"/>
      <c r="V16" s="9"/>
      <c r="W16" s="8"/>
      <c r="X16" s="9"/>
      <c r="Y16" s="8">
        <v>0.25</v>
      </c>
      <c r="Z16" s="9"/>
      <c r="AA16" s="8"/>
      <c r="AB16" s="9"/>
      <c r="AC16" s="8"/>
      <c r="AD16" s="9"/>
      <c r="AE16" s="8">
        <v>0.25</v>
      </c>
      <c r="AF16" s="9">
        <f t="shared" si="0"/>
        <v>0</v>
      </c>
      <c r="AG16" s="8">
        <f t="shared" si="0"/>
        <v>1</v>
      </c>
      <c r="AH16" s="23"/>
    </row>
    <row r="17" spans="2:34" s="1" customFormat="1" ht="150.75" customHeight="1" thickBot="1" x14ac:dyDescent="0.3">
      <c r="B17" s="477"/>
      <c r="C17" s="10">
        <v>4</v>
      </c>
      <c r="D17" s="307" t="s">
        <v>614</v>
      </c>
      <c r="E17" s="10">
        <v>25</v>
      </c>
      <c r="F17" s="272" t="s">
        <v>615</v>
      </c>
      <c r="G17" s="294" t="s">
        <v>616</v>
      </c>
      <c r="H17" s="12"/>
      <c r="I17" s="11"/>
      <c r="J17" s="12"/>
      <c r="K17" s="11"/>
      <c r="L17" s="12"/>
      <c r="M17" s="11">
        <v>0.25</v>
      </c>
      <c r="N17" s="12"/>
      <c r="O17" s="11"/>
      <c r="P17" s="12"/>
      <c r="Q17" s="11"/>
      <c r="R17" s="12"/>
      <c r="S17" s="11">
        <v>0.25</v>
      </c>
      <c r="T17" s="12"/>
      <c r="U17" s="11"/>
      <c r="V17" s="12"/>
      <c r="W17" s="11"/>
      <c r="X17" s="12"/>
      <c r="Y17" s="11">
        <v>0.25</v>
      </c>
      <c r="Z17" s="12"/>
      <c r="AA17" s="11"/>
      <c r="AB17" s="12"/>
      <c r="AC17" s="11"/>
      <c r="AD17" s="12"/>
      <c r="AE17" s="11">
        <v>0.25</v>
      </c>
      <c r="AF17" s="12">
        <f t="shared" si="0"/>
        <v>0</v>
      </c>
      <c r="AG17" s="11">
        <f t="shared" si="0"/>
        <v>1</v>
      </c>
      <c r="AH17" s="268"/>
    </row>
    <row r="18" spans="2:34" s="17" customFormat="1" ht="90.75" customHeight="1" x14ac:dyDescent="0.25">
      <c r="B18" s="13"/>
      <c r="C18" s="13"/>
      <c r="D18" s="13"/>
      <c r="E18" s="14" t="s">
        <v>29</v>
      </c>
      <c r="F18" s="13"/>
      <c r="G18" s="13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6"/>
    </row>
    <row r="19" spans="2:34" s="1" customFormat="1" ht="21" customHeight="1" thickBot="1" x14ac:dyDescent="0.3"/>
    <row r="20" spans="2:34" s="1" customFormat="1" ht="18.75" customHeight="1" thickBot="1" x14ac:dyDescent="0.3">
      <c r="B20" s="375" t="s">
        <v>17</v>
      </c>
      <c r="C20" s="376"/>
      <c r="D20" s="377"/>
      <c r="E20" s="478"/>
      <c r="F20" s="479"/>
      <c r="G20" s="479"/>
      <c r="H20" s="479"/>
      <c r="I20" s="479"/>
      <c r="J20" s="479"/>
      <c r="K20" s="479"/>
      <c r="L20" s="479"/>
      <c r="M20" s="479"/>
      <c r="N20" s="479"/>
      <c r="O20" s="479"/>
      <c r="P20" s="479"/>
      <c r="Q20" s="479"/>
      <c r="R20" s="479"/>
      <c r="S20" s="479"/>
      <c r="T20" s="479"/>
      <c r="U20" s="479"/>
      <c r="V20" s="479"/>
      <c r="W20" s="479"/>
      <c r="X20" s="479"/>
      <c r="Y20" s="479"/>
      <c r="Z20" s="479"/>
      <c r="AA20" s="479"/>
      <c r="AB20" s="479"/>
      <c r="AC20" s="479"/>
      <c r="AD20" s="479"/>
      <c r="AE20" s="479"/>
      <c r="AF20" s="479"/>
      <c r="AG20" s="479"/>
      <c r="AH20" s="480"/>
    </row>
    <row r="21" spans="2:34" s="1" customFormat="1" ht="27.75" customHeight="1" x14ac:dyDescent="0.25">
      <c r="B21" s="381" t="s">
        <v>30</v>
      </c>
      <c r="C21" s="383" t="s">
        <v>28</v>
      </c>
      <c r="D21" s="385" t="s">
        <v>34</v>
      </c>
      <c r="E21" s="383" t="s">
        <v>31</v>
      </c>
      <c r="F21" s="383" t="s">
        <v>26</v>
      </c>
      <c r="G21" s="387" t="s">
        <v>27</v>
      </c>
      <c r="H21" s="381" t="s">
        <v>2</v>
      </c>
      <c r="I21" s="389"/>
      <c r="J21" s="381" t="s">
        <v>3</v>
      </c>
      <c r="K21" s="389"/>
      <c r="L21" s="381" t="s">
        <v>4</v>
      </c>
      <c r="M21" s="389"/>
      <c r="N21" s="381" t="s">
        <v>5</v>
      </c>
      <c r="O21" s="389"/>
      <c r="P21" s="381" t="s">
        <v>6</v>
      </c>
      <c r="Q21" s="389"/>
      <c r="R21" s="381" t="s">
        <v>7</v>
      </c>
      <c r="S21" s="389"/>
      <c r="T21" s="381" t="s">
        <v>8</v>
      </c>
      <c r="U21" s="389"/>
      <c r="V21" s="381" t="s">
        <v>9</v>
      </c>
      <c r="W21" s="389"/>
      <c r="X21" s="381" t="s">
        <v>10</v>
      </c>
      <c r="Y21" s="389"/>
      <c r="Z21" s="381" t="s">
        <v>11</v>
      </c>
      <c r="AA21" s="389"/>
      <c r="AB21" s="381" t="s">
        <v>12</v>
      </c>
      <c r="AC21" s="389"/>
      <c r="AD21" s="381" t="s">
        <v>13</v>
      </c>
      <c r="AE21" s="389"/>
      <c r="AF21" s="381" t="s">
        <v>18</v>
      </c>
      <c r="AG21" s="389" t="s">
        <v>19</v>
      </c>
      <c r="AH21" s="391" t="s">
        <v>22</v>
      </c>
    </row>
    <row r="22" spans="2:34" s="1" customFormat="1" ht="27.75" customHeight="1" thickBot="1" x14ac:dyDescent="0.3">
      <c r="B22" s="382"/>
      <c r="C22" s="384"/>
      <c r="D22" s="386"/>
      <c r="E22" s="384"/>
      <c r="F22" s="384"/>
      <c r="G22" s="388"/>
      <c r="H22" s="170" t="s">
        <v>18</v>
      </c>
      <c r="I22" s="171" t="s">
        <v>19</v>
      </c>
      <c r="J22" s="170" t="s">
        <v>18</v>
      </c>
      <c r="K22" s="171" t="s">
        <v>19</v>
      </c>
      <c r="L22" s="170" t="s">
        <v>18</v>
      </c>
      <c r="M22" s="171" t="s">
        <v>19</v>
      </c>
      <c r="N22" s="170" t="s">
        <v>18</v>
      </c>
      <c r="O22" s="171" t="s">
        <v>19</v>
      </c>
      <c r="P22" s="170" t="s">
        <v>18</v>
      </c>
      <c r="Q22" s="171" t="s">
        <v>19</v>
      </c>
      <c r="R22" s="170" t="s">
        <v>18</v>
      </c>
      <c r="S22" s="171" t="s">
        <v>19</v>
      </c>
      <c r="T22" s="170" t="s">
        <v>18</v>
      </c>
      <c r="U22" s="171" t="s">
        <v>19</v>
      </c>
      <c r="V22" s="170" t="s">
        <v>18</v>
      </c>
      <c r="W22" s="171" t="s">
        <v>19</v>
      </c>
      <c r="X22" s="170" t="s">
        <v>18</v>
      </c>
      <c r="Y22" s="171" t="s">
        <v>19</v>
      </c>
      <c r="Z22" s="170" t="s">
        <v>18</v>
      </c>
      <c r="AA22" s="171" t="s">
        <v>19</v>
      </c>
      <c r="AB22" s="170" t="s">
        <v>18</v>
      </c>
      <c r="AC22" s="171" t="s">
        <v>19</v>
      </c>
      <c r="AD22" s="170" t="s">
        <v>18</v>
      </c>
      <c r="AE22" s="171" t="s">
        <v>19</v>
      </c>
      <c r="AF22" s="382"/>
      <c r="AG22" s="390"/>
      <c r="AH22" s="392"/>
    </row>
    <row r="23" spans="2:34" s="1" customFormat="1" ht="104.25" customHeight="1" x14ac:dyDescent="0.25">
      <c r="B23" s="511">
        <v>40</v>
      </c>
      <c r="C23" s="18">
        <v>1</v>
      </c>
      <c r="D23" s="257" t="s">
        <v>617</v>
      </c>
      <c r="E23" s="18">
        <v>50</v>
      </c>
      <c r="F23" s="257" t="s">
        <v>618</v>
      </c>
      <c r="G23" s="269" t="s">
        <v>619</v>
      </c>
      <c r="H23" s="19"/>
      <c r="I23" s="20"/>
      <c r="J23" s="19"/>
      <c r="K23" s="20">
        <v>0.2</v>
      </c>
      <c r="L23" s="19"/>
      <c r="M23" s="20"/>
      <c r="N23" s="19"/>
      <c r="O23" s="20">
        <v>0.2</v>
      </c>
      <c r="P23" s="19"/>
      <c r="Q23" s="20"/>
      <c r="R23" s="19"/>
      <c r="S23" s="20">
        <v>0.2</v>
      </c>
      <c r="T23" s="19"/>
      <c r="U23" s="20"/>
      <c r="V23" s="19"/>
      <c r="W23" s="20">
        <v>0.2</v>
      </c>
      <c r="X23" s="19"/>
      <c r="Y23" s="20"/>
      <c r="Z23" s="19"/>
      <c r="AA23" s="20">
        <v>0.2</v>
      </c>
      <c r="AB23" s="19"/>
      <c r="AC23" s="20"/>
      <c r="AD23" s="19"/>
      <c r="AE23" s="20"/>
      <c r="AF23" s="19">
        <f t="shared" ref="AF23:AG24" si="1">+H23+J23+L23+N23+P23+R23+T23+V23+X23+Z23+AB23+AD23</f>
        <v>0</v>
      </c>
      <c r="AG23" s="20">
        <f t="shared" si="1"/>
        <v>1</v>
      </c>
      <c r="AH23" s="22"/>
    </row>
    <row r="24" spans="2:34" s="1" customFormat="1" ht="104.25" customHeight="1" thickBot="1" x14ac:dyDescent="0.3">
      <c r="B24" s="477"/>
      <c r="C24" s="10">
        <v>2</v>
      </c>
      <c r="D24" s="272" t="s">
        <v>620</v>
      </c>
      <c r="E24" s="10">
        <v>50</v>
      </c>
      <c r="F24" s="308" t="s">
        <v>621</v>
      </c>
      <c r="G24" s="273" t="s">
        <v>622</v>
      </c>
      <c r="H24" s="12"/>
      <c r="I24" s="11"/>
      <c r="J24" s="12"/>
      <c r="K24" s="11"/>
      <c r="L24" s="12"/>
      <c r="M24" s="11">
        <v>0.25</v>
      </c>
      <c r="N24" s="12"/>
      <c r="O24" s="11"/>
      <c r="P24" s="12"/>
      <c r="Q24" s="11"/>
      <c r="R24" s="12"/>
      <c r="S24" s="11">
        <v>0.25</v>
      </c>
      <c r="T24" s="12"/>
      <c r="U24" s="11"/>
      <c r="V24" s="12"/>
      <c r="W24" s="11"/>
      <c r="X24" s="12"/>
      <c r="Y24" s="11">
        <v>0.25</v>
      </c>
      <c r="Z24" s="12"/>
      <c r="AA24" s="11"/>
      <c r="AB24" s="12"/>
      <c r="AC24" s="11"/>
      <c r="AD24" s="12"/>
      <c r="AE24" s="11">
        <v>0.25</v>
      </c>
      <c r="AF24" s="12">
        <f t="shared" si="1"/>
        <v>0</v>
      </c>
      <c r="AG24" s="11">
        <f t="shared" si="1"/>
        <v>1</v>
      </c>
      <c r="AH24" s="268"/>
    </row>
    <row r="25" spans="2:34" s="21" customFormat="1" ht="121.5" customHeight="1" x14ac:dyDescent="0.25">
      <c r="B25" s="14" t="s">
        <v>32</v>
      </c>
      <c r="C25" s="13"/>
      <c r="D25" s="13"/>
      <c r="E25" s="14" t="s">
        <v>29</v>
      </c>
      <c r="F25" s="13"/>
      <c r="G25" s="13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6"/>
    </row>
  </sheetData>
  <mergeCells count="70">
    <mergeCell ref="B2:C2"/>
    <mergeCell ref="D2:I2"/>
    <mergeCell ref="J2:AH2"/>
    <mergeCell ref="B3:C4"/>
    <mergeCell ref="D3:I3"/>
    <mergeCell ref="J3:AH3"/>
    <mergeCell ref="D4:I4"/>
    <mergeCell ref="J4:AH4"/>
    <mergeCell ref="W8:X9"/>
    <mergeCell ref="Y8:AH9"/>
    <mergeCell ref="C9:D9"/>
    <mergeCell ref="E9:S9"/>
    <mergeCell ref="B11:D11"/>
    <mergeCell ref="E11:AH11"/>
    <mergeCell ref="B6:B9"/>
    <mergeCell ref="C6:D6"/>
    <mergeCell ref="E6:S6"/>
    <mergeCell ref="T6:V9"/>
    <mergeCell ref="W6:X7"/>
    <mergeCell ref="Y6:AH7"/>
    <mergeCell ref="C7:D7"/>
    <mergeCell ref="E7:S7"/>
    <mergeCell ref="C8:D8"/>
    <mergeCell ref="E8:S8"/>
    <mergeCell ref="N12:O12"/>
    <mergeCell ref="P12:Q12"/>
    <mergeCell ref="R12:S12"/>
    <mergeCell ref="B12:B13"/>
    <mergeCell ref="C12:C13"/>
    <mergeCell ref="D12:D13"/>
    <mergeCell ref="E12:E13"/>
    <mergeCell ref="F12:F13"/>
    <mergeCell ref="G12:G13"/>
    <mergeCell ref="G21:G22"/>
    <mergeCell ref="AF12:AF13"/>
    <mergeCell ref="AG12:AG13"/>
    <mergeCell ref="AH12:AH13"/>
    <mergeCell ref="B14:B17"/>
    <mergeCell ref="B20:D20"/>
    <mergeCell ref="E20:AH20"/>
    <mergeCell ref="T12:U12"/>
    <mergeCell ref="V12:W12"/>
    <mergeCell ref="X12:Y12"/>
    <mergeCell ref="Z12:AA12"/>
    <mergeCell ref="AB12:AC12"/>
    <mergeCell ref="AD12:AE12"/>
    <mergeCell ref="H12:I12"/>
    <mergeCell ref="J12:K12"/>
    <mergeCell ref="L12:M12"/>
    <mergeCell ref="B21:B22"/>
    <mergeCell ref="C21:C22"/>
    <mergeCell ref="D21:D22"/>
    <mergeCell ref="E21:E22"/>
    <mergeCell ref="F21:F22"/>
    <mergeCell ref="AF21:AF22"/>
    <mergeCell ref="AG21:AG22"/>
    <mergeCell ref="AH21:AH22"/>
    <mergeCell ref="B23:B24"/>
    <mergeCell ref="T21:U21"/>
    <mergeCell ref="V21:W21"/>
    <mergeCell ref="X21:Y21"/>
    <mergeCell ref="Z21:AA21"/>
    <mergeCell ref="AB21:AC21"/>
    <mergeCell ref="AD21:AE21"/>
    <mergeCell ref="H21:I21"/>
    <mergeCell ref="J21:K21"/>
    <mergeCell ref="L21:M21"/>
    <mergeCell ref="N21:O21"/>
    <mergeCell ref="P21:Q21"/>
    <mergeCell ref="R21:S2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8"/>
  <sheetViews>
    <sheetView zoomScale="60" zoomScaleNormal="60" workbookViewId="0">
      <selection activeCell="A2" sqref="A2:XFD27"/>
    </sheetView>
  </sheetViews>
  <sheetFormatPr baseColWidth="10" defaultRowHeight="15" x14ac:dyDescent="0.25"/>
  <cols>
    <col min="1" max="1" width="1.7109375" style="1" customWidth="1"/>
    <col min="2" max="2" width="18.42578125" style="1" customWidth="1"/>
    <col min="3" max="3" width="15" style="1" customWidth="1"/>
    <col min="4" max="4" width="23.28515625" style="1" customWidth="1"/>
    <col min="5" max="5" width="14.42578125" style="1" customWidth="1"/>
    <col min="6" max="6" width="20.5703125" style="1" customWidth="1"/>
    <col min="7" max="7" width="20.140625" style="1" customWidth="1"/>
    <col min="8" max="31" width="8" style="1" customWidth="1"/>
    <col min="32" max="32" width="10.140625" style="1" customWidth="1"/>
    <col min="33" max="33" width="10.28515625" style="1" customWidth="1"/>
    <col min="34" max="34" width="16" style="1" customWidth="1"/>
    <col min="35" max="16384" width="11.42578125" style="1"/>
  </cols>
  <sheetData>
    <row r="1" spans="2:34" ht="15.75" thickBot="1" x14ac:dyDescent="0.3"/>
    <row r="2" spans="2:34" s="2" customFormat="1" ht="21" thickBot="1" x14ac:dyDescent="0.3">
      <c r="B2" s="401"/>
      <c r="C2" s="402"/>
      <c r="D2" s="734" t="s">
        <v>33</v>
      </c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5"/>
      <c r="U2" s="735"/>
      <c r="V2" s="735"/>
      <c r="W2" s="735"/>
      <c r="X2" s="735"/>
      <c r="Y2" s="735"/>
      <c r="Z2" s="735"/>
      <c r="AA2" s="735"/>
      <c r="AB2" s="735"/>
      <c r="AC2" s="735"/>
      <c r="AD2" s="735"/>
      <c r="AE2" s="735"/>
      <c r="AF2" s="735"/>
      <c r="AG2" s="735"/>
      <c r="AH2" s="736"/>
    </row>
    <row r="3" spans="2:34" s="2" customFormat="1" ht="16.5" thickBot="1" x14ac:dyDescent="0.3">
      <c r="B3" s="403"/>
      <c r="C3" s="404"/>
      <c r="D3" s="410" t="s">
        <v>25</v>
      </c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2"/>
      <c r="R3" s="410" t="s">
        <v>38</v>
      </c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2"/>
    </row>
    <row r="4" spans="2:34" s="2" customFormat="1" ht="16.5" thickBot="1" x14ac:dyDescent="0.3">
      <c r="B4" s="405"/>
      <c r="C4" s="406"/>
      <c r="D4" s="410" t="s">
        <v>39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2"/>
    </row>
    <row r="5" spans="2:34" s="2" customFormat="1" ht="16.5" thickBot="1" x14ac:dyDescent="0.3">
      <c r="B5" s="3"/>
      <c r="C5" s="3"/>
      <c r="D5" s="4"/>
      <c r="E5" s="4"/>
      <c r="F5" s="4"/>
      <c r="G5" s="4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15.75" x14ac:dyDescent="0.25">
      <c r="B6" s="413" t="s">
        <v>24</v>
      </c>
      <c r="C6" s="414"/>
      <c r="D6" s="415" t="s">
        <v>14</v>
      </c>
      <c r="E6" s="416"/>
      <c r="F6" s="416"/>
      <c r="G6" s="416"/>
      <c r="H6" s="416"/>
      <c r="I6" s="417"/>
      <c r="J6" s="418" t="s">
        <v>573</v>
      </c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419"/>
      <c r="AF6" s="419"/>
      <c r="AG6" s="419"/>
      <c r="AH6" s="420"/>
    </row>
    <row r="7" spans="2:34" s="2" customFormat="1" ht="15.75" x14ac:dyDescent="0.25">
      <c r="B7" s="512">
        <v>2018</v>
      </c>
      <c r="C7" s="513"/>
      <c r="D7" s="425" t="s">
        <v>0</v>
      </c>
      <c r="E7" s="426"/>
      <c r="F7" s="426"/>
      <c r="G7" s="426"/>
      <c r="H7" s="426"/>
      <c r="I7" s="427"/>
      <c r="J7" s="428" t="s">
        <v>574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30"/>
    </row>
    <row r="8" spans="2:34" s="2" customFormat="1" ht="16.5" thickBot="1" x14ac:dyDescent="0.3">
      <c r="B8" s="514"/>
      <c r="C8" s="515"/>
      <c r="D8" s="431" t="s">
        <v>1</v>
      </c>
      <c r="E8" s="432"/>
      <c r="F8" s="432"/>
      <c r="G8" s="432"/>
      <c r="H8" s="432"/>
      <c r="I8" s="433"/>
      <c r="J8" s="434" t="s">
        <v>415</v>
      </c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5"/>
      <c r="V8" s="435"/>
      <c r="W8" s="435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6"/>
    </row>
    <row r="9" spans="2:34" ht="15.75" thickBot="1" x14ac:dyDescent="0.3"/>
    <row r="10" spans="2:34" s="2" customFormat="1" ht="15.75" x14ac:dyDescent="0.25">
      <c r="B10" s="483" t="s">
        <v>21</v>
      </c>
      <c r="C10" s="486" t="s">
        <v>102</v>
      </c>
      <c r="D10" s="391"/>
      <c r="E10" s="516" t="s">
        <v>475</v>
      </c>
      <c r="F10" s="517"/>
      <c r="G10" s="517"/>
      <c r="H10" s="517"/>
      <c r="I10" s="517"/>
      <c r="J10" s="517"/>
      <c r="K10" s="517"/>
      <c r="L10" s="517"/>
      <c r="M10" s="517"/>
      <c r="N10" s="517"/>
      <c r="O10" s="517"/>
      <c r="P10" s="517"/>
      <c r="Q10" s="517"/>
      <c r="R10" s="517"/>
      <c r="S10" s="518"/>
      <c r="T10" s="443" t="s">
        <v>20</v>
      </c>
      <c r="U10" s="444"/>
      <c r="V10" s="445"/>
      <c r="W10" s="452" t="s">
        <v>23</v>
      </c>
      <c r="X10" s="453"/>
      <c r="Y10" s="519" t="s">
        <v>417</v>
      </c>
      <c r="Z10" s="520"/>
      <c r="AA10" s="520"/>
      <c r="AB10" s="520"/>
      <c r="AC10" s="520"/>
      <c r="AD10" s="520"/>
      <c r="AE10" s="520"/>
      <c r="AF10" s="520"/>
      <c r="AG10" s="520"/>
      <c r="AH10" s="521"/>
    </row>
    <row r="11" spans="2:34" s="2" customFormat="1" ht="15.75" x14ac:dyDescent="0.25">
      <c r="B11" s="484"/>
      <c r="C11" s="494" t="s">
        <v>15</v>
      </c>
      <c r="D11" s="495"/>
      <c r="E11" s="525" t="s">
        <v>418</v>
      </c>
      <c r="F11" s="526"/>
      <c r="G11" s="526"/>
      <c r="H11" s="526"/>
      <c r="I11" s="526"/>
      <c r="J11" s="526"/>
      <c r="K11" s="526"/>
      <c r="L11" s="526"/>
      <c r="M11" s="526"/>
      <c r="N11" s="526"/>
      <c r="O11" s="526"/>
      <c r="P11" s="526"/>
      <c r="Q11" s="526"/>
      <c r="R11" s="526"/>
      <c r="S11" s="527"/>
      <c r="T11" s="446"/>
      <c r="U11" s="447"/>
      <c r="V11" s="448"/>
      <c r="W11" s="454"/>
      <c r="X11" s="455"/>
      <c r="Y11" s="522"/>
      <c r="Z11" s="523"/>
      <c r="AA11" s="523"/>
      <c r="AB11" s="523"/>
      <c r="AC11" s="523"/>
      <c r="AD11" s="523"/>
      <c r="AE11" s="523"/>
      <c r="AF11" s="523"/>
      <c r="AG11" s="523"/>
      <c r="AH11" s="524"/>
    </row>
    <row r="12" spans="2:34" s="2" customFormat="1" ht="15.75" x14ac:dyDescent="0.25">
      <c r="B12" s="484"/>
      <c r="C12" s="494" t="s">
        <v>35</v>
      </c>
      <c r="D12" s="495"/>
      <c r="E12" s="525" t="s">
        <v>575</v>
      </c>
      <c r="F12" s="526"/>
      <c r="G12" s="526"/>
      <c r="H12" s="526"/>
      <c r="I12" s="526"/>
      <c r="J12" s="526"/>
      <c r="K12" s="526"/>
      <c r="L12" s="526"/>
      <c r="M12" s="526"/>
      <c r="N12" s="526"/>
      <c r="O12" s="526"/>
      <c r="P12" s="526"/>
      <c r="Q12" s="526"/>
      <c r="R12" s="526"/>
      <c r="S12" s="527"/>
      <c r="T12" s="446"/>
      <c r="U12" s="447"/>
      <c r="V12" s="448"/>
      <c r="W12" s="464" t="s">
        <v>16</v>
      </c>
      <c r="X12" s="465"/>
      <c r="Y12" s="528" t="s">
        <v>576</v>
      </c>
      <c r="Z12" s="529"/>
      <c r="AA12" s="529"/>
      <c r="AB12" s="529"/>
      <c r="AC12" s="529"/>
      <c r="AD12" s="529"/>
      <c r="AE12" s="529"/>
      <c r="AF12" s="529"/>
      <c r="AG12" s="529"/>
      <c r="AH12" s="530"/>
    </row>
    <row r="13" spans="2:34" s="2" customFormat="1" ht="16.5" thickBot="1" x14ac:dyDescent="0.3">
      <c r="B13" s="485"/>
      <c r="C13" s="503" t="s">
        <v>36</v>
      </c>
      <c r="D13" s="392"/>
      <c r="E13" s="536" t="s">
        <v>175</v>
      </c>
      <c r="F13" s="534"/>
      <c r="G13" s="534"/>
      <c r="H13" s="534"/>
      <c r="I13" s="534"/>
      <c r="J13" s="534"/>
      <c r="K13" s="534"/>
      <c r="L13" s="534"/>
      <c r="M13" s="534"/>
      <c r="N13" s="534"/>
      <c r="O13" s="534"/>
      <c r="P13" s="534"/>
      <c r="Q13" s="534"/>
      <c r="R13" s="534"/>
      <c r="S13" s="535"/>
      <c r="T13" s="449"/>
      <c r="U13" s="450"/>
      <c r="V13" s="451"/>
      <c r="W13" s="466"/>
      <c r="X13" s="467"/>
      <c r="Y13" s="531"/>
      <c r="Z13" s="532"/>
      <c r="AA13" s="532"/>
      <c r="AB13" s="532"/>
      <c r="AC13" s="532"/>
      <c r="AD13" s="532"/>
      <c r="AE13" s="532"/>
      <c r="AF13" s="532"/>
      <c r="AG13" s="532"/>
      <c r="AH13" s="533"/>
    </row>
    <row r="14" spans="2:34" ht="15.75" thickBot="1" x14ac:dyDescent="0.3"/>
    <row r="15" spans="2:34" ht="16.5" thickBot="1" x14ac:dyDescent="0.3">
      <c r="B15" s="375" t="s">
        <v>17</v>
      </c>
      <c r="C15" s="376"/>
      <c r="D15" s="377"/>
      <c r="E15" s="478" t="s">
        <v>577</v>
      </c>
      <c r="F15" s="479"/>
      <c r="G15" s="479"/>
      <c r="H15" s="479"/>
      <c r="I15" s="479"/>
      <c r="J15" s="479"/>
      <c r="K15" s="479"/>
      <c r="L15" s="479"/>
      <c r="M15" s="479"/>
      <c r="N15" s="479"/>
      <c r="O15" s="479"/>
      <c r="P15" s="479"/>
      <c r="Q15" s="479"/>
      <c r="R15" s="479"/>
      <c r="S15" s="479"/>
      <c r="T15" s="479"/>
      <c r="U15" s="479"/>
      <c r="V15" s="479"/>
      <c r="W15" s="479"/>
      <c r="X15" s="479"/>
      <c r="Y15" s="479"/>
      <c r="Z15" s="479"/>
      <c r="AA15" s="479"/>
      <c r="AB15" s="479"/>
      <c r="AC15" s="479"/>
      <c r="AD15" s="479"/>
      <c r="AE15" s="479"/>
      <c r="AF15" s="479"/>
      <c r="AG15" s="479"/>
      <c r="AH15" s="480"/>
    </row>
    <row r="16" spans="2:34" ht="15.75" x14ac:dyDescent="0.25">
      <c r="B16" s="381" t="s">
        <v>30</v>
      </c>
      <c r="C16" s="383" t="s">
        <v>28</v>
      </c>
      <c r="D16" s="385" t="s">
        <v>34</v>
      </c>
      <c r="E16" s="383" t="s">
        <v>31</v>
      </c>
      <c r="F16" s="383" t="s">
        <v>26</v>
      </c>
      <c r="G16" s="387" t="s">
        <v>27</v>
      </c>
      <c r="H16" s="381" t="s">
        <v>2</v>
      </c>
      <c r="I16" s="389"/>
      <c r="J16" s="381" t="s">
        <v>3</v>
      </c>
      <c r="K16" s="389"/>
      <c r="L16" s="381" t="s">
        <v>4</v>
      </c>
      <c r="M16" s="389"/>
      <c r="N16" s="381" t="s">
        <v>5</v>
      </c>
      <c r="O16" s="389"/>
      <c r="P16" s="381" t="s">
        <v>6</v>
      </c>
      <c r="Q16" s="389"/>
      <c r="R16" s="381" t="s">
        <v>7</v>
      </c>
      <c r="S16" s="389"/>
      <c r="T16" s="381" t="s">
        <v>8</v>
      </c>
      <c r="U16" s="389"/>
      <c r="V16" s="381" t="s">
        <v>9</v>
      </c>
      <c r="W16" s="389"/>
      <c r="X16" s="381" t="s">
        <v>10</v>
      </c>
      <c r="Y16" s="389"/>
      <c r="Z16" s="381" t="s">
        <v>11</v>
      </c>
      <c r="AA16" s="389"/>
      <c r="AB16" s="381" t="s">
        <v>12</v>
      </c>
      <c r="AC16" s="389"/>
      <c r="AD16" s="381" t="s">
        <v>13</v>
      </c>
      <c r="AE16" s="389"/>
      <c r="AF16" s="381" t="s">
        <v>18</v>
      </c>
      <c r="AG16" s="389" t="s">
        <v>19</v>
      </c>
      <c r="AH16" s="391" t="s">
        <v>22</v>
      </c>
    </row>
    <row r="17" spans="2:34" ht="16.5" thickBot="1" x14ac:dyDescent="0.3">
      <c r="B17" s="382"/>
      <c r="C17" s="384"/>
      <c r="D17" s="386"/>
      <c r="E17" s="384"/>
      <c r="F17" s="384"/>
      <c r="G17" s="388"/>
      <c r="H17" s="170" t="s">
        <v>18</v>
      </c>
      <c r="I17" s="171" t="s">
        <v>19</v>
      </c>
      <c r="J17" s="170" t="s">
        <v>18</v>
      </c>
      <c r="K17" s="171" t="s">
        <v>19</v>
      </c>
      <c r="L17" s="170" t="s">
        <v>18</v>
      </c>
      <c r="M17" s="171" t="s">
        <v>19</v>
      </c>
      <c r="N17" s="170" t="s">
        <v>18</v>
      </c>
      <c r="O17" s="171" t="s">
        <v>19</v>
      </c>
      <c r="P17" s="170" t="s">
        <v>18</v>
      </c>
      <c r="Q17" s="171" t="s">
        <v>19</v>
      </c>
      <c r="R17" s="170" t="s">
        <v>18</v>
      </c>
      <c r="S17" s="171" t="s">
        <v>19</v>
      </c>
      <c r="T17" s="170" t="s">
        <v>18</v>
      </c>
      <c r="U17" s="171" t="s">
        <v>19</v>
      </c>
      <c r="V17" s="170" t="s">
        <v>18</v>
      </c>
      <c r="W17" s="171" t="s">
        <v>19</v>
      </c>
      <c r="X17" s="170" t="s">
        <v>18</v>
      </c>
      <c r="Y17" s="171" t="s">
        <v>19</v>
      </c>
      <c r="Z17" s="170" t="s">
        <v>18</v>
      </c>
      <c r="AA17" s="171" t="s">
        <v>19</v>
      </c>
      <c r="AB17" s="170" t="s">
        <v>18</v>
      </c>
      <c r="AC17" s="171" t="s">
        <v>19</v>
      </c>
      <c r="AD17" s="170" t="s">
        <v>18</v>
      </c>
      <c r="AE17" s="171" t="s">
        <v>19</v>
      </c>
      <c r="AF17" s="382"/>
      <c r="AG17" s="390"/>
      <c r="AH17" s="392"/>
    </row>
    <row r="18" spans="2:34" ht="90" x14ac:dyDescent="0.25">
      <c r="B18" s="511">
        <v>60</v>
      </c>
      <c r="C18" s="18">
        <v>1</v>
      </c>
      <c r="D18" s="257" t="s">
        <v>578</v>
      </c>
      <c r="E18" s="18">
        <v>25</v>
      </c>
      <c r="F18" s="257" t="s">
        <v>579</v>
      </c>
      <c r="G18" s="269" t="s">
        <v>580</v>
      </c>
      <c r="H18" s="19"/>
      <c r="I18" s="20"/>
      <c r="J18" s="19"/>
      <c r="K18" s="20"/>
      <c r="L18" s="19">
        <v>0.3</v>
      </c>
      <c r="M18" s="20"/>
      <c r="N18" s="19"/>
      <c r="O18" s="20"/>
      <c r="P18" s="19"/>
      <c r="Q18" s="20"/>
      <c r="R18" s="19">
        <v>0.3</v>
      </c>
      <c r="S18" s="20"/>
      <c r="T18" s="19"/>
      <c r="U18" s="20"/>
      <c r="V18" s="19"/>
      <c r="W18" s="20"/>
      <c r="X18" s="19">
        <v>0.3</v>
      </c>
      <c r="Y18" s="20"/>
      <c r="Z18" s="19"/>
      <c r="AA18" s="20"/>
      <c r="AB18" s="19"/>
      <c r="AC18" s="20"/>
      <c r="AD18" s="19">
        <v>0.1</v>
      </c>
      <c r="AE18" s="20"/>
      <c r="AF18" s="19">
        <f t="shared" ref="AF18:AG21" si="0">+H18+J18+L18+N18+P18+R18+T18+V18+X18+Z18+AB18+AD18</f>
        <v>0.99999999999999989</v>
      </c>
      <c r="AG18" s="20">
        <f t="shared" si="0"/>
        <v>0</v>
      </c>
      <c r="AH18" s="22"/>
    </row>
    <row r="19" spans="2:34" ht="90" x14ac:dyDescent="0.25">
      <c r="B19" s="481"/>
      <c r="C19" s="306">
        <v>2</v>
      </c>
      <c r="D19" s="246" t="s">
        <v>581</v>
      </c>
      <c r="E19" s="248">
        <v>25</v>
      </c>
      <c r="F19" s="246" t="s">
        <v>582</v>
      </c>
      <c r="G19" s="258" t="s">
        <v>583</v>
      </c>
      <c r="H19" s="9"/>
      <c r="I19" s="8"/>
      <c r="J19" s="9">
        <v>0.1</v>
      </c>
      <c r="K19" s="8"/>
      <c r="L19" s="9">
        <v>0.1</v>
      </c>
      <c r="M19" s="8"/>
      <c r="N19" s="9">
        <v>0.1</v>
      </c>
      <c r="O19" s="8"/>
      <c r="P19" s="9">
        <v>0.1</v>
      </c>
      <c r="Q19" s="8"/>
      <c r="R19" s="9">
        <v>0.1</v>
      </c>
      <c r="S19" s="8"/>
      <c r="T19" s="9">
        <v>0.1</v>
      </c>
      <c r="U19" s="8"/>
      <c r="V19" s="9">
        <v>0.1</v>
      </c>
      <c r="W19" s="8"/>
      <c r="X19" s="9">
        <v>0.1</v>
      </c>
      <c r="Y19" s="8"/>
      <c r="Z19" s="9">
        <v>0.1</v>
      </c>
      <c r="AA19" s="8"/>
      <c r="AB19" s="9">
        <v>0.1</v>
      </c>
      <c r="AC19" s="8"/>
      <c r="AD19" s="9"/>
      <c r="AE19" s="8"/>
      <c r="AF19" s="9">
        <f t="shared" si="0"/>
        <v>0.99999999999999989</v>
      </c>
      <c r="AG19" s="8">
        <f t="shared" si="0"/>
        <v>0</v>
      </c>
      <c r="AH19" s="23"/>
    </row>
    <row r="20" spans="2:34" ht="135" x14ac:dyDescent="0.25">
      <c r="B20" s="481"/>
      <c r="C20" s="248">
        <v>3</v>
      </c>
      <c r="D20" s="246" t="s">
        <v>584</v>
      </c>
      <c r="E20" s="248">
        <v>25</v>
      </c>
      <c r="F20" s="246" t="s">
        <v>585</v>
      </c>
      <c r="G20" s="258" t="s">
        <v>586</v>
      </c>
      <c r="H20" s="9"/>
      <c r="I20" s="8"/>
      <c r="J20" s="9">
        <v>0.1</v>
      </c>
      <c r="K20" s="8"/>
      <c r="L20" s="9">
        <v>0.1</v>
      </c>
      <c r="M20" s="8"/>
      <c r="N20" s="9">
        <v>0.1</v>
      </c>
      <c r="O20" s="8"/>
      <c r="P20" s="9">
        <v>0.1</v>
      </c>
      <c r="Q20" s="8"/>
      <c r="R20" s="9">
        <v>0.1</v>
      </c>
      <c r="S20" s="8"/>
      <c r="T20" s="9">
        <v>0.1</v>
      </c>
      <c r="U20" s="8"/>
      <c r="V20" s="9">
        <v>0.1</v>
      </c>
      <c r="W20" s="8"/>
      <c r="X20" s="9">
        <v>0.1</v>
      </c>
      <c r="Y20" s="8"/>
      <c r="Z20" s="9">
        <v>0.1</v>
      </c>
      <c r="AA20" s="8"/>
      <c r="AB20" s="9">
        <v>0.1</v>
      </c>
      <c r="AC20" s="8"/>
      <c r="AD20" s="9"/>
      <c r="AE20" s="8"/>
      <c r="AF20" s="9">
        <f t="shared" si="0"/>
        <v>0.99999999999999989</v>
      </c>
      <c r="AG20" s="8">
        <f t="shared" si="0"/>
        <v>0</v>
      </c>
      <c r="AH20" s="23"/>
    </row>
    <row r="21" spans="2:34" ht="105.75" thickBot="1" x14ac:dyDescent="0.3">
      <c r="B21" s="477"/>
      <c r="C21" s="10">
        <v>4</v>
      </c>
      <c r="D21" s="272" t="s">
        <v>587</v>
      </c>
      <c r="E21" s="10">
        <v>25</v>
      </c>
      <c r="F21" s="272" t="s">
        <v>588</v>
      </c>
      <c r="G21" s="272" t="s">
        <v>589</v>
      </c>
      <c r="H21" s="12"/>
      <c r="I21" s="11"/>
      <c r="J21" s="12">
        <v>0.2</v>
      </c>
      <c r="K21" s="11"/>
      <c r="L21" s="12"/>
      <c r="M21" s="11"/>
      <c r="N21" s="12">
        <v>0.2</v>
      </c>
      <c r="O21" s="11"/>
      <c r="P21" s="12"/>
      <c r="Q21" s="11"/>
      <c r="R21" s="12">
        <v>0.2</v>
      </c>
      <c r="S21" s="11"/>
      <c r="T21" s="12"/>
      <c r="U21" s="11"/>
      <c r="V21" s="12">
        <v>0.2</v>
      </c>
      <c r="W21" s="11"/>
      <c r="X21" s="12"/>
      <c r="Y21" s="11"/>
      <c r="Z21" s="12">
        <v>0.1</v>
      </c>
      <c r="AA21" s="11"/>
      <c r="AB21" s="12"/>
      <c r="AC21" s="11"/>
      <c r="AD21" s="12">
        <v>0.1</v>
      </c>
      <c r="AE21" s="11"/>
      <c r="AF21" s="12">
        <f t="shared" si="0"/>
        <v>1</v>
      </c>
      <c r="AG21" s="11">
        <f t="shared" si="0"/>
        <v>0</v>
      </c>
      <c r="AH21" s="268"/>
    </row>
    <row r="22" spans="2:34" s="17" customFormat="1" ht="23.25" customHeight="1" thickBot="1" x14ac:dyDescent="0.3">
      <c r="B22" s="13"/>
      <c r="C22" s="13"/>
      <c r="D22" s="13"/>
      <c r="E22" s="14" t="s">
        <v>29</v>
      </c>
      <c r="F22" s="13"/>
      <c r="G22" s="13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6"/>
    </row>
    <row r="23" spans="2:34" ht="16.5" thickBot="1" x14ac:dyDescent="0.3">
      <c r="B23" s="375" t="s">
        <v>17</v>
      </c>
      <c r="C23" s="376"/>
      <c r="D23" s="377"/>
      <c r="E23" s="478" t="s">
        <v>590</v>
      </c>
      <c r="F23" s="479"/>
      <c r="G23" s="479"/>
      <c r="H23" s="479"/>
      <c r="I23" s="479"/>
      <c r="J23" s="479"/>
      <c r="K23" s="479"/>
      <c r="L23" s="479"/>
      <c r="M23" s="479"/>
      <c r="N23" s="479"/>
      <c r="O23" s="479"/>
      <c r="P23" s="479"/>
      <c r="Q23" s="479"/>
      <c r="R23" s="479"/>
      <c r="S23" s="479"/>
      <c r="T23" s="479"/>
      <c r="U23" s="479"/>
      <c r="V23" s="479"/>
      <c r="W23" s="479"/>
      <c r="X23" s="479"/>
      <c r="Y23" s="479"/>
      <c r="Z23" s="479"/>
      <c r="AA23" s="479"/>
      <c r="AB23" s="479"/>
      <c r="AC23" s="479"/>
      <c r="AD23" s="479"/>
      <c r="AE23" s="479"/>
      <c r="AF23" s="479"/>
      <c r="AG23" s="479"/>
      <c r="AH23" s="480"/>
    </row>
    <row r="24" spans="2:34" ht="15.75" x14ac:dyDescent="0.25">
      <c r="B24" s="381" t="s">
        <v>30</v>
      </c>
      <c r="C24" s="383" t="s">
        <v>28</v>
      </c>
      <c r="D24" s="385" t="s">
        <v>34</v>
      </c>
      <c r="E24" s="383" t="s">
        <v>31</v>
      </c>
      <c r="F24" s="383" t="s">
        <v>26</v>
      </c>
      <c r="G24" s="387" t="s">
        <v>27</v>
      </c>
      <c r="H24" s="381" t="s">
        <v>2</v>
      </c>
      <c r="I24" s="389"/>
      <c r="J24" s="381" t="s">
        <v>3</v>
      </c>
      <c r="K24" s="389"/>
      <c r="L24" s="381" t="s">
        <v>4</v>
      </c>
      <c r="M24" s="389"/>
      <c r="N24" s="381" t="s">
        <v>5</v>
      </c>
      <c r="O24" s="389"/>
      <c r="P24" s="381" t="s">
        <v>6</v>
      </c>
      <c r="Q24" s="389"/>
      <c r="R24" s="381" t="s">
        <v>7</v>
      </c>
      <c r="S24" s="389"/>
      <c r="T24" s="381" t="s">
        <v>8</v>
      </c>
      <c r="U24" s="389"/>
      <c r="V24" s="381" t="s">
        <v>9</v>
      </c>
      <c r="W24" s="389"/>
      <c r="X24" s="381" t="s">
        <v>10</v>
      </c>
      <c r="Y24" s="389"/>
      <c r="Z24" s="381" t="s">
        <v>11</v>
      </c>
      <c r="AA24" s="389"/>
      <c r="AB24" s="381" t="s">
        <v>12</v>
      </c>
      <c r="AC24" s="389"/>
      <c r="AD24" s="381" t="s">
        <v>13</v>
      </c>
      <c r="AE24" s="389"/>
      <c r="AF24" s="381" t="s">
        <v>18</v>
      </c>
      <c r="AG24" s="389" t="s">
        <v>19</v>
      </c>
      <c r="AH24" s="391" t="s">
        <v>22</v>
      </c>
    </row>
    <row r="25" spans="2:34" ht="16.5" thickBot="1" x14ac:dyDescent="0.3">
      <c r="B25" s="382"/>
      <c r="C25" s="384"/>
      <c r="D25" s="386"/>
      <c r="E25" s="384"/>
      <c r="F25" s="384"/>
      <c r="G25" s="388"/>
      <c r="H25" s="170" t="s">
        <v>18</v>
      </c>
      <c r="I25" s="171" t="s">
        <v>19</v>
      </c>
      <c r="J25" s="170" t="s">
        <v>18</v>
      </c>
      <c r="K25" s="171" t="s">
        <v>19</v>
      </c>
      <c r="L25" s="170" t="s">
        <v>18</v>
      </c>
      <c r="M25" s="171" t="s">
        <v>19</v>
      </c>
      <c r="N25" s="170" t="s">
        <v>18</v>
      </c>
      <c r="O25" s="171" t="s">
        <v>19</v>
      </c>
      <c r="P25" s="170" t="s">
        <v>18</v>
      </c>
      <c r="Q25" s="171" t="s">
        <v>19</v>
      </c>
      <c r="R25" s="170" t="s">
        <v>18</v>
      </c>
      <c r="S25" s="171" t="s">
        <v>19</v>
      </c>
      <c r="T25" s="170" t="s">
        <v>18</v>
      </c>
      <c r="U25" s="171" t="s">
        <v>19</v>
      </c>
      <c r="V25" s="170" t="s">
        <v>18</v>
      </c>
      <c r="W25" s="171" t="s">
        <v>19</v>
      </c>
      <c r="X25" s="170" t="s">
        <v>18</v>
      </c>
      <c r="Y25" s="171" t="s">
        <v>19</v>
      </c>
      <c r="Z25" s="170" t="s">
        <v>18</v>
      </c>
      <c r="AA25" s="171" t="s">
        <v>19</v>
      </c>
      <c r="AB25" s="170" t="s">
        <v>18</v>
      </c>
      <c r="AC25" s="171" t="s">
        <v>19</v>
      </c>
      <c r="AD25" s="170" t="s">
        <v>18</v>
      </c>
      <c r="AE25" s="171" t="s">
        <v>19</v>
      </c>
      <c r="AF25" s="382"/>
      <c r="AG25" s="390"/>
      <c r="AH25" s="392"/>
    </row>
    <row r="26" spans="2:34" ht="75" x14ac:dyDescent="0.25">
      <c r="B26" s="511">
        <v>40</v>
      </c>
      <c r="C26" s="18">
        <v>1</v>
      </c>
      <c r="D26" s="246" t="s">
        <v>591</v>
      </c>
      <c r="E26" s="18">
        <v>60</v>
      </c>
      <c r="F26" s="257" t="s">
        <v>592</v>
      </c>
      <c r="G26" s="287" t="s">
        <v>593</v>
      </c>
      <c r="H26" s="19"/>
      <c r="I26" s="20"/>
      <c r="J26" s="19">
        <v>0.2</v>
      </c>
      <c r="K26" s="20"/>
      <c r="L26" s="19"/>
      <c r="M26" s="20"/>
      <c r="N26" s="19">
        <v>0.2</v>
      </c>
      <c r="O26" s="20"/>
      <c r="P26" s="19"/>
      <c r="Q26" s="20"/>
      <c r="R26" s="19">
        <v>0.2</v>
      </c>
      <c r="S26" s="20"/>
      <c r="T26" s="19"/>
      <c r="U26" s="20"/>
      <c r="V26" s="19">
        <v>0.2</v>
      </c>
      <c r="W26" s="20"/>
      <c r="X26" s="19"/>
      <c r="Y26" s="20"/>
      <c r="Z26" s="19">
        <v>0.1</v>
      </c>
      <c r="AA26" s="20"/>
      <c r="AB26" s="19">
        <v>0.1</v>
      </c>
      <c r="AC26" s="20"/>
      <c r="AD26" s="19"/>
      <c r="AE26" s="20"/>
      <c r="AF26" s="19">
        <f t="shared" ref="AF26:AG27" si="1">+H26+J26+L26+N26+P26+R26+T26+V26+X26+Z26+AB26+AD26</f>
        <v>1</v>
      </c>
      <c r="AG26" s="20">
        <f t="shared" si="1"/>
        <v>0</v>
      </c>
      <c r="AH26" s="22"/>
    </row>
    <row r="27" spans="2:34" ht="75.75" thickBot="1" x14ac:dyDescent="0.3">
      <c r="B27" s="477"/>
      <c r="C27" s="10">
        <v>2</v>
      </c>
      <c r="D27" s="272" t="s">
        <v>594</v>
      </c>
      <c r="E27" s="10">
        <v>40</v>
      </c>
      <c r="F27" s="272" t="s">
        <v>595</v>
      </c>
      <c r="G27" s="294" t="s">
        <v>596</v>
      </c>
      <c r="H27" s="12"/>
      <c r="I27" s="11"/>
      <c r="J27" s="116">
        <v>0.2</v>
      </c>
      <c r="K27" s="117"/>
      <c r="L27" s="116"/>
      <c r="M27" s="117"/>
      <c r="N27" s="116">
        <v>0.2</v>
      </c>
      <c r="O27" s="117"/>
      <c r="P27" s="116"/>
      <c r="Q27" s="117"/>
      <c r="R27" s="116">
        <v>0.2</v>
      </c>
      <c r="S27" s="117"/>
      <c r="T27" s="116"/>
      <c r="U27" s="117"/>
      <c r="V27" s="116">
        <v>0.2</v>
      </c>
      <c r="W27" s="117"/>
      <c r="X27" s="116"/>
      <c r="Y27" s="117"/>
      <c r="Z27" s="116">
        <v>0.1</v>
      </c>
      <c r="AA27" s="117"/>
      <c r="AB27" s="116">
        <v>0.1</v>
      </c>
      <c r="AC27" s="11"/>
      <c r="AD27" s="12"/>
      <c r="AE27" s="11"/>
      <c r="AF27" s="12">
        <f t="shared" si="1"/>
        <v>1</v>
      </c>
      <c r="AG27" s="11">
        <f t="shared" si="1"/>
        <v>0</v>
      </c>
      <c r="AH27" s="268"/>
    </row>
    <row r="28" spans="2:34" s="21" customFormat="1" ht="25.5" customHeight="1" x14ac:dyDescent="0.25">
      <c r="B28" s="14" t="s">
        <v>32</v>
      </c>
      <c r="C28" s="13"/>
      <c r="D28" s="13"/>
      <c r="E28" s="14" t="s">
        <v>29</v>
      </c>
      <c r="F28" s="13"/>
      <c r="G28" s="13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6"/>
    </row>
  </sheetData>
  <mergeCells count="75"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V16:W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L16:M16"/>
    <mergeCell ref="N16:O16"/>
    <mergeCell ref="P16:Q16"/>
    <mergeCell ref="R16:S16"/>
    <mergeCell ref="T16:U16"/>
    <mergeCell ref="AH16:AH17"/>
    <mergeCell ref="B18:B21"/>
    <mergeCell ref="B23:D23"/>
    <mergeCell ref="E23:AH23"/>
    <mergeCell ref="B24:B25"/>
    <mergeCell ref="C24:C25"/>
    <mergeCell ref="D24:D25"/>
    <mergeCell ref="E24:E25"/>
    <mergeCell ref="F24:F25"/>
    <mergeCell ref="G24:G25"/>
    <mergeCell ref="X16:Y16"/>
    <mergeCell ref="Z16:AA16"/>
    <mergeCell ref="AB16:AC16"/>
    <mergeCell ref="AD16:AE16"/>
    <mergeCell ref="AF16:AF17"/>
    <mergeCell ref="AG16:AG17"/>
    <mergeCell ref="AF24:AF25"/>
    <mergeCell ref="AG24:AG25"/>
    <mergeCell ref="AH24:AH25"/>
    <mergeCell ref="B26:B27"/>
    <mergeCell ref="T24:U24"/>
    <mergeCell ref="V24:W24"/>
    <mergeCell ref="X24:Y24"/>
    <mergeCell ref="Z24:AA24"/>
    <mergeCell ref="AB24:AC24"/>
    <mergeCell ref="AD24:AE24"/>
    <mergeCell ref="H24:I24"/>
    <mergeCell ref="J24:K24"/>
    <mergeCell ref="L24:M24"/>
    <mergeCell ref="N24:O24"/>
    <mergeCell ref="P24:Q24"/>
    <mergeCell ref="R24:S2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1"/>
  <sheetViews>
    <sheetView workbookViewId="0">
      <selection activeCell="A2" sqref="A2:XFD30"/>
    </sheetView>
  </sheetViews>
  <sheetFormatPr baseColWidth="10" defaultRowHeight="15" x14ac:dyDescent="0.25"/>
  <cols>
    <col min="1" max="1" width="1.7109375" style="1" customWidth="1"/>
    <col min="2" max="2" width="22.42578125" style="1" customWidth="1"/>
    <col min="3" max="3" width="17.7109375" style="1" customWidth="1"/>
    <col min="4" max="7" width="18" style="1" customWidth="1"/>
    <col min="8" max="8" width="10.140625" style="1" bestFit="1" customWidth="1"/>
    <col min="9" max="31" width="8" style="1" customWidth="1"/>
    <col min="32" max="32" width="10.140625" style="1" customWidth="1"/>
    <col min="33" max="33" width="10.28515625" style="1" customWidth="1"/>
    <col min="34" max="34" width="16" style="1" customWidth="1"/>
    <col min="35" max="16384" width="11.42578125" style="1"/>
  </cols>
  <sheetData>
    <row r="1" spans="2:34" ht="15.75" thickBot="1" x14ac:dyDescent="0.3"/>
    <row r="2" spans="2:34" s="2" customFormat="1" ht="21" thickBot="1" x14ac:dyDescent="0.3">
      <c r="B2" s="401"/>
      <c r="C2" s="402"/>
      <c r="D2" s="734" t="s">
        <v>33</v>
      </c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5"/>
      <c r="U2" s="735"/>
      <c r="V2" s="735"/>
      <c r="W2" s="735"/>
      <c r="X2" s="735"/>
      <c r="Y2" s="735"/>
      <c r="Z2" s="735"/>
      <c r="AA2" s="735"/>
      <c r="AB2" s="735"/>
      <c r="AC2" s="735"/>
      <c r="AD2" s="735"/>
      <c r="AE2" s="735"/>
      <c r="AF2" s="735"/>
      <c r="AG2" s="735"/>
      <c r="AH2" s="736"/>
    </row>
    <row r="3" spans="2:34" s="2" customFormat="1" ht="16.5" thickBot="1" x14ac:dyDescent="0.3">
      <c r="B3" s="403"/>
      <c r="C3" s="404"/>
      <c r="D3" s="410" t="s">
        <v>25</v>
      </c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2"/>
      <c r="R3" s="410" t="s">
        <v>38</v>
      </c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2"/>
    </row>
    <row r="4" spans="2:34" s="2" customFormat="1" ht="16.5" thickBot="1" x14ac:dyDescent="0.3">
      <c r="B4" s="405"/>
      <c r="C4" s="406"/>
      <c r="D4" s="410" t="s">
        <v>39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2"/>
    </row>
    <row r="5" spans="2:34" s="2" customFormat="1" ht="16.5" thickBot="1" x14ac:dyDescent="0.3">
      <c r="B5" s="3"/>
      <c r="C5" s="3"/>
      <c r="D5" s="4"/>
      <c r="E5" s="4"/>
      <c r="F5" s="4"/>
      <c r="G5" s="4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15.75" x14ac:dyDescent="0.25">
      <c r="B6" s="413" t="s">
        <v>24</v>
      </c>
      <c r="C6" s="414"/>
      <c r="D6" s="415" t="s">
        <v>14</v>
      </c>
      <c r="E6" s="416"/>
      <c r="F6" s="416"/>
      <c r="G6" s="416"/>
      <c r="H6" s="416"/>
      <c r="I6" s="417"/>
      <c r="J6" s="418" t="s">
        <v>544</v>
      </c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419"/>
      <c r="AF6" s="419"/>
      <c r="AG6" s="419"/>
      <c r="AH6" s="420"/>
    </row>
    <row r="7" spans="2:34" s="2" customFormat="1" ht="15.75" x14ac:dyDescent="0.25">
      <c r="B7" s="512">
        <v>2018</v>
      </c>
      <c r="C7" s="513"/>
      <c r="D7" s="425" t="s">
        <v>0</v>
      </c>
      <c r="E7" s="426"/>
      <c r="F7" s="426"/>
      <c r="G7" s="426"/>
      <c r="H7" s="426"/>
      <c r="I7" s="427"/>
      <c r="J7" s="428" t="s">
        <v>545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30"/>
    </row>
    <row r="8" spans="2:34" s="2" customFormat="1" ht="16.5" thickBot="1" x14ac:dyDescent="0.3">
      <c r="B8" s="514"/>
      <c r="C8" s="515"/>
      <c r="D8" s="431" t="s">
        <v>1</v>
      </c>
      <c r="E8" s="432"/>
      <c r="F8" s="432"/>
      <c r="G8" s="432"/>
      <c r="H8" s="432"/>
      <c r="I8" s="433"/>
      <c r="J8" s="434" t="s">
        <v>415</v>
      </c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5"/>
      <c r="V8" s="435"/>
      <c r="W8" s="435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6"/>
    </row>
    <row r="9" spans="2:34" ht="15.75" thickBot="1" x14ac:dyDescent="0.3"/>
    <row r="10" spans="2:34" s="2" customFormat="1" ht="15.75" x14ac:dyDescent="0.25">
      <c r="B10" s="483" t="s">
        <v>21</v>
      </c>
      <c r="C10" s="486" t="s">
        <v>102</v>
      </c>
      <c r="D10" s="391"/>
      <c r="E10" s="487" t="s">
        <v>416</v>
      </c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2"/>
      <c r="T10" s="443" t="s">
        <v>20</v>
      </c>
      <c r="U10" s="444"/>
      <c r="V10" s="445"/>
      <c r="W10" s="452" t="s">
        <v>23</v>
      </c>
      <c r="X10" s="453"/>
      <c r="Y10" s="488" t="s">
        <v>417</v>
      </c>
      <c r="Z10" s="489"/>
      <c r="AA10" s="489"/>
      <c r="AB10" s="489"/>
      <c r="AC10" s="489"/>
      <c r="AD10" s="489"/>
      <c r="AE10" s="489"/>
      <c r="AF10" s="489"/>
      <c r="AG10" s="489"/>
      <c r="AH10" s="490"/>
    </row>
    <row r="11" spans="2:34" s="2" customFormat="1" ht="15.75" x14ac:dyDescent="0.25">
      <c r="B11" s="484"/>
      <c r="C11" s="494" t="s">
        <v>15</v>
      </c>
      <c r="D11" s="495"/>
      <c r="E11" s="496" t="s">
        <v>418</v>
      </c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3"/>
      <c r="T11" s="446"/>
      <c r="U11" s="447"/>
      <c r="V11" s="448"/>
      <c r="W11" s="454"/>
      <c r="X11" s="455"/>
      <c r="Y11" s="491"/>
      <c r="Z11" s="492"/>
      <c r="AA11" s="492"/>
      <c r="AB11" s="492"/>
      <c r="AC11" s="492"/>
      <c r="AD11" s="492"/>
      <c r="AE11" s="492"/>
      <c r="AF11" s="492"/>
      <c r="AG11" s="492"/>
      <c r="AH11" s="493"/>
    </row>
    <row r="12" spans="2:34" s="2" customFormat="1" ht="15.75" customHeight="1" x14ac:dyDescent="0.25">
      <c r="B12" s="484"/>
      <c r="C12" s="494" t="s">
        <v>35</v>
      </c>
      <c r="D12" s="495"/>
      <c r="E12" s="496" t="s">
        <v>419</v>
      </c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3"/>
      <c r="T12" s="446"/>
      <c r="U12" s="447"/>
      <c r="V12" s="448"/>
      <c r="W12" s="464" t="s">
        <v>16</v>
      </c>
      <c r="X12" s="465"/>
      <c r="Y12" s="497" t="s">
        <v>546</v>
      </c>
      <c r="Z12" s="498"/>
      <c r="AA12" s="498"/>
      <c r="AB12" s="498"/>
      <c r="AC12" s="498"/>
      <c r="AD12" s="498"/>
      <c r="AE12" s="498"/>
      <c r="AF12" s="498"/>
      <c r="AG12" s="498"/>
      <c r="AH12" s="499"/>
    </row>
    <row r="13" spans="2:34" s="2" customFormat="1" ht="16.5" thickBot="1" x14ac:dyDescent="0.3">
      <c r="B13" s="485"/>
      <c r="C13" s="503" t="s">
        <v>36</v>
      </c>
      <c r="D13" s="392"/>
      <c r="E13" s="504" t="s">
        <v>421</v>
      </c>
      <c r="F13" s="474"/>
      <c r="G13" s="474"/>
      <c r="H13" s="474"/>
      <c r="I13" s="474"/>
      <c r="J13" s="474"/>
      <c r="K13" s="474"/>
      <c r="L13" s="474"/>
      <c r="M13" s="474"/>
      <c r="N13" s="474"/>
      <c r="O13" s="474"/>
      <c r="P13" s="474"/>
      <c r="Q13" s="474"/>
      <c r="R13" s="474"/>
      <c r="S13" s="475"/>
      <c r="T13" s="449"/>
      <c r="U13" s="450"/>
      <c r="V13" s="451"/>
      <c r="W13" s="466"/>
      <c r="X13" s="467"/>
      <c r="Y13" s="500"/>
      <c r="Z13" s="501"/>
      <c r="AA13" s="501"/>
      <c r="AB13" s="501"/>
      <c r="AC13" s="501"/>
      <c r="AD13" s="501"/>
      <c r="AE13" s="501"/>
      <c r="AF13" s="501"/>
      <c r="AG13" s="501"/>
      <c r="AH13" s="502"/>
    </row>
    <row r="14" spans="2:34" ht="15.75" thickBot="1" x14ac:dyDescent="0.3"/>
    <row r="15" spans="2:34" ht="16.5" thickBot="1" x14ac:dyDescent="0.3">
      <c r="B15" s="375" t="s">
        <v>17</v>
      </c>
      <c r="C15" s="376"/>
      <c r="D15" s="377"/>
      <c r="E15" s="478" t="s">
        <v>547</v>
      </c>
      <c r="F15" s="479"/>
      <c r="G15" s="479"/>
      <c r="H15" s="479"/>
      <c r="I15" s="479"/>
      <c r="J15" s="479"/>
      <c r="K15" s="479"/>
      <c r="L15" s="479"/>
      <c r="M15" s="479"/>
      <c r="N15" s="479"/>
      <c r="O15" s="479"/>
      <c r="P15" s="479"/>
      <c r="Q15" s="479"/>
      <c r="R15" s="479"/>
      <c r="S15" s="479"/>
      <c r="T15" s="479"/>
      <c r="U15" s="479"/>
      <c r="V15" s="479"/>
      <c r="W15" s="479"/>
      <c r="X15" s="479"/>
      <c r="Y15" s="479"/>
      <c r="Z15" s="479"/>
      <c r="AA15" s="479"/>
      <c r="AB15" s="479"/>
      <c r="AC15" s="479"/>
      <c r="AD15" s="479"/>
      <c r="AE15" s="479"/>
      <c r="AF15" s="479"/>
      <c r="AG15" s="479"/>
      <c r="AH15" s="480"/>
    </row>
    <row r="16" spans="2:34" ht="15.75" x14ac:dyDescent="0.25">
      <c r="B16" s="381" t="s">
        <v>30</v>
      </c>
      <c r="C16" s="383" t="s">
        <v>28</v>
      </c>
      <c r="D16" s="385" t="s">
        <v>34</v>
      </c>
      <c r="E16" s="383" t="s">
        <v>31</v>
      </c>
      <c r="F16" s="383" t="s">
        <v>26</v>
      </c>
      <c r="G16" s="387" t="s">
        <v>27</v>
      </c>
      <c r="H16" s="381" t="s">
        <v>2</v>
      </c>
      <c r="I16" s="389"/>
      <c r="J16" s="381" t="s">
        <v>3</v>
      </c>
      <c r="K16" s="389"/>
      <c r="L16" s="381" t="s">
        <v>4</v>
      </c>
      <c r="M16" s="389"/>
      <c r="N16" s="381" t="s">
        <v>5</v>
      </c>
      <c r="O16" s="389"/>
      <c r="P16" s="381" t="s">
        <v>6</v>
      </c>
      <c r="Q16" s="389"/>
      <c r="R16" s="381" t="s">
        <v>7</v>
      </c>
      <c r="S16" s="389"/>
      <c r="T16" s="381" t="s">
        <v>8</v>
      </c>
      <c r="U16" s="389"/>
      <c r="V16" s="381" t="s">
        <v>9</v>
      </c>
      <c r="W16" s="389"/>
      <c r="X16" s="381" t="s">
        <v>10</v>
      </c>
      <c r="Y16" s="389"/>
      <c r="Z16" s="381" t="s">
        <v>11</v>
      </c>
      <c r="AA16" s="389"/>
      <c r="AB16" s="381" t="s">
        <v>12</v>
      </c>
      <c r="AC16" s="389"/>
      <c r="AD16" s="381" t="s">
        <v>13</v>
      </c>
      <c r="AE16" s="389"/>
      <c r="AF16" s="381" t="s">
        <v>18</v>
      </c>
      <c r="AG16" s="389" t="s">
        <v>19</v>
      </c>
      <c r="AH16" s="391" t="s">
        <v>22</v>
      </c>
    </row>
    <row r="17" spans="2:34" ht="16.5" thickBot="1" x14ac:dyDescent="0.3">
      <c r="B17" s="382"/>
      <c r="C17" s="384"/>
      <c r="D17" s="386"/>
      <c r="E17" s="384"/>
      <c r="F17" s="384"/>
      <c r="G17" s="388"/>
      <c r="H17" s="170" t="s">
        <v>18</v>
      </c>
      <c r="I17" s="171" t="s">
        <v>19</v>
      </c>
      <c r="J17" s="170" t="s">
        <v>18</v>
      </c>
      <c r="K17" s="171" t="s">
        <v>19</v>
      </c>
      <c r="L17" s="170" t="s">
        <v>18</v>
      </c>
      <c r="M17" s="171" t="s">
        <v>19</v>
      </c>
      <c r="N17" s="170" t="s">
        <v>18</v>
      </c>
      <c r="O17" s="171" t="s">
        <v>19</v>
      </c>
      <c r="P17" s="170" t="s">
        <v>18</v>
      </c>
      <c r="Q17" s="171" t="s">
        <v>19</v>
      </c>
      <c r="R17" s="170" t="s">
        <v>18</v>
      </c>
      <c r="S17" s="171" t="s">
        <v>19</v>
      </c>
      <c r="T17" s="170" t="s">
        <v>18</v>
      </c>
      <c r="U17" s="171" t="s">
        <v>19</v>
      </c>
      <c r="V17" s="170" t="s">
        <v>18</v>
      </c>
      <c r="W17" s="171" t="s">
        <v>19</v>
      </c>
      <c r="X17" s="170" t="s">
        <v>18</v>
      </c>
      <c r="Y17" s="171" t="s">
        <v>19</v>
      </c>
      <c r="Z17" s="170" t="s">
        <v>18</v>
      </c>
      <c r="AA17" s="171" t="s">
        <v>19</v>
      </c>
      <c r="AB17" s="170" t="s">
        <v>18</v>
      </c>
      <c r="AC17" s="171" t="s">
        <v>19</v>
      </c>
      <c r="AD17" s="170" t="s">
        <v>18</v>
      </c>
      <c r="AE17" s="171" t="s">
        <v>19</v>
      </c>
      <c r="AF17" s="382"/>
      <c r="AG17" s="390"/>
      <c r="AH17" s="392"/>
    </row>
    <row r="18" spans="2:34" ht="210" x14ac:dyDescent="0.25">
      <c r="B18" s="476">
        <v>0.5</v>
      </c>
      <c r="C18" s="24">
        <v>1</v>
      </c>
      <c r="D18" s="257" t="s">
        <v>548</v>
      </c>
      <c r="E18" s="57">
        <v>0.5</v>
      </c>
      <c r="F18" s="257" t="s">
        <v>549</v>
      </c>
      <c r="G18" s="26" t="s">
        <v>550</v>
      </c>
      <c r="H18" s="19">
        <v>0.08</v>
      </c>
      <c r="I18" s="20"/>
      <c r="J18" s="19">
        <v>0.08</v>
      </c>
      <c r="K18" s="20"/>
      <c r="L18" s="19">
        <v>0.08</v>
      </c>
      <c r="M18" s="20"/>
      <c r="N18" s="19">
        <v>0.08</v>
      </c>
      <c r="O18" s="20"/>
      <c r="P18" s="19">
        <v>0.08</v>
      </c>
      <c r="Q18" s="20"/>
      <c r="R18" s="19">
        <v>0.08</v>
      </c>
      <c r="S18" s="20"/>
      <c r="T18" s="19">
        <v>0.08</v>
      </c>
      <c r="U18" s="20"/>
      <c r="V18" s="19">
        <v>0.08</v>
      </c>
      <c r="W18" s="20"/>
      <c r="X18" s="19">
        <v>0.08</v>
      </c>
      <c r="Y18" s="20"/>
      <c r="Z18" s="19">
        <v>0.08</v>
      </c>
      <c r="AA18" s="20"/>
      <c r="AB18" s="19">
        <v>0.08</v>
      </c>
      <c r="AC18" s="20"/>
      <c r="AD18" s="19">
        <v>0.12</v>
      </c>
      <c r="AE18" s="20"/>
      <c r="AF18" s="19">
        <f t="shared" ref="AF18:AG19" si="0">+H18+J18+L18+N18+P18+R18+T18+V18+X18+Z18+AB18+AD18</f>
        <v>0.99999999999999989</v>
      </c>
      <c r="AG18" s="20">
        <f t="shared" si="0"/>
        <v>0</v>
      </c>
      <c r="AH18" s="22"/>
    </row>
    <row r="19" spans="2:34" ht="150" x14ac:dyDescent="0.25">
      <c r="B19" s="481"/>
      <c r="C19" s="27">
        <v>2</v>
      </c>
      <c r="D19" s="246" t="s">
        <v>551</v>
      </c>
      <c r="E19" s="63">
        <v>0.5</v>
      </c>
      <c r="F19" s="246" t="s">
        <v>552</v>
      </c>
      <c r="G19" s="161" t="s">
        <v>553</v>
      </c>
      <c r="H19" s="9">
        <v>0.08</v>
      </c>
      <c r="I19" s="8"/>
      <c r="J19" s="9">
        <v>0.08</v>
      </c>
      <c r="K19" s="8"/>
      <c r="L19" s="9">
        <v>0.08</v>
      </c>
      <c r="M19" s="8"/>
      <c r="N19" s="9">
        <v>0.08</v>
      </c>
      <c r="O19" s="8"/>
      <c r="P19" s="9">
        <v>0.08</v>
      </c>
      <c r="Q19" s="8"/>
      <c r="R19" s="9">
        <v>0.08</v>
      </c>
      <c r="S19" s="8"/>
      <c r="T19" s="9">
        <v>0.08</v>
      </c>
      <c r="U19" s="8"/>
      <c r="V19" s="9">
        <v>0.08</v>
      </c>
      <c r="W19" s="8"/>
      <c r="X19" s="9">
        <v>0.08</v>
      </c>
      <c r="Y19" s="8"/>
      <c r="Z19" s="9">
        <v>0.08</v>
      </c>
      <c r="AA19" s="8"/>
      <c r="AB19" s="9">
        <v>0.08</v>
      </c>
      <c r="AC19" s="8"/>
      <c r="AD19" s="9">
        <v>0.12</v>
      </c>
      <c r="AE19" s="8"/>
      <c r="AF19" s="9">
        <f t="shared" si="0"/>
        <v>0.99999999999999989</v>
      </c>
      <c r="AG19" s="8">
        <f t="shared" si="0"/>
        <v>0</v>
      </c>
      <c r="AH19" s="23"/>
    </row>
    <row r="20" spans="2:34" s="17" customFormat="1" ht="75" x14ac:dyDescent="0.25">
      <c r="B20" s="13"/>
      <c r="C20" s="13"/>
      <c r="D20" s="13"/>
      <c r="E20" s="14" t="s">
        <v>29</v>
      </c>
      <c r="F20" s="13"/>
      <c r="G20" s="13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6"/>
    </row>
    <row r="21" spans="2:34" ht="15.75" thickBot="1" x14ac:dyDescent="0.3"/>
    <row r="22" spans="2:34" ht="16.5" thickBot="1" x14ac:dyDescent="0.3">
      <c r="B22" s="375" t="s">
        <v>17</v>
      </c>
      <c r="C22" s="376"/>
      <c r="D22" s="377"/>
      <c r="E22" s="478" t="s">
        <v>554</v>
      </c>
      <c r="F22" s="479"/>
      <c r="G22" s="479"/>
      <c r="H22" s="479"/>
      <c r="I22" s="479"/>
      <c r="J22" s="479"/>
      <c r="K22" s="479"/>
      <c r="L22" s="479"/>
      <c r="M22" s="479"/>
      <c r="N22" s="479"/>
      <c r="O22" s="479"/>
      <c r="P22" s="479"/>
      <c r="Q22" s="479"/>
      <c r="R22" s="479"/>
      <c r="S22" s="479"/>
      <c r="T22" s="479"/>
      <c r="U22" s="479"/>
      <c r="V22" s="479"/>
      <c r="W22" s="479"/>
      <c r="X22" s="479"/>
      <c r="Y22" s="479"/>
      <c r="Z22" s="479"/>
      <c r="AA22" s="479"/>
      <c r="AB22" s="479"/>
      <c r="AC22" s="479"/>
      <c r="AD22" s="479"/>
      <c r="AE22" s="479"/>
      <c r="AF22" s="479"/>
      <c r="AG22" s="479"/>
      <c r="AH22" s="480"/>
    </row>
    <row r="23" spans="2:34" ht="15.75" x14ac:dyDescent="0.25">
      <c r="B23" s="381" t="s">
        <v>30</v>
      </c>
      <c r="C23" s="383" t="s">
        <v>28</v>
      </c>
      <c r="D23" s="385" t="s">
        <v>34</v>
      </c>
      <c r="E23" s="383" t="s">
        <v>31</v>
      </c>
      <c r="F23" s="383" t="s">
        <v>26</v>
      </c>
      <c r="G23" s="387" t="s">
        <v>27</v>
      </c>
      <c r="H23" s="381" t="s">
        <v>2</v>
      </c>
      <c r="I23" s="389"/>
      <c r="J23" s="381" t="s">
        <v>3</v>
      </c>
      <c r="K23" s="389"/>
      <c r="L23" s="381" t="s">
        <v>4</v>
      </c>
      <c r="M23" s="389"/>
      <c r="N23" s="381" t="s">
        <v>5</v>
      </c>
      <c r="O23" s="389"/>
      <c r="P23" s="381" t="s">
        <v>6</v>
      </c>
      <c r="Q23" s="389"/>
      <c r="R23" s="381" t="s">
        <v>7</v>
      </c>
      <c r="S23" s="389"/>
      <c r="T23" s="381" t="s">
        <v>8</v>
      </c>
      <c r="U23" s="389"/>
      <c r="V23" s="381" t="s">
        <v>9</v>
      </c>
      <c r="W23" s="389"/>
      <c r="X23" s="381" t="s">
        <v>10</v>
      </c>
      <c r="Y23" s="389"/>
      <c r="Z23" s="381" t="s">
        <v>11</v>
      </c>
      <c r="AA23" s="389"/>
      <c r="AB23" s="381" t="s">
        <v>12</v>
      </c>
      <c r="AC23" s="389"/>
      <c r="AD23" s="381" t="s">
        <v>13</v>
      </c>
      <c r="AE23" s="389"/>
      <c r="AF23" s="381" t="s">
        <v>18</v>
      </c>
      <c r="AG23" s="389" t="s">
        <v>19</v>
      </c>
      <c r="AH23" s="391" t="s">
        <v>22</v>
      </c>
    </row>
    <row r="24" spans="2:34" ht="16.5" thickBot="1" x14ac:dyDescent="0.3">
      <c r="B24" s="382"/>
      <c r="C24" s="384"/>
      <c r="D24" s="386"/>
      <c r="E24" s="384"/>
      <c r="F24" s="384"/>
      <c r="G24" s="388"/>
      <c r="H24" s="170" t="s">
        <v>18</v>
      </c>
      <c r="I24" s="171" t="s">
        <v>19</v>
      </c>
      <c r="J24" s="170" t="s">
        <v>18</v>
      </c>
      <c r="K24" s="171" t="s">
        <v>19</v>
      </c>
      <c r="L24" s="170" t="s">
        <v>18</v>
      </c>
      <c r="M24" s="171" t="s">
        <v>19</v>
      </c>
      <c r="N24" s="170" t="s">
        <v>18</v>
      </c>
      <c r="O24" s="171" t="s">
        <v>19</v>
      </c>
      <c r="P24" s="170" t="s">
        <v>18</v>
      </c>
      <c r="Q24" s="171" t="s">
        <v>19</v>
      </c>
      <c r="R24" s="170" t="s">
        <v>18</v>
      </c>
      <c r="S24" s="171" t="s">
        <v>19</v>
      </c>
      <c r="T24" s="170" t="s">
        <v>18</v>
      </c>
      <c r="U24" s="171" t="s">
        <v>19</v>
      </c>
      <c r="V24" s="170" t="s">
        <v>18</v>
      </c>
      <c r="W24" s="171" t="s">
        <v>19</v>
      </c>
      <c r="X24" s="170" t="s">
        <v>18</v>
      </c>
      <c r="Y24" s="171" t="s">
        <v>19</v>
      </c>
      <c r="Z24" s="170" t="s">
        <v>18</v>
      </c>
      <c r="AA24" s="171" t="s">
        <v>19</v>
      </c>
      <c r="AB24" s="170" t="s">
        <v>18</v>
      </c>
      <c r="AC24" s="171" t="s">
        <v>19</v>
      </c>
      <c r="AD24" s="170" t="s">
        <v>18</v>
      </c>
      <c r="AE24" s="171" t="s">
        <v>19</v>
      </c>
      <c r="AF24" s="382"/>
      <c r="AG24" s="390"/>
      <c r="AH24" s="392"/>
    </row>
    <row r="25" spans="2:34" ht="60" x14ac:dyDescent="0.25">
      <c r="B25" s="476">
        <v>0.5</v>
      </c>
      <c r="C25" s="24">
        <v>1</v>
      </c>
      <c r="D25" s="257" t="s">
        <v>555</v>
      </c>
      <c r="E25" s="57">
        <v>0.18</v>
      </c>
      <c r="F25" s="24" t="s">
        <v>556</v>
      </c>
      <c r="G25" s="26" t="s">
        <v>557</v>
      </c>
      <c r="H25" s="19"/>
      <c r="I25" s="20"/>
      <c r="J25" s="19"/>
      <c r="K25" s="20"/>
      <c r="L25" s="19">
        <v>0.5</v>
      </c>
      <c r="M25" s="20"/>
      <c r="N25" s="19">
        <v>0.5</v>
      </c>
      <c r="O25" s="20"/>
      <c r="P25" s="19"/>
      <c r="Q25" s="20"/>
      <c r="R25" s="19"/>
      <c r="S25" s="20"/>
      <c r="T25" s="19"/>
      <c r="U25" s="20"/>
      <c r="V25" s="19"/>
      <c r="W25" s="20"/>
      <c r="X25" s="19"/>
      <c r="Y25" s="20"/>
      <c r="Z25" s="19"/>
      <c r="AA25" s="20"/>
      <c r="AB25" s="19"/>
      <c r="AC25" s="20"/>
      <c r="AD25" s="19"/>
      <c r="AE25" s="20"/>
      <c r="AF25" s="19">
        <f t="shared" ref="AF25:AG30" si="1">+H25+J25+L25+N25+P25+R25+T25+V25+X25+Z25+AB25+AD25</f>
        <v>1</v>
      </c>
      <c r="AG25" s="20">
        <f t="shared" si="1"/>
        <v>0</v>
      </c>
      <c r="AH25" s="22"/>
    </row>
    <row r="26" spans="2:34" ht="75" x14ac:dyDescent="0.25">
      <c r="B26" s="558"/>
      <c r="C26" s="47">
        <v>2</v>
      </c>
      <c r="D26" s="305" t="s">
        <v>558</v>
      </c>
      <c r="E26" s="77">
        <v>0.18</v>
      </c>
      <c r="F26" s="47" t="s">
        <v>559</v>
      </c>
      <c r="G26" s="49" t="s">
        <v>560</v>
      </c>
      <c r="H26" s="50"/>
      <c r="I26" s="51"/>
      <c r="J26" s="50"/>
      <c r="K26" s="51"/>
      <c r="L26" s="50">
        <v>0.5</v>
      </c>
      <c r="M26" s="51"/>
      <c r="N26" s="50">
        <v>0.5</v>
      </c>
      <c r="O26" s="51"/>
      <c r="P26" s="50"/>
      <c r="Q26" s="51"/>
      <c r="R26" s="50"/>
      <c r="S26" s="51"/>
      <c r="T26" s="50"/>
      <c r="U26" s="51"/>
      <c r="V26" s="50"/>
      <c r="W26" s="51"/>
      <c r="X26" s="50"/>
      <c r="Y26" s="51"/>
      <c r="Z26" s="50"/>
      <c r="AA26" s="51"/>
      <c r="AB26" s="50"/>
      <c r="AC26" s="51"/>
      <c r="AD26" s="50"/>
      <c r="AE26" s="51"/>
      <c r="AF26" s="50">
        <f t="shared" si="1"/>
        <v>1</v>
      </c>
      <c r="AG26" s="51">
        <f t="shared" si="1"/>
        <v>0</v>
      </c>
      <c r="AH26" s="52"/>
    </row>
    <row r="27" spans="2:34" ht="180" x14ac:dyDescent="0.25">
      <c r="B27" s="481"/>
      <c r="C27" s="27">
        <v>3</v>
      </c>
      <c r="D27" s="246" t="s">
        <v>561</v>
      </c>
      <c r="E27" s="270">
        <v>0.16</v>
      </c>
      <c r="F27" s="246" t="s">
        <v>562</v>
      </c>
      <c r="G27" s="161" t="s">
        <v>563</v>
      </c>
      <c r="H27" s="9">
        <v>0.08</v>
      </c>
      <c r="I27" s="8"/>
      <c r="J27" s="9">
        <v>0.08</v>
      </c>
      <c r="K27" s="8"/>
      <c r="L27" s="9">
        <v>0.08</v>
      </c>
      <c r="M27" s="8"/>
      <c r="N27" s="9">
        <v>0.08</v>
      </c>
      <c r="O27" s="8"/>
      <c r="P27" s="9">
        <v>0.08</v>
      </c>
      <c r="Q27" s="8"/>
      <c r="R27" s="9">
        <v>0.08</v>
      </c>
      <c r="S27" s="8"/>
      <c r="T27" s="9">
        <v>0.08</v>
      </c>
      <c r="U27" s="8"/>
      <c r="V27" s="9">
        <v>0.08</v>
      </c>
      <c r="W27" s="8"/>
      <c r="X27" s="9">
        <v>0.08</v>
      </c>
      <c r="Y27" s="8"/>
      <c r="Z27" s="9">
        <v>0.08</v>
      </c>
      <c r="AA27" s="8"/>
      <c r="AB27" s="9">
        <v>0.08</v>
      </c>
      <c r="AC27" s="8"/>
      <c r="AD27" s="9">
        <v>0.12</v>
      </c>
      <c r="AE27" s="8"/>
      <c r="AF27" s="9">
        <f t="shared" si="1"/>
        <v>0.99999999999999989</v>
      </c>
      <c r="AG27" s="8">
        <f t="shared" si="1"/>
        <v>0</v>
      </c>
      <c r="AH27" s="23"/>
    </row>
    <row r="28" spans="2:34" ht="180" x14ac:dyDescent="0.25">
      <c r="B28" s="481"/>
      <c r="C28" s="27">
        <v>4</v>
      </c>
      <c r="D28" s="246" t="s">
        <v>564</v>
      </c>
      <c r="E28" s="270">
        <v>0.16</v>
      </c>
      <c r="F28" s="27" t="s">
        <v>565</v>
      </c>
      <c r="G28" s="161" t="s">
        <v>566</v>
      </c>
      <c r="H28" s="9"/>
      <c r="I28" s="8"/>
      <c r="J28" s="9"/>
      <c r="K28" s="8"/>
      <c r="L28" s="9">
        <v>0.5</v>
      </c>
      <c r="M28" s="8"/>
      <c r="N28" s="9"/>
      <c r="O28" s="8"/>
      <c r="P28" s="9"/>
      <c r="Q28" s="8"/>
      <c r="R28" s="9">
        <v>0.5</v>
      </c>
      <c r="S28" s="8"/>
      <c r="T28" s="9"/>
      <c r="U28" s="8"/>
      <c r="V28" s="9"/>
      <c r="W28" s="8"/>
      <c r="X28" s="9"/>
      <c r="Y28" s="8"/>
      <c r="Z28" s="9"/>
      <c r="AA28" s="8"/>
      <c r="AB28" s="9"/>
      <c r="AC28" s="8"/>
      <c r="AD28" s="9"/>
      <c r="AE28" s="8"/>
      <c r="AF28" s="9">
        <f t="shared" si="1"/>
        <v>1</v>
      </c>
      <c r="AG28" s="8">
        <f t="shared" si="1"/>
        <v>0</v>
      </c>
      <c r="AH28" s="23"/>
    </row>
    <row r="29" spans="2:34" ht="165" x14ac:dyDescent="0.25">
      <c r="B29" s="481"/>
      <c r="C29" s="27">
        <v>5</v>
      </c>
      <c r="D29" s="27" t="s">
        <v>567</v>
      </c>
      <c r="E29" s="270">
        <v>0.16</v>
      </c>
      <c r="F29" s="27" t="s">
        <v>568</v>
      </c>
      <c r="G29" s="161" t="s">
        <v>569</v>
      </c>
      <c r="H29" s="9"/>
      <c r="I29" s="8"/>
      <c r="J29" s="9"/>
      <c r="K29" s="8"/>
      <c r="L29" s="9"/>
      <c r="M29" s="8"/>
      <c r="N29" s="9"/>
      <c r="O29" s="8"/>
      <c r="P29" s="9"/>
      <c r="Q29" s="8"/>
      <c r="R29" s="9"/>
      <c r="S29" s="8"/>
      <c r="T29" s="9"/>
      <c r="U29" s="8"/>
      <c r="V29" s="9"/>
      <c r="W29" s="8"/>
      <c r="X29" s="9">
        <v>0.5</v>
      </c>
      <c r="Y29" s="8"/>
      <c r="Z29" s="9"/>
      <c r="AA29" s="8"/>
      <c r="AB29" s="9"/>
      <c r="AC29" s="8"/>
      <c r="AD29" s="9">
        <v>0.5</v>
      </c>
      <c r="AE29" s="8"/>
      <c r="AF29" s="9">
        <f t="shared" si="1"/>
        <v>1</v>
      </c>
      <c r="AG29" s="8">
        <f t="shared" si="1"/>
        <v>0</v>
      </c>
      <c r="AH29" s="23"/>
    </row>
    <row r="30" spans="2:34" ht="135.75" thickBot="1" x14ac:dyDescent="0.3">
      <c r="B30" s="477"/>
      <c r="C30" s="68">
        <v>6</v>
      </c>
      <c r="D30" s="68" t="s">
        <v>570</v>
      </c>
      <c r="E30" s="94">
        <v>0.16</v>
      </c>
      <c r="F30" s="68" t="s">
        <v>571</v>
      </c>
      <c r="G30" s="222" t="s">
        <v>572</v>
      </c>
      <c r="H30" s="12"/>
      <c r="I30" s="11"/>
      <c r="J30" s="12"/>
      <c r="K30" s="11"/>
      <c r="L30" s="12"/>
      <c r="M30" s="11"/>
      <c r="N30" s="12"/>
      <c r="O30" s="11"/>
      <c r="P30" s="12"/>
      <c r="Q30" s="11"/>
      <c r="R30" s="12"/>
      <c r="S30" s="11"/>
      <c r="T30" s="12"/>
      <c r="U30" s="11"/>
      <c r="V30" s="12"/>
      <c r="W30" s="11"/>
      <c r="X30" s="12"/>
      <c r="Y30" s="11"/>
      <c r="Z30" s="12"/>
      <c r="AA30" s="11"/>
      <c r="AB30" s="12">
        <v>0.5</v>
      </c>
      <c r="AC30" s="11"/>
      <c r="AD30" s="12">
        <v>0.5</v>
      </c>
      <c r="AE30" s="11"/>
      <c r="AF30" s="12">
        <f t="shared" si="1"/>
        <v>1</v>
      </c>
      <c r="AG30" s="11">
        <f t="shared" si="1"/>
        <v>0</v>
      </c>
      <c r="AH30" s="268"/>
    </row>
    <row r="31" spans="2:34" s="21" customFormat="1" ht="75" x14ac:dyDescent="0.25">
      <c r="C31" s="13"/>
      <c r="D31" s="13"/>
      <c r="E31" s="14" t="s">
        <v>29</v>
      </c>
      <c r="F31" s="13"/>
      <c r="G31" s="13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6"/>
    </row>
  </sheetData>
  <mergeCells count="75"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V16:W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L16:M16"/>
    <mergeCell ref="N16:O16"/>
    <mergeCell ref="P16:Q16"/>
    <mergeCell ref="R16:S16"/>
    <mergeCell ref="T16:U16"/>
    <mergeCell ref="AH16:AH17"/>
    <mergeCell ref="B18:B19"/>
    <mergeCell ref="B22:D22"/>
    <mergeCell ref="E22:AH22"/>
    <mergeCell ref="B23:B24"/>
    <mergeCell ref="C23:C24"/>
    <mergeCell ref="D23:D24"/>
    <mergeCell ref="E23:E24"/>
    <mergeCell ref="F23:F24"/>
    <mergeCell ref="G23:G24"/>
    <mergeCell ref="X16:Y16"/>
    <mergeCell ref="Z16:AA16"/>
    <mergeCell ref="AB16:AC16"/>
    <mergeCell ref="AD16:AE16"/>
    <mergeCell ref="AF16:AF17"/>
    <mergeCell ref="AG16:AG17"/>
    <mergeCell ref="AF23:AF24"/>
    <mergeCell ref="AG23:AG24"/>
    <mergeCell ref="AH23:AH24"/>
    <mergeCell ref="B25:B30"/>
    <mergeCell ref="T23:U23"/>
    <mergeCell ref="V23:W23"/>
    <mergeCell ref="X23:Y23"/>
    <mergeCell ref="Z23:AA23"/>
    <mergeCell ref="AB23:AC23"/>
    <mergeCell ref="AD23:AE23"/>
    <mergeCell ref="H23:I23"/>
    <mergeCell ref="J23:K23"/>
    <mergeCell ref="L23:M23"/>
    <mergeCell ref="N23:O23"/>
    <mergeCell ref="P23:Q23"/>
    <mergeCell ref="R23:S23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6"/>
  <sheetViews>
    <sheetView workbookViewId="0">
      <selection activeCell="A2" sqref="A2:XFD45"/>
    </sheetView>
  </sheetViews>
  <sheetFormatPr baseColWidth="10" defaultRowHeight="15" x14ac:dyDescent="0.25"/>
  <cols>
    <col min="1" max="1" width="1.7109375" style="1" customWidth="1"/>
    <col min="2" max="2" width="18.42578125" style="1" customWidth="1"/>
    <col min="3" max="3" width="14.42578125" style="1" customWidth="1"/>
    <col min="4" max="4" width="22" style="1" customWidth="1"/>
    <col min="5" max="5" width="16.85546875" style="1" customWidth="1"/>
    <col min="6" max="6" width="20.85546875" style="1" customWidth="1"/>
    <col min="7" max="7" width="21.28515625" style="1" customWidth="1"/>
    <col min="8" max="31" width="8" style="1" customWidth="1"/>
    <col min="32" max="32" width="10.140625" style="1" customWidth="1"/>
    <col min="33" max="33" width="10.28515625" style="1" customWidth="1"/>
    <col min="34" max="34" width="16" style="1" customWidth="1"/>
    <col min="35" max="16384" width="11.42578125" style="1"/>
  </cols>
  <sheetData>
    <row r="1" spans="2:34" ht="15.75" thickBot="1" x14ac:dyDescent="0.3"/>
    <row r="2" spans="2:34" s="2" customFormat="1" ht="42" customHeight="1" thickBot="1" x14ac:dyDescent="0.3">
      <c r="B2" s="401"/>
      <c r="C2" s="402"/>
      <c r="D2" s="734" t="s">
        <v>33</v>
      </c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5"/>
      <c r="U2" s="735"/>
      <c r="V2" s="735"/>
      <c r="W2" s="735"/>
      <c r="X2" s="735"/>
      <c r="Y2" s="735"/>
      <c r="Z2" s="735"/>
      <c r="AA2" s="735"/>
      <c r="AB2" s="735"/>
      <c r="AC2" s="735"/>
      <c r="AD2" s="735"/>
      <c r="AE2" s="735"/>
      <c r="AF2" s="735"/>
      <c r="AG2" s="735"/>
      <c r="AH2" s="736"/>
    </row>
    <row r="3" spans="2:34" s="2" customFormat="1" ht="26.25" customHeight="1" thickBot="1" x14ac:dyDescent="0.3">
      <c r="B3" s="403"/>
      <c r="C3" s="404"/>
      <c r="D3" s="410" t="s">
        <v>25</v>
      </c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2"/>
      <c r="R3" s="410" t="s">
        <v>38</v>
      </c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2"/>
    </row>
    <row r="4" spans="2:34" s="2" customFormat="1" ht="26.25" customHeight="1" thickBot="1" x14ac:dyDescent="0.3">
      <c r="B4" s="405"/>
      <c r="C4" s="406"/>
      <c r="D4" s="410" t="s">
        <v>39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2"/>
    </row>
    <row r="5" spans="2:34" s="2" customFormat="1" ht="27" customHeight="1" thickBot="1" x14ac:dyDescent="0.3">
      <c r="B5" s="3"/>
      <c r="C5" s="3"/>
      <c r="D5" s="4"/>
      <c r="E5" s="4"/>
      <c r="F5" s="4"/>
      <c r="G5" s="4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21" customHeight="1" x14ac:dyDescent="0.25">
      <c r="B6" s="413" t="s">
        <v>24</v>
      </c>
      <c r="C6" s="414"/>
      <c r="D6" s="415" t="s">
        <v>14</v>
      </c>
      <c r="E6" s="416"/>
      <c r="F6" s="416"/>
      <c r="G6" s="416"/>
      <c r="H6" s="416"/>
      <c r="I6" s="417"/>
      <c r="J6" s="418" t="s">
        <v>473</v>
      </c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419"/>
      <c r="AF6" s="419"/>
      <c r="AG6" s="419"/>
      <c r="AH6" s="420"/>
    </row>
    <row r="7" spans="2:34" s="2" customFormat="1" ht="21" customHeight="1" x14ac:dyDescent="0.25">
      <c r="B7" s="512">
        <v>2018</v>
      </c>
      <c r="C7" s="513"/>
      <c r="D7" s="425" t="s">
        <v>0</v>
      </c>
      <c r="E7" s="426"/>
      <c r="F7" s="426"/>
      <c r="G7" s="426"/>
      <c r="H7" s="426"/>
      <c r="I7" s="427"/>
      <c r="J7" s="428" t="s">
        <v>474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30"/>
    </row>
    <row r="8" spans="2:34" s="2" customFormat="1" ht="21" customHeight="1" thickBot="1" x14ac:dyDescent="0.3">
      <c r="B8" s="514"/>
      <c r="C8" s="515"/>
      <c r="D8" s="431" t="s">
        <v>1</v>
      </c>
      <c r="E8" s="432"/>
      <c r="F8" s="432"/>
      <c r="G8" s="432"/>
      <c r="H8" s="432"/>
      <c r="I8" s="433"/>
      <c r="J8" s="434" t="s">
        <v>415</v>
      </c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5"/>
      <c r="V8" s="435"/>
      <c r="W8" s="435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6"/>
    </row>
    <row r="9" spans="2:34" ht="25.5" customHeight="1" thickBot="1" x14ac:dyDescent="0.3"/>
    <row r="10" spans="2:34" s="2" customFormat="1" ht="30" customHeight="1" x14ac:dyDescent="0.25">
      <c r="B10" s="483" t="s">
        <v>21</v>
      </c>
      <c r="C10" s="486" t="s">
        <v>102</v>
      </c>
      <c r="D10" s="391"/>
      <c r="E10" s="516" t="s">
        <v>475</v>
      </c>
      <c r="F10" s="517"/>
      <c r="G10" s="517"/>
      <c r="H10" s="517"/>
      <c r="I10" s="517"/>
      <c r="J10" s="517"/>
      <c r="K10" s="517"/>
      <c r="L10" s="517"/>
      <c r="M10" s="517"/>
      <c r="N10" s="517"/>
      <c r="O10" s="517"/>
      <c r="P10" s="517"/>
      <c r="Q10" s="517"/>
      <c r="R10" s="517"/>
      <c r="S10" s="518"/>
      <c r="T10" s="443" t="s">
        <v>20</v>
      </c>
      <c r="U10" s="444"/>
      <c r="V10" s="445"/>
      <c r="W10" s="452" t="s">
        <v>23</v>
      </c>
      <c r="X10" s="453"/>
      <c r="Y10" s="519" t="s">
        <v>476</v>
      </c>
      <c r="Z10" s="520"/>
      <c r="AA10" s="520"/>
      <c r="AB10" s="520"/>
      <c r="AC10" s="520"/>
      <c r="AD10" s="520"/>
      <c r="AE10" s="520"/>
      <c r="AF10" s="520"/>
      <c r="AG10" s="520"/>
      <c r="AH10" s="521"/>
    </row>
    <row r="11" spans="2:34" s="2" customFormat="1" ht="30" customHeight="1" x14ac:dyDescent="0.25">
      <c r="B11" s="484"/>
      <c r="C11" s="494" t="s">
        <v>15</v>
      </c>
      <c r="D11" s="495"/>
      <c r="E11" s="525" t="s">
        <v>477</v>
      </c>
      <c r="F11" s="526"/>
      <c r="G11" s="526"/>
      <c r="H11" s="526"/>
      <c r="I11" s="526"/>
      <c r="J11" s="526"/>
      <c r="K11" s="526"/>
      <c r="L11" s="526"/>
      <c r="M11" s="526"/>
      <c r="N11" s="526"/>
      <c r="O11" s="526"/>
      <c r="P11" s="526"/>
      <c r="Q11" s="526"/>
      <c r="R11" s="526"/>
      <c r="S11" s="527"/>
      <c r="T11" s="446"/>
      <c r="U11" s="447"/>
      <c r="V11" s="448"/>
      <c r="W11" s="454"/>
      <c r="X11" s="455"/>
      <c r="Y11" s="522"/>
      <c r="Z11" s="523"/>
      <c r="AA11" s="523"/>
      <c r="AB11" s="523"/>
      <c r="AC11" s="523"/>
      <c r="AD11" s="523"/>
      <c r="AE11" s="523"/>
      <c r="AF11" s="523"/>
      <c r="AG11" s="523"/>
      <c r="AH11" s="524"/>
    </row>
    <row r="12" spans="2:34" s="2" customFormat="1" ht="30" customHeight="1" x14ac:dyDescent="0.25">
      <c r="B12" s="484"/>
      <c r="C12" s="494" t="s">
        <v>35</v>
      </c>
      <c r="D12" s="495"/>
      <c r="E12" s="525" t="s">
        <v>478</v>
      </c>
      <c r="F12" s="526"/>
      <c r="G12" s="526"/>
      <c r="H12" s="526"/>
      <c r="I12" s="526"/>
      <c r="J12" s="526"/>
      <c r="K12" s="526"/>
      <c r="L12" s="526"/>
      <c r="M12" s="526"/>
      <c r="N12" s="526"/>
      <c r="O12" s="526"/>
      <c r="P12" s="526"/>
      <c r="Q12" s="526"/>
      <c r="R12" s="526"/>
      <c r="S12" s="527"/>
      <c r="T12" s="446"/>
      <c r="U12" s="447"/>
      <c r="V12" s="448"/>
      <c r="W12" s="464" t="s">
        <v>16</v>
      </c>
      <c r="X12" s="465"/>
      <c r="Y12" s="528" t="s">
        <v>479</v>
      </c>
      <c r="Z12" s="529"/>
      <c r="AA12" s="529"/>
      <c r="AB12" s="529"/>
      <c r="AC12" s="529"/>
      <c r="AD12" s="529"/>
      <c r="AE12" s="529"/>
      <c r="AF12" s="529"/>
      <c r="AG12" s="529"/>
      <c r="AH12" s="530"/>
    </row>
    <row r="13" spans="2:34" s="2" customFormat="1" ht="30" customHeight="1" thickBot="1" x14ac:dyDescent="0.3">
      <c r="B13" s="485"/>
      <c r="C13" s="503" t="s">
        <v>36</v>
      </c>
      <c r="D13" s="392"/>
      <c r="E13" s="536" t="s">
        <v>480</v>
      </c>
      <c r="F13" s="534"/>
      <c r="G13" s="534"/>
      <c r="H13" s="534"/>
      <c r="I13" s="534"/>
      <c r="J13" s="534"/>
      <c r="K13" s="534"/>
      <c r="L13" s="534"/>
      <c r="M13" s="534"/>
      <c r="N13" s="534"/>
      <c r="O13" s="534"/>
      <c r="P13" s="534"/>
      <c r="Q13" s="534"/>
      <c r="R13" s="534"/>
      <c r="S13" s="535"/>
      <c r="T13" s="449"/>
      <c r="U13" s="450"/>
      <c r="V13" s="451"/>
      <c r="W13" s="466"/>
      <c r="X13" s="467"/>
      <c r="Y13" s="531"/>
      <c r="Z13" s="532"/>
      <c r="AA13" s="532"/>
      <c r="AB13" s="532"/>
      <c r="AC13" s="532"/>
      <c r="AD13" s="532"/>
      <c r="AE13" s="532"/>
      <c r="AF13" s="532"/>
      <c r="AG13" s="532"/>
      <c r="AH13" s="533"/>
    </row>
    <row r="14" spans="2:34" ht="30" customHeight="1" thickBot="1" x14ac:dyDescent="0.3"/>
    <row r="15" spans="2:34" ht="18.75" customHeight="1" thickBot="1" x14ac:dyDescent="0.3">
      <c r="B15" s="375" t="s">
        <v>17</v>
      </c>
      <c r="C15" s="376"/>
      <c r="D15" s="377"/>
      <c r="E15" s="478" t="s">
        <v>481</v>
      </c>
      <c r="F15" s="479"/>
      <c r="G15" s="479"/>
      <c r="H15" s="479"/>
      <c r="I15" s="479"/>
      <c r="J15" s="479"/>
      <c r="K15" s="479"/>
      <c r="L15" s="479"/>
      <c r="M15" s="479"/>
      <c r="N15" s="479"/>
      <c r="O15" s="479"/>
      <c r="P15" s="479"/>
      <c r="Q15" s="479"/>
      <c r="R15" s="479"/>
      <c r="S15" s="479"/>
      <c r="T15" s="479"/>
      <c r="U15" s="479"/>
      <c r="V15" s="479"/>
      <c r="W15" s="479"/>
      <c r="X15" s="479"/>
      <c r="Y15" s="479"/>
      <c r="Z15" s="479"/>
      <c r="AA15" s="479"/>
      <c r="AB15" s="479"/>
      <c r="AC15" s="479"/>
      <c r="AD15" s="479"/>
      <c r="AE15" s="479"/>
      <c r="AF15" s="479"/>
      <c r="AG15" s="479"/>
      <c r="AH15" s="480"/>
    </row>
    <row r="16" spans="2:34" ht="27.75" customHeight="1" x14ac:dyDescent="0.25">
      <c r="B16" s="381" t="s">
        <v>30</v>
      </c>
      <c r="C16" s="383" t="s">
        <v>28</v>
      </c>
      <c r="D16" s="385" t="s">
        <v>34</v>
      </c>
      <c r="E16" s="383" t="s">
        <v>31</v>
      </c>
      <c r="F16" s="383" t="s">
        <v>26</v>
      </c>
      <c r="G16" s="387" t="s">
        <v>27</v>
      </c>
      <c r="H16" s="381" t="s">
        <v>2</v>
      </c>
      <c r="I16" s="389"/>
      <c r="J16" s="381" t="s">
        <v>3</v>
      </c>
      <c r="K16" s="389"/>
      <c r="L16" s="381" t="s">
        <v>4</v>
      </c>
      <c r="M16" s="389"/>
      <c r="N16" s="381" t="s">
        <v>5</v>
      </c>
      <c r="O16" s="389"/>
      <c r="P16" s="381" t="s">
        <v>6</v>
      </c>
      <c r="Q16" s="389"/>
      <c r="R16" s="381" t="s">
        <v>7</v>
      </c>
      <c r="S16" s="389"/>
      <c r="T16" s="381" t="s">
        <v>8</v>
      </c>
      <c r="U16" s="389"/>
      <c r="V16" s="381" t="s">
        <v>9</v>
      </c>
      <c r="W16" s="389"/>
      <c r="X16" s="381" t="s">
        <v>10</v>
      </c>
      <c r="Y16" s="389"/>
      <c r="Z16" s="381" t="s">
        <v>11</v>
      </c>
      <c r="AA16" s="389"/>
      <c r="AB16" s="381" t="s">
        <v>12</v>
      </c>
      <c r="AC16" s="389"/>
      <c r="AD16" s="381" t="s">
        <v>13</v>
      </c>
      <c r="AE16" s="389"/>
      <c r="AF16" s="381" t="s">
        <v>18</v>
      </c>
      <c r="AG16" s="389" t="s">
        <v>19</v>
      </c>
      <c r="AH16" s="391" t="s">
        <v>22</v>
      </c>
    </row>
    <row r="17" spans="2:34" ht="27.75" customHeight="1" thickBot="1" x14ac:dyDescent="0.3">
      <c r="B17" s="393"/>
      <c r="C17" s="396"/>
      <c r="D17" s="397"/>
      <c r="E17" s="396"/>
      <c r="F17" s="396"/>
      <c r="G17" s="398"/>
      <c r="H17" s="170" t="s">
        <v>18</v>
      </c>
      <c r="I17" s="171" t="s">
        <v>19</v>
      </c>
      <c r="J17" s="170" t="s">
        <v>18</v>
      </c>
      <c r="K17" s="171" t="s">
        <v>19</v>
      </c>
      <c r="L17" s="170" t="s">
        <v>18</v>
      </c>
      <c r="M17" s="171" t="s">
        <v>19</v>
      </c>
      <c r="N17" s="170" t="s">
        <v>18</v>
      </c>
      <c r="O17" s="171" t="s">
        <v>19</v>
      </c>
      <c r="P17" s="170" t="s">
        <v>18</v>
      </c>
      <c r="Q17" s="171" t="s">
        <v>19</v>
      </c>
      <c r="R17" s="170" t="s">
        <v>18</v>
      </c>
      <c r="S17" s="171" t="s">
        <v>19</v>
      </c>
      <c r="T17" s="170" t="s">
        <v>18</v>
      </c>
      <c r="U17" s="171" t="s">
        <v>19</v>
      </c>
      <c r="V17" s="170" t="s">
        <v>18</v>
      </c>
      <c r="W17" s="171" t="s">
        <v>19</v>
      </c>
      <c r="X17" s="170" t="s">
        <v>18</v>
      </c>
      <c r="Y17" s="171" t="s">
        <v>19</v>
      </c>
      <c r="Z17" s="170" t="s">
        <v>18</v>
      </c>
      <c r="AA17" s="171" t="s">
        <v>19</v>
      </c>
      <c r="AB17" s="170" t="s">
        <v>18</v>
      </c>
      <c r="AC17" s="171" t="s">
        <v>19</v>
      </c>
      <c r="AD17" s="170" t="s">
        <v>18</v>
      </c>
      <c r="AE17" s="171" t="s">
        <v>19</v>
      </c>
      <c r="AF17" s="382"/>
      <c r="AG17" s="390"/>
      <c r="AH17" s="392"/>
    </row>
    <row r="18" spans="2:34" ht="132.75" customHeight="1" x14ac:dyDescent="0.25">
      <c r="B18" s="511">
        <v>34</v>
      </c>
      <c r="C18" s="18">
        <v>1</v>
      </c>
      <c r="D18" s="257" t="s">
        <v>482</v>
      </c>
      <c r="E18" s="18">
        <v>1.1000000000000001</v>
      </c>
      <c r="F18" s="257" t="s">
        <v>483</v>
      </c>
      <c r="G18" s="287" t="s">
        <v>484</v>
      </c>
      <c r="H18" s="288"/>
      <c r="I18" s="20"/>
      <c r="J18" s="19"/>
      <c r="K18" s="20"/>
      <c r="L18" s="19"/>
      <c r="M18" s="20"/>
      <c r="N18" s="19">
        <v>0.2</v>
      </c>
      <c r="O18" s="20"/>
      <c r="P18" s="19"/>
      <c r="Q18" s="20"/>
      <c r="R18" s="19">
        <v>0.4</v>
      </c>
      <c r="S18" s="20"/>
      <c r="T18" s="19"/>
      <c r="U18" s="20"/>
      <c r="V18" s="19"/>
      <c r="W18" s="20"/>
      <c r="X18" s="19">
        <v>0.4</v>
      </c>
      <c r="Y18" s="20"/>
      <c r="Z18" s="19"/>
      <c r="AA18" s="20"/>
      <c r="AB18" s="19"/>
      <c r="AC18" s="20"/>
      <c r="AD18" s="19"/>
      <c r="AE18" s="20"/>
      <c r="AF18" s="19">
        <f t="shared" ref="AF18:AG26" si="0">+H18+J18+L18+N18+P18+R18+T18+V18+X18+Z18+AB18+AD18</f>
        <v>1</v>
      </c>
      <c r="AG18" s="20">
        <f t="shared" si="0"/>
        <v>0</v>
      </c>
      <c r="AH18" s="22"/>
    </row>
    <row r="19" spans="2:34" ht="132.75" customHeight="1" x14ac:dyDescent="0.25">
      <c r="B19" s="481"/>
      <c r="C19" s="248">
        <v>2</v>
      </c>
      <c r="D19" s="246" t="s">
        <v>485</v>
      </c>
      <c r="E19" s="248">
        <v>1.2</v>
      </c>
      <c r="F19" s="246" t="s">
        <v>486</v>
      </c>
      <c r="G19" s="289" t="s">
        <v>487</v>
      </c>
      <c r="H19" s="66"/>
      <c r="I19" s="8"/>
      <c r="J19" s="9"/>
      <c r="K19" s="8"/>
      <c r="L19" s="9">
        <v>0.35</v>
      </c>
      <c r="M19" s="8"/>
      <c r="N19" s="9"/>
      <c r="O19" s="8"/>
      <c r="P19" s="9"/>
      <c r="Q19" s="8"/>
      <c r="R19" s="9">
        <v>0.35</v>
      </c>
      <c r="S19" s="8"/>
      <c r="T19" s="9"/>
      <c r="U19" s="8"/>
      <c r="V19" s="9"/>
      <c r="W19" s="8"/>
      <c r="X19" s="9">
        <v>0.3</v>
      </c>
      <c r="Y19" s="8"/>
      <c r="Z19" s="9"/>
      <c r="AA19" s="8"/>
      <c r="AB19" s="9"/>
      <c r="AC19" s="8"/>
      <c r="AD19" s="9"/>
      <c r="AE19" s="8"/>
      <c r="AF19" s="9">
        <f t="shared" si="0"/>
        <v>1</v>
      </c>
      <c r="AG19" s="8">
        <f t="shared" si="0"/>
        <v>0</v>
      </c>
      <c r="AH19" s="23"/>
    </row>
    <row r="20" spans="2:34" ht="132.75" customHeight="1" x14ac:dyDescent="0.25">
      <c r="B20" s="481"/>
      <c r="C20" s="248">
        <v>3</v>
      </c>
      <c r="D20" s="246" t="s">
        <v>488</v>
      </c>
      <c r="E20" s="248">
        <v>1.3</v>
      </c>
      <c r="F20" s="246" t="s">
        <v>489</v>
      </c>
      <c r="G20" s="289" t="s">
        <v>490</v>
      </c>
      <c r="H20" s="66"/>
      <c r="I20" s="8"/>
      <c r="J20" s="9"/>
      <c r="K20" s="8"/>
      <c r="L20" s="9">
        <v>0.35</v>
      </c>
      <c r="M20" s="8"/>
      <c r="N20" s="9"/>
      <c r="O20" s="8"/>
      <c r="P20" s="9"/>
      <c r="Q20" s="8"/>
      <c r="R20" s="9">
        <v>0.35</v>
      </c>
      <c r="S20" s="8"/>
      <c r="T20" s="9"/>
      <c r="U20" s="8"/>
      <c r="V20" s="9"/>
      <c r="W20" s="8"/>
      <c r="X20" s="9">
        <v>0.3</v>
      </c>
      <c r="Y20" s="8"/>
      <c r="Z20" s="9"/>
      <c r="AA20" s="8"/>
      <c r="AB20" s="9"/>
      <c r="AC20" s="8"/>
      <c r="AD20" s="9"/>
      <c r="AE20" s="8"/>
      <c r="AF20" s="9">
        <f t="shared" si="0"/>
        <v>1</v>
      </c>
      <c r="AG20" s="8">
        <f t="shared" si="0"/>
        <v>0</v>
      </c>
      <c r="AH20" s="23"/>
    </row>
    <row r="21" spans="2:34" ht="132.75" customHeight="1" x14ac:dyDescent="0.25">
      <c r="B21" s="481"/>
      <c r="C21" s="248">
        <v>4</v>
      </c>
      <c r="D21" s="246" t="s">
        <v>491</v>
      </c>
      <c r="E21" s="248">
        <v>1.4</v>
      </c>
      <c r="F21" s="246" t="s">
        <v>492</v>
      </c>
      <c r="G21" s="289" t="s">
        <v>493</v>
      </c>
      <c r="H21" s="66"/>
      <c r="I21" s="8"/>
      <c r="J21" s="9"/>
      <c r="K21" s="8"/>
      <c r="L21" s="9">
        <v>0.35</v>
      </c>
      <c r="M21" s="8"/>
      <c r="N21" s="9"/>
      <c r="O21" s="8"/>
      <c r="P21" s="9"/>
      <c r="Q21" s="8"/>
      <c r="R21" s="9">
        <v>0.35</v>
      </c>
      <c r="S21" s="8"/>
      <c r="T21" s="9"/>
      <c r="U21" s="8"/>
      <c r="V21" s="9"/>
      <c r="W21" s="8"/>
      <c r="X21" s="9">
        <v>0.3</v>
      </c>
      <c r="Y21" s="8"/>
      <c r="Z21" s="9"/>
      <c r="AA21" s="8"/>
      <c r="AB21" s="9"/>
      <c r="AC21" s="8"/>
      <c r="AD21" s="9"/>
      <c r="AE21" s="8"/>
      <c r="AF21" s="9">
        <f t="shared" si="0"/>
        <v>1</v>
      </c>
      <c r="AG21" s="8">
        <f t="shared" si="0"/>
        <v>0</v>
      </c>
      <c r="AH21" s="23"/>
    </row>
    <row r="22" spans="2:34" ht="132.75" customHeight="1" x14ac:dyDescent="0.25">
      <c r="B22" s="481"/>
      <c r="C22" s="248">
        <v>5</v>
      </c>
      <c r="D22" s="290" t="s">
        <v>494</v>
      </c>
      <c r="E22" s="248">
        <v>1.5</v>
      </c>
      <c r="F22" s="246" t="s">
        <v>495</v>
      </c>
      <c r="G22" s="289" t="s">
        <v>496</v>
      </c>
      <c r="H22" s="66"/>
      <c r="I22" s="8"/>
      <c r="J22" s="9"/>
      <c r="K22" s="8"/>
      <c r="L22" s="9">
        <v>0.3</v>
      </c>
      <c r="M22" s="8"/>
      <c r="N22" s="9">
        <v>0.1</v>
      </c>
      <c r="O22" s="8"/>
      <c r="P22" s="9">
        <v>0.1</v>
      </c>
      <c r="Q22" s="8"/>
      <c r="R22" s="9">
        <v>0.1</v>
      </c>
      <c r="S22" s="8"/>
      <c r="T22" s="9">
        <v>0.1</v>
      </c>
      <c r="U22" s="8"/>
      <c r="V22" s="9">
        <v>0.1</v>
      </c>
      <c r="W22" s="8"/>
      <c r="X22" s="9">
        <v>0.1</v>
      </c>
      <c r="Y22" s="8"/>
      <c r="Z22" s="9">
        <v>0.1</v>
      </c>
      <c r="AA22" s="8"/>
      <c r="AB22" s="9"/>
      <c r="AC22" s="8"/>
      <c r="AD22" s="9"/>
      <c r="AE22" s="8"/>
      <c r="AF22" s="9">
        <f t="shared" si="0"/>
        <v>0.99999999999999989</v>
      </c>
      <c r="AG22" s="8">
        <f t="shared" si="0"/>
        <v>0</v>
      </c>
      <c r="AH22" s="23"/>
    </row>
    <row r="23" spans="2:34" ht="132.75" customHeight="1" x14ac:dyDescent="0.25">
      <c r="B23" s="481"/>
      <c r="C23" s="248">
        <v>6</v>
      </c>
      <c r="D23" s="246" t="s">
        <v>497</v>
      </c>
      <c r="E23" s="248">
        <v>1.6</v>
      </c>
      <c r="F23" s="246" t="s">
        <v>498</v>
      </c>
      <c r="G23" s="289" t="s">
        <v>499</v>
      </c>
      <c r="H23" s="291"/>
      <c r="I23" s="40"/>
      <c r="J23" s="39"/>
      <c r="K23" s="40"/>
      <c r="L23" s="39">
        <v>0.35</v>
      </c>
      <c r="M23" s="40"/>
      <c r="N23" s="39"/>
      <c r="O23" s="40"/>
      <c r="P23" s="39"/>
      <c r="Q23" s="40"/>
      <c r="R23" s="39">
        <v>0.35</v>
      </c>
      <c r="S23" s="40"/>
      <c r="T23" s="39"/>
      <c r="U23" s="40"/>
      <c r="V23" s="39"/>
      <c r="W23" s="40"/>
      <c r="X23" s="39">
        <v>0.3</v>
      </c>
      <c r="Y23" s="40"/>
      <c r="Z23" s="39"/>
      <c r="AA23" s="40"/>
      <c r="AB23" s="39"/>
      <c r="AC23" s="40"/>
      <c r="AD23" s="39"/>
      <c r="AE23" s="40"/>
      <c r="AF23" s="9">
        <f t="shared" si="0"/>
        <v>1</v>
      </c>
      <c r="AG23" s="8">
        <f t="shared" si="0"/>
        <v>0</v>
      </c>
      <c r="AH23" s="41"/>
    </row>
    <row r="24" spans="2:34" ht="132.75" customHeight="1" x14ac:dyDescent="0.25">
      <c r="B24" s="481"/>
      <c r="C24" s="248">
        <v>7</v>
      </c>
      <c r="D24" s="246" t="s">
        <v>500</v>
      </c>
      <c r="E24" s="248">
        <v>1.7</v>
      </c>
      <c r="F24" s="246" t="s">
        <v>501</v>
      </c>
      <c r="G24" s="289" t="s">
        <v>502</v>
      </c>
      <c r="H24" s="291"/>
      <c r="I24" s="40"/>
      <c r="J24" s="39"/>
      <c r="K24" s="40"/>
      <c r="L24" s="39">
        <v>0.35</v>
      </c>
      <c r="M24" s="40"/>
      <c r="N24" s="39"/>
      <c r="O24" s="40"/>
      <c r="P24" s="39"/>
      <c r="Q24" s="40"/>
      <c r="R24" s="39">
        <v>0.35</v>
      </c>
      <c r="S24" s="40"/>
      <c r="T24" s="39"/>
      <c r="U24" s="40"/>
      <c r="V24" s="39"/>
      <c r="W24" s="40"/>
      <c r="X24" s="39">
        <v>0.3</v>
      </c>
      <c r="Y24" s="40"/>
      <c r="Z24" s="39"/>
      <c r="AA24" s="40"/>
      <c r="AB24" s="39"/>
      <c r="AC24" s="40"/>
      <c r="AD24" s="39"/>
      <c r="AE24" s="40"/>
      <c r="AF24" s="9">
        <f t="shared" si="0"/>
        <v>1</v>
      </c>
      <c r="AG24" s="8">
        <f t="shared" si="0"/>
        <v>0</v>
      </c>
      <c r="AH24" s="41"/>
    </row>
    <row r="25" spans="2:34" ht="132.75" customHeight="1" x14ac:dyDescent="0.25">
      <c r="B25" s="481"/>
      <c r="C25" s="248">
        <v>8</v>
      </c>
      <c r="D25" s="290" t="s">
        <v>503</v>
      </c>
      <c r="E25" s="248">
        <v>1.8</v>
      </c>
      <c r="F25" s="290" t="s">
        <v>504</v>
      </c>
      <c r="G25" s="292" t="s">
        <v>505</v>
      </c>
      <c r="H25" s="291"/>
      <c r="I25" s="40"/>
      <c r="J25" s="39"/>
      <c r="K25" s="40"/>
      <c r="L25" s="39">
        <v>0.3</v>
      </c>
      <c r="M25" s="40"/>
      <c r="N25" s="39">
        <v>0.1</v>
      </c>
      <c r="O25" s="40"/>
      <c r="P25" s="39">
        <v>0.1</v>
      </c>
      <c r="Q25" s="40"/>
      <c r="R25" s="39">
        <v>0.1</v>
      </c>
      <c r="S25" s="40"/>
      <c r="T25" s="39">
        <v>0.1</v>
      </c>
      <c r="U25" s="40"/>
      <c r="V25" s="39">
        <v>0.1</v>
      </c>
      <c r="W25" s="40"/>
      <c r="X25" s="39">
        <v>0.1</v>
      </c>
      <c r="Y25" s="40"/>
      <c r="Z25" s="39">
        <v>0.1</v>
      </c>
      <c r="AA25" s="40"/>
      <c r="AB25" s="39"/>
      <c r="AC25" s="40"/>
      <c r="AD25" s="39"/>
      <c r="AE25" s="40"/>
      <c r="AF25" s="9">
        <f t="shared" si="0"/>
        <v>0.99999999999999989</v>
      </c>
      <c r="AG25" s="8">
        <f t="shared" si="0"/>
        <v>0</v>
      </c>
      <c r="AH25" s="41"/>
    </row>
    <row r="26" spans="2:34" ht="132.75" customHeight="1" thickBot="1" x14ac:dyDescent="0.3">
      <c r="B26" s="477"/>
      <c r="C26" s="10">
        <v>9</v>
      </c>
      <c r="D26" s="293" t="s">
        <v>506</v>
      </c>
      <c r="E26" s="10">
        <v>1.9</v>
      </c>
      <c r="F26" s="272" t="s">
        <v>507</v>
      </c>
      <c r="G26" s="294" t="s">
        <v>508</v>
      </c>
      <c r="H26" s="72"/>
      <c r="I26" s="11"/>
      <c r="J26" s="12"/>
      <c r="K26" s="11"/>
      <c r="L26" s="12">
        <v>0.3</v>
      </c>
      <c r="M26" s="11"/>
      <c r="N26" s="12">
        <v>0.1</v>
      </c>
      <c r="O26" s="11"/>
      <c r="P26" s="12">
        <v>0.1</v>
      </c>
      <c r="Q26" s="11"/>
      <c r="R26" s="12">
        <v>0.1</v>
      </c>
      <c r="S26" s="11"/>
      <c r="T26" s="12">
        <v>0.1</v>
      </c>
      <c r="U26" s="11"/>
      <c r="V26" s="12">
        <v>0.1</v>
      </c>
      <c r="W26" s="11"/>
      <c r="X26" s="12">
        <v>0.1</v>
      </c>
      <c r="Y26" s="11"/>
      <c r="Z26" s="12">
        <v>0.1</v>
      </c>
      <c r="AA26" s="11"/>
      <c r="AB26" s="12"/>
      <c r="AC26" s="11"/>
      <c r="AD26" s="12"/>
      <c r="AE26" s="11"/>
      <c r="AF26" s="12">
        <f t="shared" si="0"/>
        <v>0.99999999999999989</v>
      </c>
      <c r="AG26" s="11">
        <f t="shared" si="0"/>
        <v>0</v>
      </c>
      <c r="AH26" s="268"/>
    </row>
    <row r="27" spans="2:34" s="17" customFormat="1" ht="24.75" customHeight="1" thickBot="1" x14ac:dyDescent="0.3">
      <c r="B27" s="13"/>
      <c r="C27" s="13"/>
      <c r="D27" s="13"/>
      <c r="E27" s="14" t="s">
        <v>29</v>
      </c>
      <c r="F27" s="13"/>
      <c r="G27" s="13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6"/>
    </row>
    <row r="28" spans="2:34" ht="18.75" customHeight="1" thickBot="1" x14ac:dyDescent="0.3">
      <c r="B28" s="375" t="s">
        <v>17</v>
      </c>
      <c r="C28" s="376"/>
      <c r="D28" s="377"/>
      <c r="E28" s="478" t="s">
        <v>509</v>
      </c>
      <c r="F28" s="479"/>
      <c r="G28" s="479"/>
      <c r="H28" s="479"/>
      <c r="I28" s="479"/>
      <c r="J28" s="479"/>
      <c r="K28" s="479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79"/>
      <c r="AA28" s="479"/>
      <c r="AB28" s="479"/>
      <c r="AC28" s="479"/>
      <c r="AD28" s="479"/>
      <c r="AE28" s="479"/>
      <c r="AF28" s="479"/>
      <c r="AG28" s="479"/>
      <c r="AH28" s="480"/>
    </row>
    <row r="29" spans="2:34" ht="27.75" customHeight="1" x14ac:dyDescent="0.25">
      <c r="B29" s="381" t="s">
        <v>30</v>
      </c>
      <c r="C29" s="383" t="s">
        <v>28</v>
      </c>
      <c r="D29" s="385" t="s">
        <v>34</v>
      </c>
      <c r="E29" s="383" t="s">
        <v>31</v>
      </c>
      <c r="F29" s="383" t="s">
        <v>26</v>
      </c>
      <c r="G29" s="387" t="s">
        <v>27</v>
      </c>
      <c r="H29" s="381" t="s">
        <v>2</v>
      </c>
      <c r="I29" s="389"/>
      <c r="J29" s="381" t="s">
        <v>3</v>
      </c>
      <c r="K29" s="389"/>
      <c r="L29" s="381" t="s">
        <v>4</v>
      </c>
      <c r="M29" s="389"/>
      <c r="N29" s="381" t="s">
        <v>5</v>
      </c>
      <c r="O29" s="389"/>
      <c r="P29" s="381" t="s">
        <v>6</v>
      </c>
      <c r="Q29" s="389"/>
      <c r="R29" s="381" t="s">
        <v>7</v>
      </c>
      <c r="S29" s="389"/>
      <c r="T29" s="381" t="s">
        <v>8</v>
      </c>
      <c r="U29" s="389"/>
      <c r="V29" s="381" t="s">
        <v>9</v>
      </c>
      <c r="W29" s="389"/>
      <c r="X29" s="381" t="s">
        <v>10</v>
      </c>
      <c r="Y29" s="389"/>
      <c r="Z29" s="381" t="s">
        <v>11</v>
      </c>
      <c r="AA29" s="389"/>
      <c r="AB29" s="381" t="s">
        <v>12</v>
      </c>
      <c r="AC29" s="389"/>
      <c r="AD29" s="381" t="s">
        <v>13</v>
      </c>
      <c r="AE29" s="389"/>
      <c r="AF29" s="381" t="s">
        <v>18</v>
      </c>
      <c r="AG29" s="389" t="s">
        <v>19</v>
      </c>
      <c r="AH29" s="391" t="s">
        <v>22</v>
      </c>
    </row>
    <row r="30" spans="2:34" ht="27.75" customHeight="1" thickBot="1" x14ac:dyDescent="0.3">
      <c r="B30" s="393"/>
      <c r="C30" s="396"/>
      <c r="D30" s="397"/>
      <c r="E30" s="396"/>
      <c r="F30" s="396"/>
      <c r="G30" s="398"/>
      <c r="H30" s="170" t="s">
        <v>18</v>
      </c>
      <c r="I30" s="171" t="s">
        <v>19</v>
      </c>
      <c r="J30" s="170" t="s">
        <v>18</v>
      </c>
      <c r="K30" s="171" t="s">
        <v>19</v>
      </c>
      <c r="L30" s="170" t="s">
        <v>18</v>
      </c>
      <c r="M30" s="171" t="s">
        <v>19</v>
      </c>
      <c r="N30" s="170" t="s">
        <v>18</v>
      </c>
      <c r="O30" s="171" t="s">
        <v>19</v>
      </c>
      <c r="P30" s="170" t="s">
        <v>18</v>
      </c>
      <c r="Q30" s="171" t="s">
        <v>19</v>
      </c>
      <c r="R30" s="170" t="s">
        <v>18</v>
      </c>
      <c r="S30" s="171" t="s">
        <v>19</v>
      </c>
      <c r="T30" s="170" t="s">
        <v>18</v>
      </c>
      <c r="U30" s="171" t="s">
        <v>19</v>
      </c>
      <c r="V30" s="170" t="s">
        <v>18</v>
      </c>
      <c r="W30" s="171" t="s">
        <v>19</v>
      </c>
      <c r="X30" s="170" t="s">
        <v>18</v>
      </c>
      <c r="Y30" s="171" t="s">
        <v>19</v>
      </c>
      <c r="Z30" s="170" t="s">
        <v>18</v>
      </c>
      <c r="AA30" s="171" t="s">
        <v>19</v>
      </c>
      <c r="AB30" s="170" t="s">
        <v>18</v>
      </c>
      <c r="AC30" s="171" t="s">
        <v>19</v>
      </c>
      <c r="AD30" s="170" t="s">
        <v>18</v>
      </c>
      <c r="AE30" s="171" t="s">
        <v>19</v>
      </c>
      <c r="AF30" s="382"/>
      <c r="AG30" s="390"/>
      <c r="AH30" s="392"/>
    </row>
    <row r="31" spans="2:34" ht="157.5" customHeight="1" x14ac:dyDescent="0.25">
      <c r="B31" s="511">
        <v>33</v>
      </c>
      <c r="C31" s="18">
        <v>1</v>
      </c>
      <c r="D31" s="257" t="s">
        <v>510</v>
      </c>
      <c r="E31" s="295">
        <v>1.1000000000000001</v>
      </c>
      <c r="F31" s="24" t="s">
        <v>511</v>
      </c>
      <c r="G31" s="59" t="s">
        <v>512</v>
      </c>
      <c r="H31" s="288"/>
      <c r="I31" s="20"/>
      <c r="J31" s="19">
        <v>0.2</v>
      </c>
      <c r="K31" s="20"/>
      <c r="L31" s="19"/>
      <c r="M31" s="20"/>
      <c r="N31" s="19">
        <v>0.2</v>
      </c>
      <c r="O31" s="20"/>
      <c r="P31" s="19"/>
      <c r="Q31" s="20"/>
      <c r="R31" s="19">
        <v>0.2</v>
      </c>
      <c r="S31" s="20"/>
      <c r="T31" s="19"/>
      <c r="U31" s="20"/>
      <c r="V31" s="19">
        <v>0.2</v>
      </c>
      <c r="W31" s="20"/>
      <c r="X31" s="19"/>
      <c r="Y31" s="20"/>
      <c r="Z31" s="19">
        <v>0.1</v>
      </c>
      <c r="AA31" s="20"/>
      <c r="AB31" s="19"/>
      <c r="AC31" s="20"/>
      <c r="AD31" s="19">
        <v>0.1</v>
      </c>
      <c r="AE31" s="20"/>
      <c r="AF31" s="19">
        <f t="shared" ref="AF31:AG37" si="1">+H31+J31+L31+N31+P31+R31+T31+V31+X31+Z31+AB31+AD31</f>
        <v>1</v>
      </c>
      <c r="AG31" s="20">
        <f t="shared" si="1"/>
        <v>0</v>
      </c>
      <c r="AH31" s="22"/>
    </row>
    <row r="32" spans="2:34" ht="157.5" customHeight="1" x14ac:dyDescent="0.25">
      <c r="B32" s="481"/>
      <c r="C32" s="248">
        <v>2</v>
      </c>
      <c r="D32" s="246" t="s">
        <v>513</v>
      </c>
      <c r="E32" s="296">
        <v>1.2</v>
      </c>
      <c r="F32" s="27" t="s">
        <v>514</v>
      </c>
      <c r="G32" s="64" t="s">
        <v>515</v>
      </c>
      <c r="H32" s="66"/>
      <c r="I32" s="8"/>
      <c r="J32" s="9">
        <v>0.2</v>
      </c>
      <c r="K32" s="8"/>
      <c r="L32" s="9"/>
      <c r="M32" s="8"/>
      <c r="N32" s="9">
        <v>0.2</v>
      </c>
      <c r="O32" s="8"/>
      <c r="P32" s="9"/>
      <c r="Q32" s="8"/>
      <c r="R32" s="9">
        <v>0.2</v>
      </c>
      <c r="S32" s="8"/>
      <c r="T32" s="9"/>
      <c r="U32" s="8"/>
      <c r="V32" s="9">
        <v>0.2</v>
      </c>
      <c r="W32" s="8"/>
      <c r="X32" s="9"/>
      <c r="Y32" s="8"/>
      <c r="Z32" s="9">
        <v>0.1</v>
      </c>
      <c r="AA32" s="8"/>
      <c r="AB32" s="9"/>
      <c r="AC32" s="8"/>
      <c r="AD32" s="9">
        <v>0.1</v>
      </c>
      <c r="AE32" s="8"/>
      <c r="AF32" s="9">
        <f t="shared" si="1"/>
        <v>1</v>
      </c>
      <c r="AG32" s="8">
        <f t="shared" si="1"/>
        <v>0</v>
      </c>
      <c r="AH32" s="23"/>
    </row>
    <row r="33" spans="2:34" ht="157.5" customHeight="1" x14ac:dyDescent="0.25">
      <c r="B33" s="481"/>
      <c r="C33" s="248">
        <v>3</v>
      </c>
      <c r="D33" s="246" t="s">
        <v>516</v>
      </c>
      <c r="E33" s="296">
        <v>1.3</v>
      </c>
      <c r="F33" s="27" t="s">
        <v>517</v>
      </c>
      <c r="G33" s="64" t="s">
        <v>518</v>
      </c>
      <c r="H33" s="66"/>
      <c r="I33" s="8"/>
      <c r="J33" s="9">
        <v>0.2</v>
      </c>
      <c r="K33" s="8"/>
      <c r="L33" s="9"/>
      <c r="M33" s="8"/>
      <c r="N33" s="9">
        <v>0.2</v>
      </c>
      <c r="O33" s="8"/>
      <c r="P33" s="9"/>
      <c r="Q33" s="8"/>
      <c r="R33" s="9">
        <v>0.2</v>
      </c>
      <c r="S33" s="8"/>
      <c r="T33" s="9"/>
      <c r="U33" s="8"/>
      <c r="V33" s="9">
        <v>0.2</v>
      </c>
      <c r="W33" s="8"/>
      <c r="X33" s="9"/>
      <c r="Y33" s="8"/>
      <c r="Z33" s="9">
        <v>0.1</v>
      </c>
      <c r="AA33" s="8"/>
      <c r="AB33" s="9"/>
      <c r="AC33" s="8"/>
      <c r="AD33" s="9">
        <v>0.1</v>
      </c>
      <c r="AE33" s="8"/>
      <c r="AF33" s="9">
        <f t="shared" si="1"/>
        <v>1</v>
      </c>
      <c r="AG33" s="8">
        <f t="shared" si="1"/>
        <v>0</v>
      </c>
      <c r="AH33" s="23"/>
    </row>
    <row r="34" spans="2:34" ht="157.5" customHeight="1" x14ac:dyDescent="0.25">
      <c r="B34" s="481"/>
      <c r="C34" s="248">
        <v>5</v>
      </c>
      <c r="D34" s="297" t="s">
        <v>519</v>
      </c>
      <c r="E34" s="296">
        <v>1.4</v>
      </c>
      <c r="F34" s="27" t="s">
        <v>520</v>
      </c>
      <c r="G34" s="64" t="s">
        <v>521</v>
      </c>
      <c r="H34" s="291"/>
      <c r="I34" s="40"/>
      <c r="J34" s="39"/>
      <c r="K34" s="40"/>
      <c r="L34" s="39"/>
      <c r="M34" s="40"/>
      <c r="N34" s="39"/>
      <c r="O34" s="40"/>
      <c r="P34" s="39"/>
      <c r="Q34" s="40"/>
      <c r="R34" s="39">
        <v>0.3</v>
      </c>
      <c r="S34" s="40"/>
      <c r="T34" s="39"/>
      <c r="U34" s="40"/>
      <c r="V34" s="39">
        <v>0.2</v>
      </c>
      <c r="W34" s="40"/>
      <c r="X34" s="39"/>
      <c r="Y34" s="40"/>
      <c r="Z34" s="39">
        <v>0.3</v>
      </c>
      <c r="AA34" s="40"/>
      <c r="AB34" s="39"/>
      <c r="AC34" s="40"/>
      <c r="AD34" s="39">
        <v>0.2</v>
      </c>
      <c r="AE34" s="40"/>
      <c r="AF34" s="39">
        <f t="shared" si="1"/>
        <v>1</v>
      </c>
      <c r="AG34" s="8">
        <f t="shared" si="1"/>
        <v>0</v>
      </c>
      <c r="AH34" s="41"/>
    </row>
    <row r="35" spans="2:34" ht="157.5" customHeight="1" x14ac:dyDescent="0.25">
      <c r="B35" s="481"/>
      <c r="C35" s="248">
        <v>6</v>
      </c>
      <c r="D35" s="246" t="s">
        <v>522</v>
      </c>
      <c r="E35" s="296">
        <v>1.5</v>
      </c>
      <c r="F35" s="27" t="s">
        <v>523</v>
      </c>
      <c r="G35" s="64" t="s">
        <v>524</v>
      </c>
      <c r="H35" s="66"/>
      <c r="I35" s="8"/>
      <c r="J35" s="9"/>
      <c r="K35" s="8"/>
      <c r="L35" s="9"/>
      <c r="M35" s="8"/>
      <c r="N35" s="9">
        <v>0.25</v>
      </c>
      <c r="O35" s="8"/>
      <c r="P35" s="9"/>
      <c r="Q35" s="8"/>
      <c r="R35" s="9"/>
      <c r="S35" s="8"/>
      <c r="T35" s="9"/>
      <c r="U35" s="8"/>
      <c r="V35" s="9">
        <v>0.3</v>
      </c>
      <c r="W35" s="8"/>
      <c r="X35" s="9"/>
      <c r="Y35" s="8"/>
      <c r="Z35" s="9">
        <v>0.3</v>
      </c>
      <c r="AA35" s="8"/>
      <c r="AB35" s="9"/>
      <c r="AC35" s="8"/>
      <c r="AD35" s="9">
        <v>0.15</v>
      </c>
      <c r="AE35" s="8"/>
      <c r="AF35" s="9">
        <f t="shared" si="1"/>
        <v>1</v>
      </c>
      <c r="AG35" s="8">
        <f t="shared" si="1"/>
        <v>0</v>
      </c>
      <c r="AH35" s="23"/>
    </row>
    <row r="36" spans="2:34" ht="157.5" customHeight="1" x14ac:dyDescent="0.25">
      <c r="B36" s="481"/>
      <c r="C36" s="298">
        <v>7</v>
      </c>
      <c r="D36" s="246" t="s">
        <v>525</v>
      </c>
      <c r="E36" s="296">
        <v>1.6</v>
      </c>
      <c r="F36" s="27" t="s">
        <v>526</v>
      </c>
      <c r="G36" s="64" t="s">
        <v>527</v>
      </c>
      <c r="H36" s="291"/>
      <c r="I36" s="40"/>
      <c r="J36" s="39">
        <v>0.1</v>
      </c>
      <c r="K36" s="40"/>
      <c r="L36" s="39">
        <v>0.1</v>
      </c>
      <c r="M36" s="40"/>
      <c r="N36" s="39">
        <v>0.1</v>
      </c>
      <c r="O36" s="40"/>
      <c r="P36" s="39">
        <v>0.1</v>
      </c>
      <c r="Q36" s="40"/>
      <c r="R36" s="39">
        <v>0.1</v>
      </c>
      <c r="S36" s="40"/>
      <c r="T36" s="39">
        <v>0.1</v>
      </c>
      <c r="U36" s="40"/>
      <c r="V36" s="39">
        <v>0.1</v>
      </c>
      <c r="W36" s="40"/>
      <c r="X36" s="39">
        <v>0.1</v>
      </c>
      <c r="Y36" s="40"/>
      <c r="Z36" s="39">
        <v>0.1</v>
      </c>
      <c r="AA36" s="40"/>
      <c r="AB36" s="39">
        <v>0.1</v>
      </c>
      <c r="AC36" s="40"/>
      <c r="AD36" s="39"/>
      <c r="AE36" s="40"/>
      <c r="AF36" s="9">
        <f t="shared" si="1"/>
        <v>0.99999999999999989</v>
      </c>
      <c r="AG36" s="8">
        <f t="shared" si="1"/>
        <v>0</v>
      </c>
      <c r="AH36" s="41"/>
    </row>
    <row r="37" spans="2:34" ht="157.5" customHeight="1" thickBot="1" x14ac:dyDescent="0.3">
      <c r="B37" s="477"/>
      <c r="C37" s="299">
        <v>8</v>
      </c>
      <c r="D37" s="272" t="s">
        <v>528</v>
      </c>
      <c r="E37" s="300">
        <v>1.7</v>
      </c>
      <c r="F37" s="68" t="s">
        <v>529</v>
      </c>
      <c r="G37" s="71" t="s">
        <v>530</v>
      </c>
      <c r="H37" s="72"/>
      <c r="I37" s="11"/>
      <c r="J37" s="12"/>
      <c r="K37" s="11"/>
      <c r="L37" s="12"/>
      <c r="M37" s="11"/>
      <c r="N37" s="12"/>
      <c r="O37" s="11"/>
      <c r="P37" s="12">
        <v>0.5</v>
      </c>
      <c r="Q37" s="11"/>
      <c r="R37" s="12"/>
      <c r="S37" s="11"/>
      <c r="T37" s="12"/>
      <c r="U37" s="11"/>
      <c r="V37" s="12"/>
      <c r="W37" s="11"/>
      <c r="X37" s="12"/>
      <c r="Y37" s="11"/>
      <c r="Z37" s="12"/>
      <c r="AA37" s="11"/>
      <c r="AB37" s="12">
        <v>0.5</v>
      </c>
      <c r="AC37" s="11"/>
      <c r="AD37" s="12"/>
      <c r="AE37" s="11"/>
      <c r="AF37" s="9">
        <f t="shared" si="1"/>
        <v>1</v>
      </c>
      <c r="AG37" s="8">
        <f t="shared" si="1"/>
        <v>0</v>
      </c>
      <c r="AH37" s="268"/>
    </row>
    <row r="38" spans="2:34" s="21" customFormat="1" ht="25.5" customHeight="1" thickBot="1" x14ac:dyDescent="0.3">
      <c r="B38" s="14" t="s">
        <v>32</v>
      </c>
      <c r="C38" s="13"/>
      <c r="D38" s="13"/>
      <c r="E38" s="14" t="s">
        <v>29</v>
      </c>
      <c r="F38" s="13"/>
      <c r="G38" s="13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6"/>
    </row>
    <row r="39" spans="2:34" ht="30" customHeight="1" thickBot="1" x14ac:dyDescent="0.3">
      <c r="B39" s="375" t="s">
        <v>17</v>
      </c>
      <c r="C39" s="376"/>
      <c r="D39" s="377"/>
      <c r="E39" s="478" t="s">
        <v>531</v>
      </c>
      <c r="F39" s="479"/>
      <c r="G39" s="479"/>
      <c r="H39" s="479"/>
      <c r="I39" s="479"/>
      <c r="J39" s="479"/>
      <c r="K39" s="479"/>
      <c r="L39" s="479"/>
      <c r="M39" s="479"/>
      <c r="N39" s="479"/>
      <c r="O39" s="479"/>
      <c r="P39" s="479"/>
      <c r="Q39" s="479"/>
      <c r="R39" s="479"/>
      <c r="S39" s="479"/>
      <c r="T39" s="479"/>
      <c r="U39" s="479"/>
      <c r="V39" s="479"/>
      <c r="W39" s="479"/>
      <c r="X39" s="479"/>
      <c r="Y39" s="479"/>
      <c r="Z39" s="479"/>
      <c r="AA39" s="479"/>
      <c r="AB39" s="479"/>
      <c r="AC39" s="479"/>
      <c r="AD39" s="479"/>
      <c r="AE39" s="479"/>
      <c r="AF39" s="479"/>
      <c r="AG39" s="479"/>
      <c r="AH39" s="480"/>
    </row>
    <row r="40" spans="2:34" ht="30" customHeight="1" x14ac:dyDescent="0.25">
      <c r="B40" s="486" t="s">
        <v>30</v>
      </c>
      <c r="C40" s="556" t="s">
        <v>28</v>
      </c>
      <c r="D40" s="732" t="s">
        <v>34</v>
      </c>
      <c r="E40" s="383" t="s">
        <v>31</v>
      </c>
      <c r="F40" s="383" t="s">
        <v>26</v>
      </c>
      <c r="G40" s="387" t="s">
        <v>27</v>
      </c>
      <c r="H40" s="381" t="s">
        <v>2</v>
      </c>
      <c r="I40" s="389"/>
      <c r="J40" s="381" t="s">
        <v>3</v>
      </c>
      <c r="K40" s="389"/>
      <c r="L40" s="381" t="s">
        <v>4</v>
      </c>
      <c r="M40" s="389"/>
      <c r="N40" s="381" t="s">
        <v>5</v>
      </c>
      <c r="O40" s="389"/>
      <c r="P40" s="381" t="s">
        <v>6</v>
      </c>
      <c r="Q40" s="389"/>
      <c r="R40" s="381" t="s">
        <v>7</v>
      </c>
      <c r="S40" s="389"/>
      <c r="T40" s="381" t="s">
        <v>8</v>
      </c>
      <c r="U40" s="389"/>
      <c r="V40" s="381" t="s">
        <v>9</v>
      </c>
      <c r="W40" s="389"/>
      <c r="X40" s="381" t="s">
        <v>10</v>
      </c>
      <c r="Y40" s="389"/>
      <c r="Z40" s="381" t="s">
        <v>11</v>
      </c>
      <c r="AA40" s="389"/>
      <c r="AB40" s="381" t="s">
        <v>12</v>
      </c>
      <c r="AC40" s="389"/>
      <c r="AD40" s="381" t="s">
        <v>13</v>
      </c>
      <c r="AE40" s="389"/>
      <c r="AF40" s="381" t="s">
        <v>18</v>
      </c>
      <c r="AG40" s="389" t="s">
        <v>19</v>
      </c>
      <c r="AH40" s="391" t="s">
        <v>22</v>
      </c>
    </row>
    <row r="41" spans="2:34" ht="30" customHeight="1" thickBot="1" x14ac:dyDescent="0.3">
      <c r="B41" s="503"/>
      <c r="C41" s="731"/>
      <c r="D41" s="733"/>
      <c r="E41" s="384"/>
      <c r="F41" s="384"/>
      <c r="G41" s="388"/>
      <c r="H41" s="170" t="s">
        <v>18</v>
      </c>
      <c r="I41" s="176" t="s">
        <v>19</v>
      </c>
      <c r="J41" s="174" t="s">
        <v>18</v>
      </c>
      <c r="K41" s="176" t="s">
        <v>19</v>
      </c>
      <c r="L41" s="174" t="s">
        <v>18</v>
      </c>
      <c r="M41" s="176" t="s">
        <v>19</v>
      </c>
      <c r="N41" s="174" t="s">
        <v>18</v>
      </c>
      <c r="O41" s="176" t="s">
        <v>19</v>
      </c>
      <c r="P41" s="174" t="s">
        <v>18</v>
      </c>
      <c r="Q41" s="176" t="s">
        <v>19</v>
      </c>
      <c r="R41" s="174" t="s">
        <v>18</v>
      </c>
      <c r="S41" s="176" t="s">
        <v>19</v>
      </c>
      <c r="T41" s="174" t="s">
        <v>18</v>
      </c>
      <c r="U41" s="176" t="s">
        <v>19</v>
      </c>
      <c r="V41" s="174" t="s">
        <v>18</v>
      </c>
      <c r="W41" s="176" t="s">
        <v>19</v>
      </c>
      <c r="X41" s="174" t="s">
        <v>18</v>
      </c>
      <c r="Y41" s="176" t="s">
        <v>19</v>
      </c>
      <c r="Z41" s="174" t="s">
        <v>18</v>
      </c>
      <c r="AA41" s="176" t="s">
        <v>19</v>
      </c>
      <c r="AB41" s="174" t="s">
        <v>18</v>
      </c>
      <c r="AC41" s="176" t="s">
        <v>19</v>
      </c>
      <c r="AD41" s="174" t="s">
        <v>18</v>
      </c>
      <c r="AE41" s="176" t="s">
        <v>19</v>
      </c>
      <c r="AF41" s="393"/>
      <c r="AG41" s="394"/>
      <c r="AH41" s="395"/>
    </row>
    <row r="42" spans="2:34" ht="105" x14ac:dyDescent="0.25">
      <c r="B42" s="508">
        <v>33</v>
      </c>
      <c r="C42" s="248">
        <v>1</v>
      </c>
      <c r="D42" s="301" t="s">
        <v>532</v>
      </c>
      <c r="E42" s="172">
        <v>25</v>
      </c>
      <c r="F42" s="302" t="s">
        <v>533</v>
      </c>
      <c r="G42" s="303" t="s">
        <v>534</v>
      </c>
      <c r="H42" s="169"/>
      <c r="I42" s="8"/>
      <c r="J42" s="304"/>
      <c r="K42" s="8"/>
      <c r="L42" s="304"/>
      <c r="M42" s="8"/>
      <c r="N42" s="304"/>
      <c r="O42" s="8"/>
      <c r="P42" s="304"/>
      <c r="Q42" s="8"/>
      <c r="R42" s="9">
        <v>0.1</v>
      </c>
      <c r="S42" s="8"/>
      <c r="T42" s="9">
        <v>0.2</v>
      </c>
      <c r="U42" s="8"/>
      <c r="V42" s="9">
        <v>0.2</v>
      </c>
      <c r="W42" s="8"/>
      <c r="X42" s="9">
        <v>0.2</v>
      </c>
      <c r="Y42" s="8"/>
      <c r="Z42" s="9">
        <v>0.2</v>
      </c>
      <c r="AA42" s="8"/>
      <c r="AB42" s="9">
        <v>0.1</v>
      </c>
      <c r="AC42" s="8"/>
      <c r="AD42" s="304"/>
      <c r="AE42" s="8"/>
      <c r="AF42" s="9">
        <f>H42+J42+L42+N42+P42+R42+T42+V42+X42+Z42+AB42+AD42</f>
        <v>0.99999999999999989</v>
      </c>
      <c r="AG42" s="8">
        <v>0</v>
      </c>
      <c r="AH42" s="175"/>
    </row>
    <row r="43" spans="2:34" ht="90" x14ac:dyDescent="0.25">
      <c r="B43" s="509"/>
      <c r="C43" s="248">
        <v>2</v>
      </c>
      <c r="D43" s="27" t="s">
        <v>535</v>
      </c>
      <c r="E43" s="248">
        <v>25</v>
      </c>
      <c r="F43" s="27" t="s">
        <v>536</v>
      </c>
      <c r="G43" s="161" t="s">
        <v>537</v>
      </c>
      <c r="H43" s="9"/>
      <c r="I43" s="8"/>
      <c r="J43" s="9"/>
      <c r="K43" s="8"/>
      <c r="L43" s="9">
        <v>0.2</v>
      </c>
      <c r="M43" s="8"/>
      <c r="N43" s="9"/>
      <c r="O43" s="8"/>
      <c r="P43" s="9">
        <v>0.2</v>
      </c>
      <c r="Q43" s="8"/>
      <c r="R43" s="9"/>
      <c r="S43" s="8"/>
      <c r="T43" s="9">
        <v>0.2</v>
      </c>
      <c r="U43" s="8"/>
      <c r="V43" s="9"/>
      <c r="W43" s="8"/>
      <c r="X43" s="9">
        <v>0.2</v>
      </c>
      <c r="Y43" s="8"/>
      <c r="Z43" s="9"/>
      <c r="AA43" s="8"/>
      <c r="AB43" s="9">
        <v>0.2</v>
      </c>
      <c r="AC43" s="8"/>
      <c r="AD43" s="9"/>
      <c r="AE43" s="8"/>
      <c r="AF43" s="9">
        <f t="shared" ref="AF43:AG45" si="2">+H43+J43+L43+N43+P43+R43+T43+V43+X43+Z43+AB43+AD43</f>
        <v>1</v>
      </c>
      <c r="AG43" s="8">
        <f t="shared" si="2"/>
        <v>0</v>
      </c>
      <c r="AH43" s="23"/>
    </row>
    <row r="44" spans="2:34" ht="75" x14ac:dyDescent="0.25">
      <c r="B44" s="509"/>
      <c r="C44" s="248">
        <v>3</v>
      </c>
      <c r="D44" s="27" t="s">
        <v>538</v>
      </c>
      <c r="E44" s="248">
        <v>25</v>
      </c>
      <c r="F44" s="27" t="s">
        <v>539</v>
      </c>
      <c r="G44" s="161" t="s">
        <v>540</v>
      </c>
      <c r="H44" s="9"/>
      <c r="I44" s="8"/>
      <c r="J44" s="9"/>
      <c r="K44" s="8"/>
      <c r="L44" s="9"/>
      <c r="M44" s="8"/>
      <c r="N44" s="9"/>
      <c r="O44" s="8"/>
      <c r="P44" s="9"/>
      <c r="Q44" s="8"/>
      <c r="R44" s="39">
        <v>0.1</v>
      </c>
      <c r="S44" s="51"/>
      <c r="T44" s="39">
        <v>0.2</v>
      </c>
      <c r="U44" s="51"/>
      <c r="V44" s="39">
        <v>0.2</v>
      </c>
      <c r="W44" s="51"/>
      <c r="X44" s="39">
        <v>0.2</v>
      </c>
      <c r="Y44" s="51"/>
      <c r="Z44" s="39">
        <v>0.2</v>
      </c>
      <c r="AA44" s="51"/>
      <c r="AB44" s="39">
        <v>0.1</v>
      </c>
      <c r="AC44" s="8"/>
      <c r="AD44" s="9"/>
      <c r="AE44" s="8"/>
      <c r="AF44" s="9">
        <f t="shared" si="2"/>
        <v>0.99999999999999989</v>
      </c>
      <c r="AG44" s="8">
        <f t="shared" si="2"/>
        <v>0</v>
      </c>
      <c r="AH44" s="23"/>
    </row>
    <row r="45" spans="2:34" ht="105.75" thickBot="1" x14ac:dyDescent="0.3">
      <c r="B45" s="510"/>
      <c r="C45" s="10">
        <v>4</v>
      </c>
      <c r="D45" s="68" t="s">
        <v>541</v>
      </c>
      <c r="E45" s="10">
        <v>25</v>
      </c>
      <c r="F45" s="68" t="s">
        <v>542</v>
      </c>
      <c r="G45" s="222" t="s">
        <v>543</v>
      </c>
      <c r="H45" s="12"/>
      <c r="I45" s="117"/>
      <c r="J45" s="12"/>
      <c r="K45" s="117"/>
      <c r="L45" s="12">
        <v>0.2</v>
      </c>
      <c r="M45" s="11"/>
      <c r="N45" s="12"/>
      <c r="O45" s="11"/>
      <c r="P45" s="12">
        <v>0.2</v>
      </c>
      <c r="Q45" s="11"/>
      <c r="R45" s="12"/>
      <c r="S45" s="11"/>
      <c r="T45" s="12">
        <v>0.2</v>
      </c>
      <c r="U45" s="11"/>
      <c r="V45" s="12"/>
      <c r="W45" s="11"/>
      <c r="X45" s="12">
        <v>0.2</v>
      </c>
      <c r="Y45" s="11"/>
      <c r="Z45" s="12"/>
      <c r="AA45" s="11"/>
      <c r="AB45" s="12">
        <v>0.2</v>
      </c>
      <c r="AC45" s="11"/>
      <c r="AD45" s="12"/>
      <c r="AE45" s="11"/>
      <c r="AF45" s="12">
        <f t="shared" si="2"/>
        <v>1</v>
      </c>
      <c r="AG45" s="11">
        <f t="shared" si="2"/>
        <v>0</v>
      </c>
      <c r="AH45" s="268"/>
    </row>
    <row r="46" spans="2:34" ht="150" x14ac:dyDescent="0.25">
      <c r="B46" s="14" t="s">
        <v>32</v>
      </c>
      <c r="C46" s="13"/>
      <c r="D46" s="13"/>
      <c r="E46" s="14" t="s">
        <v>29</v>
      </c>
      <c r="F46" s="13"/>
      <c r="G46" s="13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6"/>
    </row>
  </sheetData>
  <mergeCells count="99"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L16:M16"/>
    <mergeCell ref="N16:O16"/>
    <mergeCell ref="P16:Q16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N29:O29"/>
    <mergeCell ref="P29:Q29"/>
    <mergeCell ref="R29:S29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D16:AE16"/>
    <mergeCell ref="AF16:AF17"/>
    <mergeCell ref="AG16:AG17"/>
    <mergeCell ref="AH16:AH17"/>
    <mergeCell ref="B18:B26"/>
    <mergeCell ref="B28:D28"/>
    <mergeCell ref="E28:AH28"/>
    <mergeCell ref="B29:B30"/>
    <mergeCell ref="C29:C30"/>
    <mergeCell ref="D29:D30"/>
    <mergeCell ref="E29:E30"/>
    <mergeCell ref="F29:F30"/>
    <mergeCell ref="G29:G30"/>
    <mergeCell ref="X16:Y16"/>
    <mergeCell ref="Z16:AA16"/>
    <mergeCell ref="AB16:AC16"/>
    <mergeCell ref="R16:S16"/>
    <mergeCell ref="T16:U16"/>
    <mergeCell ref="V16:W16"/>
    <mergeCell ref="G40:G41"/>
    <mergeCell ref="AF29:AF30"/>
    <mergeCell ref="AG29:AG30"/>
    <mergeCell ref="AH29:AH30"/>
    <mergeCell ref="B31:B37"/>
    <mergeCell ref="B39:D39"/>
    <mergeCell ref="E39:AH39"/>
    <mergeCell ref="T29:U29"/>
    <mergeCell ref="V29:W29"/>
    <mergeCell ref="X29:Y29"/>
    <mergeCell ref="Z29:AA29"/>
    <mergeCell ref="AB29:AC29"/>
    <mergeCell ref="AD29:AE29"/>
    <mergeCell ref="H29:I29"/>
    <mergeCell ref="J29:K29"/>
    <mergeCell ref="L29:M29"/>
    <mergeCell ref="B40:B41"/>
    <mergeCell ref="C40:C41"/>
    <mergeCell ref="D40:D41"/>
    <mergeCell ref="E40:E41"/>
    <mergeCell ref="F40:F41"/>
    <mergeCell ref="AF40:AF41"/>
    <mergeCell ref="AG40:AG41"/>
    <mergeCell ref="AH40:AH41"/>
    <mergeCell ref="B42:B45"/>
    <mergeCell ref="T40:U40"/>
    <mergeCell ref="V40:W40"/>
    <mergeCell ref="X40:Y40"/>
    <mergeCell ref="Z40:AA40"/>
    <mergeCell ref="AB40:AC40"/>
    <mergeCell ref="AD40:AE40"/>
    <mergeCell ref="H40:I40"/>
    <mergeCell ref="J40:K40"/>
    <mergeCell ref="L40:M40"/>
    <mergeCell ref="N40:O40"/>
    <mergeCell ref="P40:Q40"/>
    <mergeCell ref="R40:S4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6"/>
  <sheetViews>
    <sheetView workbookViewId="0">
      <selection activeCell="A2" sqref="A2:XFD34"/>
    </sheetView>
  </sheetViews>
  <sheetFormatPr baseColWidth="10" defaultRowHeight="15" x14ac:dyDescent="0.25"/>
  <cols>
    <col min="1" max="1" width="1.7109375" style="1" customWidth="1"/>
    <col min="2" max="2" width="22.42578125" style="1" customWidth="1"/>
    <col min="3" max="3" width="17.7109375" style="1" customWidth="1"/>
    <col min="4" max="7" width="18" style="1" customWidth="1"/>
    <col min="8" max="12" width="8" style="1" customWidth="1"/>
    <col min="13" max="13" width="9.28515625" style="1" customWidth="1"/>
    <col min="14" max="14" width="8" style="1" customWidth="1"/>
    <col min="15" max="15" width="11.7109375" style="1" customWidth="1"/>
    <col min="16" max="16" width="9.7109375" style="1" customWidth="1"/>
    <col min="17" max="18" width="8" style="1" customWidth="1"/>
    <col min="19" max="19" width="8.7109375" style="1" customWidth="1"/>
    <col min="20" max="20" width="8" style="1" customWidth="1"/>
    <col min="21" max="21" width="10.28515625" style="1" customWidth="1"/>
    <col min="22" max="24" width="8" style="1" customWidth="1"/>
    <col min="25" max="25" width="7.85546875" style="1" customWidth="1"/>
    <col min="26" max="26" width="8" style="1" customWidth="1"/>
    <col min="27" max="27" width="11" style="1" customWidth="1"/>
    <col min="28" max="28" width="10.42578125" style="1" customWidth="1"/>
    <col min="29" max="31" width="8" style="1" customWidth="1"/>
    <col min="32" max="32" width="10.140625" style="1" customWidth="1"/>
    <col min="33" max="33" width="9.85546875" style="1" customWidth="1"/>
    <col min="34" max="34" width="55.85546875" style="1" customWidth="1"/>
    <col min="35" max="16384" width="11.42578125" style="1"/>
  </cols>
  <sheetData>
    <row r="1" spans="2:34" ht="7.5" customHeight="1" thickBot="1" x14ac:dyDescent="0.3"/>
    <row r="2" spans="2:34" s="2" customFormat="1" ht="42" customHeight="1" thickBot="1" x14ac:dyDescent="0.3">
      <c r="B2" s="401"/>
      <c r="C2" s="402"/>
      <c r="D2" s="734" t="s">
        <v>33</v>
      </c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5"/>
      <c r="U2" s="735"/>
      <c r="V2" s="735"/>
      <c r="W2" s="735"/>
      <c r="X2" s="735"/>
      <c r="Y2" s="735"/>
      <c r="Z2" s="735"/>
      <c r="AA2" s="735"/>
      <c r="AB2" s="735"/>
      <c r="AC2" s="735"/>
      <c r="AD2" s="735"/>
      <c r="AE2" s="735"/>
      <c r="AF2" s="735"/>
      <c r="AG2" s="735"/>
      <c r="AH2" s="736"/>
    </row>
    <row r="3" spans="2:34" s="2" customFormat="1" ht="26.25" customHeight="1" thickBot="1" x14ac:dyDescent="0.3">
      <c r="B3" s="403"/>
      <c r="C3" s="404"/>
      <c r="D3" s="410" t="s">
        <v>25</v>
      </c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2"/>
      <c r="R3" s="410" t="s">
        <v>38</v>
      </c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2"/>
    </row>
    <row r="4" spans="2:34" s="2" customFormat="1" ht="26.25" customHeight="1" thickBot="1" x14ac:dyDescent="0.3">
      <c r="B4" s="405"/>
      <c r="C4" s="406"/>
      <c r="D4" s="410" t="s">
        <v>39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2"/>
    </row>
    <row r="5" spans="2:34" s="2" customFormat="1" ht="12.75" customHeight="1" thickBot="1" x14ac:dyDescent="0.3">
      <c r="B5" s="3"/>
      <c r="C5" s="3"/>
      <c r="D5" s="4"/>
      <c r="E5" s="4"/>
      <c r="F5" s="4"/>
      <c r="G5" s="4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21" customHeight="1" x14ac:dyDescent="0.25">
      <c r="B6" s="413" t="s">
        <v>24</v>
      </c>
      <c r="C6" s="414"/>
      <c r="D6" s="415" t="s">
        <v>14</v>
      </c>
      <c r="E6" s="416"/>
      <c r="F6" s="416"/>
      <c r="G6" s="416"/>
      <c r="H6" s="416"/>
      <c r="I6" s="417"/>
      <c r="J6" s="418" t="s">
        <v>307</v>
      </c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419"/>
      <c r="AF6" s="419"/>
      <c r="AG6" s="419"/>
      <c r="AH6" s="420"/>
    </row>
    <row r="7" spans="2:34" s="2" customFormat="1" ht="21" customHeight="1" x14ac:dyDescent="0.25">
      <c r="B7" s="512">
        <v>2018</v>
      </c>
      <c r="C7" s="513"/>
      <c r="D7" s="425" t="s">
        <v>0</v>
      </c>
      <c r="E7" s="426"/>
      <c r="F7" s="426"/>
      <c r="G7" s="426"/>
      <c r="H7" s="426"/>
      <c r="I7" s="427"/>
      <c r="J7" s="428" t="s">
        <v>308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30"/>
    </row>
    <row r="8" spans="2:34" s="2" customFormat="1" ht="21" customHeight="1" thickBot="1" x14ac:dyDescent="0.3">
      <c r="B8" s="514"/>
      <c r="C8" s="515"/>
      <c r="D8" s="431" t="s">
        <v>1</v>
      </c>
      <c r="E8" s="432"/>
      <c r="F8" s="432"/>
      <c r="G8" s="432"/>
      <c r="H8" s="432"/>
      <c r="I8" s="433"/>
      <c r="J8" s="434" t="s">
        <v>309</v>
      </c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5"/>
      <c r="V8" s="435"/>
      <c r="W8" s="435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6"/>
    </row>
    <row r="9" spans="2:34" ht="12" customHeight="1" thickBot="1" x14ac:dyDescent="0.3"/>
    <row r="10" spans="2:34" s="2" customFormat="1" ht="24.75" customHeight="1" x14ac:dyDescent="0.25">
      <c r="B10" s="483" t="s">
        <v>21</v>
      </c>
      <c r="C10" s="486" t="s">
        <v>102</v>
      </c>
      <c r="D10" s="391"/>
      <c r="E10" s="487" t="s">
        <v>96</v>
      </c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2"/>
      <c r="T10" s="443" t="s">
        <v>20</v>
      </c>
      <c r="U10" s="444"/>
      <c r="V10" s="445"/>
      <c r="W10" s="452" t="s">
        <v>23</v>
      </c>
      <c r="X10" s="453"/>
      <c r="Y10" s="488" t="s">
        <v>100</v>
      </c>
      <c r="Z10" s="489"/>
      <c r="AA10" s="489"/>
      <c r="AB10" s="489"/>
      <c r="AC10" s="489"/>
      <c r="AD10" s="489"/>
      <c r="AE10" s="489"/>
      <c r="AF10" s="489"/>
      <c r="AG10" s="489"/>
      <c r="AH10" s="490"/>
    </row>
    <row r="11" spans="2:34" s="2" customFormat="1" ht="24.75" customHeight="1" x14ac:dyDescent="0.25">
      <c r="B11" s="484"/>
      <c r="C11" s="494" t="s">
        <v>15</v>
      </c>
      <c r="D11" s="495"/>
      <c r="E11" s="496" t="s">
        <v>97</v>
      </c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3"/>
      <c r="T11" s="446"/>
      <c r="U11" s="447"/>
      <c r="V11" s="448"/>
      <c r="W11" s="454"/>
      <c r="X11" s="455"/>
      <c r="Y11" s="491"/>
      <c r="Z11" s="492"/>
      <c r="AA11" s="492"/>
      <c r="AB11" s="492"/>
      <c r="AC11" s="492"/>
      <c r="AD11" s="492"/>
      <c r="AE11" s="492"/>
      <c r="AF11" s="492"/>
      <c r="AG11" s="492"/>
      <c r="AH11" s="493"/>
    </row>
    <row r="12" spans="2:34" s="2" customFormat="1" ht="15.75" customHeight="1" x14ac:dyDescent="0.25">
      <c r="B12" s="484"/>
      <c r="C12" s="494" t="s">
        <v>35</v>
      </c>
      <c r="D12" s="495"/>
      <c r="E12" s="496" t="s">
        <v>98</v>
      </c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3"/>
      <c r="T12" s="446"/>
      <c r="U12" s="447"/>
      <c r="V12" s="448"/>
      <c r="W12" s="464" t="s">
        <v>16</v>
      </c>
      <c r="X12" s="465"/>
      <c r="Y12" s="497" t="s">
        <v>310</v>
      </c>
      <c r="Z12" s="498"/>
      <c r="AA12" s="498"/>
      <c r="AB12" s="498"/>
      <c r="AC12" s="498"/>
      <c r="AD12" s="498"/>
      <c r="AE12" s="498"/>
      <c r="AF12" s="498"/>
      <c r="AG12" s="498"/>
      <c r="AH12" s="499"/>
    </row>
    <row r="13" spans="2:34" s="2" customFormat="1" ht="15.75" customHeight="1" thickBot="1" x14ac:dyDescent="0.3">
      <c r="B13" s="485"/>
      <c r="C13" s="503" t="s">
        <v>36</v>
      </c>
      <c r="D13" s="392"/>
      <c r="E13" s="504" t="s">
        <v>99</v>
      </c>
      <c r="F13" s="474"/>
      <c r="G13" s="474"/>
      <c r="H13" s="474"/>
      <c r="I13" s="474"/>
      <c r="J13" s="474"/>
      <c r="K13" s="474"/>
      <c r="L13" s="474"/>
      <c r="M13" s="474"/>
      <c r="N13" s="474"/>
      <c r="O13" s="474"/>
      <c r="P13" s="474"/>
      <c r="Q13" s="474"/>
      <c r="R13" s="474"/>
      <c r="S13" s="475"/>
      <c r="T13" s="449"/>
      <c r="U13" s="450"/>
      <c r="V13" s="451"/>
      <c r="W13" s="466"/>
      <c r="X13" s="467"/>
      <c r="Y13" s="500"/>
      <c r="Z13" s="501"/>
      <c r="AA13" s="501"/>
      <c r="AB13" s="501"/>
      <c r="AC13" s="501"/>
      <c r="AD13" s="501"/>
      <c r="AE13" s="501"/>
      <c r="AF13" s="501"/>
      <c r="AG13" s="501"/>
      <c r="AH13" s="502"/>
    </row>
    <row r="14" spans="2:34" ht="12" customHeight="1" thickBot="1" x14ac:dyDescent="0.3"/>
    <row r="15" spans="2:34" ht="18.75" customHeight="1" thickBot="1" x14ac:dyDescent="0.3">
      <c r="B15" s="375" t="s">
        <v>17</v>
      </c>
      <c r="C15" s="376"/>
      <c r="D15" s="377"/>
      <c r="E15" s="375" t="s">
        <v>311</v>
      </c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6"/>
      <c r="S15" s="376"/>
      <c r="T15" s="376"/>
      <c r="U15" s="376"/>
      <c r="V15" s="376"/>
      <c r="W15" s="376"/>
      <c r="X15" s="376"/>
      <c r="Y15" s="376"/>
      <c r="Z15" s="376"/>
      <c r="AA15" s="376"/>
      <c r="AB15" s="376"/>
      <c r="AC15" s="376"/>
      <c r="AD15" s="376"/>
      <c r="AE15" s="376"/>
      <c r="AF15" s="376"/>
      <c r="AG15" s="376"/>
      <c r="AH15" s="377"/>
    </row>
    <row r="16" spans="2:34" ht="27.75" customHeight="1" x14ac:dyDescent="0.25">
      <c r="B16" s="381" t="s">
        <v>30</v>
      </c>
      <c r="C16" s="383" t="s">
        <v>28</v>
      </c>
      <c r="D16" s="385" t="s">
        <v>34</v>
      </c>
      <c r="E16" s="383" t="s">
        <v>31</v>
      </c>
      <c r="F16" s="383" t="s">
        <v>26</v>
      </c>
      <c r="G16" s="387" t="s">
        <v>27</v>
      </c>
      <c r="H16" s="381" t="s">
        <v>2</v>
      </c>
      <c r="I16" s="389"/>
      <c r="J16" s="381" t="s">
        <v>3</v>
      </c>
      <c r="K16" s="389"/>
      <c r="L16" s="381" t="s">
        <v>4</v>
      </c>
      <c r="M16" s="389"/>
      <c r="N16" s="381" t="s">
        <v>5</v>
      </c>
      <c r="O16" s="389"/>
      <c r="P16" s="381" t="s">
        <v>6</v>
      </c>
      <c r="Q16" s="389"/>
      <c r="R16" s="381" t="s">
        <v>7</v>
      </c>
      <c r="S16" s="389"/>
      <c r="T16" s="381" t="s">
        <v>8</v>
      </c>
      <c r="U16" s="389"/>
      <c r="V16" s="381" t="s">
        <v>9</v>
      </c>
      <c r="W16" s="389"/>
      <c r="X16" s="381" t="s">
        <v>10</v>
      </c>
      <c r="Y16" s="389"/>
      <c r="Z16" s="381" t="s">
        <v>11</v>
      </c>
      <c r="AA16" s="389"/>
      <c r="AB16" s="381" t="s">
        <v>12</v>
      </c>
      <c r="AC16" s="389"/>
      <c r="AD16" s="381" t="s">
        <v>13</v>
      </c>
      <c r="AE16" s="389"/>
      <c r="AF16" s="381" t="s">
        <v>18</v>
      </c>
      <c r="AG16" s="389" t="s">
        <v>19</v>
      </c>
      <c r="AH16" s="506"/>
    </row>
    <row r="17" spans="2:34" s="205" customFormat="1" ht="40.5" customHeight="1" thickBot="1" x14ac:dyDescent="0.3">
      <c r="B17" s="382"/>
      <c r="C17" s="384"/>
      <c r="D17" s="386"/>
      <c r="E17" s="384"/>
      <c r="F17" s="384"/>
      <c r="G17" s="388"/>
      <c r="H17" s="54" t="s">
        <v>18</v>
      </c>
      <c r="I17" s="55" t="s">
        <v>19</v>
      </c>
      <c r="J17" s="54" t="s">
        <v>18</v>
      </c>
      <c r="K17" s="55" t="s">
        <v>19</v>
      </c>
      <c r="L17" s="54" t="s">
        <v>18</v>
      </c>
      <c r="M17" s="55" t="s">
        <v>19</v>
      </c>
      <c r="N17" s="54" t="s">
        <v>18</v>
      </c>
      <c r="O17" s="55" t="s">
        <v>19</v>
      </c>
      <c r="P17" s="54" t="s">
        <v>18</v>
      </c>
      <c r="Q17" s="55" t="s">
        <v>19</v>
      </c>
      <c r="R17" s="54" t="s">
        <v>18</v>
      </c>
      <c r="S17" s="55" t="s">
        <v>19</v>
      </c>
      <c r="T17" s="54" t="s">
        <v>18</v>
      </c>
      <c r="U17" s="55" t="s">
        <v>19</v>
      </c>
      <c r="V17" s="54" t="s">
        <v>18</v>
      </c>
      <c r="W17" s="55" t="s">
        <v>19</v>
      </c>
      <c r="X17" s="54" t="s">
        <v>18</v>
      </c>
      <c r="Y17" s="55" t="s">
        <v>19</v>
      </c>
      <c r="Z17" s="54" t="s">
        <v>18</v>
      </c>
      <c r="AA17" s="55" t="s">
        <v>19</v>
      </c>
      <c r="AB17" s="54" t="s">
        <v>18</v>
      </c>
      <c r="AC17" s="55" t="s">
        <v>19</v>
      </c>
      <c r="AD17" s="54" t="s">
        <v>18</v>
      </c>
      <c r="AE17" s="55" t="s">
        <v>19</v>
      </c>
      <c r="AF17" s="382"/>
      <c r="AG17" s="390"/>
      <c r="AH17" s="507"/>
    </row>
    <row r="18" spans="2:34" ht="103.5" customHeight="1" x14ac:dyDescent="0.25">
      <c r="B18" s="476">
        <v>0.45</v>
      </c>
      <c r="C18" s="18" t="s">
        <v>45</v>
      </c>
      <c r="D18" s="24" t="s">
        <v>312</v>
      </c>
      <c r="E18" s="25">
        <v>0.5</v>
      </c>
      <c r="F18" s="24" t="s">
        <v>313</v>
      </c>
      <c r="G18" s="26" t="s">
        <v>314</v>
      </c>
      <c r="H18" s="143"/>
      <c r="I18" s="132"/>
      <c r="J18" s="143"/>
      <c r="K18" s="132"/>
      <c r="L18" s="143">
        <v>0.25</v>
      </c>
      <c r="M18" s="132"/>
      <c r="N18" s="143"/>
      <c r="O18" s="132"/>
      <c r="P18" s="143"/>
      <c r="Q18" s="132"/>
      <c r="R18" s="143">
        <v>0.25</v>
      </c>
      <c r="S18" s="132"/>
      <c r="T18" s="143"/>
      <c r="U18" s="132"/>
      <c r="V18" s="143"/>
      <c r="W18" s="132"/>
      <c r="X18" s="143">
        <v>0.25</v>
      </c>
      <c r="Y18" s="132"/>
      <c r="Z18" s="143"/>
      <c r="AA18" s="132"/>
      <c r="AB18" s="143"/>
      <c r="AC18" s="132"/>
      <c r="AD18" s="143">
        <v>0.25</v>
      </c>
      <c r="AE18" s="132"/>
      <c r="AF18" s="143">
        <v>1</v>
      </c>
      <c r="AG18" s="132">
        <f>+I18+K18+M18+O18+Q18+S18+U18+W18+Y18+AA18+AC18+AE18</f>
        <v>0</v>
      </c>
      <c r="AH18" s="80"/>
    </row>
    <row r="19" spans="2:34" ht="69" customHeight="1" x14ac:dyDescent="0.25">
      <c r="B19" s="481"/>
      <c r="C19" s="7" t="s">
        <v>46</v>
      </c>
      <c r="D19" s="27" t="s">
        <v>315</v>
      </c>
      <c r="E19" s="28">
        <v>0.5</v>
      </c>
      <c r="F19" s="27" t="s">
        <v>316</v>
      </c>
      <c r="G19" s="27" t="s">
        <v>316</v>
      </c>
      <c r="H19" s="157"/>
      <c r="I19" s="141"/>
      <c r="J19" s="157"/>
      <c r="K19" s="141"/>
      <c r="L19" s="157"/>
      <c r="M19" s="141"/>
      <c r="N19" s="157"/>
      <c r="O19" s="141"/>
      <c r="P19" s="157"/>
      <c r="Q19" s="141"/>
      <c r="R19" s="157"/>
      <c r="S19" s="141"/>
      <c r="T19" s="157"/>
      <c r="U19" s="8">
        <v>1</v>
      </c>
      <c r="V19" s="157"/>
      <c r="W19" s="141"/>
      <c r="X19" s="157"/>
      <c r="Y19" s="141"/>
      <c r="Z19" s="157"/>
      <c r="AA19" s="141"/>
      <c r="AB19" s="157"/>
      <c r="AC19" s="141"/>
      <c r="AD19" s="157"/>
      <c r="AE19" s="141"/>
      <c r="AF19" s="157">
        <v>1</v>
      </c>
      <c r="AG19" s="141">
        <f>+I19+K19+M19+O19+Q19+S19+U19+W19+Y19+AA19+AC19+AE19</f>
        <v>1</v>
      </c>
      <c r="AH19" s="67"/>
    </row>
    <row r="20" spans="2:34" ht="12.75" customHeight="1" thickBot="1" x14ac:dyDescent="0.3"/>
    <row r="21" spans="2:34" ht="18.75" customHeight="1" thickBot="1" x14ac:dyDescent="0.3">
      <c r="B21" s="375" t="s">
        <v>17</v>
      </c>
      <c r="C21" s="376"/>
      <c r="D21" s="377"/>
      <c r="E21" s="375" t="s">
        <v>317</v>
      </c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376"/>
      <c r="U21" s="376"/>
      <c r="V21" s="376"/>
      <c r="W21" s="376"/>
      <c r="X21" s="376"/>
      <c r="Y21" s="376"/>
      <c r="Z21" s="376"/>
      <c r="AA21" s="376"/>
      <c r="AB21" s="376"/>
      <c r="AC21" s="376"/>
      <c r="AD21" s="376"/>
      <c r="AE21" s="376"/>
      <c r="AF21" s="376"/>
      <c r="AG21" s="376"/>
      <c r="AH21" s="377"/>
    </row>
    <row r="22" spans="2:34" ht="27.75" customHeight="1" x14ac:dyDescent="0.25">
      <c r="B22" s="381" t="s">
        <v>30</v>
      </c>
      <c r="C22" s="383" t="s">
        <v>28</v>
      </c>
      <c r="D22" s="385" t="s">
        <v>34</v>
      </c>
      <c r="E22" s="383" t="s">
        <v>31</v>
      </c>
      <c r="F22" s="383" t="s">
        <v>26</v>
      </c>
      <c r="G22" s="387" t="s">
        <v>27</v>
      </c>
      <c r="H22" s="381" t="s">
        <v>2</v>
      </c>
      <c r="I22" s="389"/>
      <c r="J22" s="381" t="s">
        <v>3</v>
      </c>
      <c r="K22" s="389"/>
      <c r="L22" s="381" t="s">
        <v>4</v>
      </c>
      <c r="M22" s="389"/>
      <c r="N22" s="381" t="s">
        <v>5</v>
      </c>
      <c r="O22" s="389"/>
      <c r="P22" s="381" t="s">
        <v>6</v>
      </c>
      <c r="Q22" s="389"/>
      <c r="R22" s="381" t="s">
        <v>7</v>
      </c>
      <c r="S22" s="389"/>
      <c r="T22" s="381" t="s">
        <v>8</v>
      </c>
      <c r="U22" s="389"/>
      <c r="V22" s="381" t="s">
        <v>9</v>
      </c>
      <c r="W22" s="389"/>
      <c r="X22" s="381" t="s">
        <v>10</v>
      </c>
      <c r="Y22" s="389"/>
      <c r="Z22" s="381" t="s">
        <v>11</v>
      </c>
      <c r="AA22" s="389"/>
      <c r="AB22" s="381" t="s">
        <v>12</v>
      </c>
      <c r="AC22" s="389"/>
      <c r="AD22" s="381" t="s">
        <v>13</v>
      </c>
      <c r="AE22" s="389"/>
      <c r="AF22" s="381" t="s">
        <v>18</v>
      </c>
      <c r="AG22" s="389" t="s">
        <v>19</v>
      </c>
      <c r="AH22" s="506"/>
    </row>
    <row r="23" spans="2:34" ht="41.25" customHeight="1" thickBot="1" x14ac:dyDescent="0.3">
      <c r="B23" s="382"/>
      <c r="C23" s="384"/>
      <c r="D23" s="386"/>
      <c r="E23" s="384"/>
      <c r="F23" s="384"/>
      <c r="G23" s="388"/>
      <c r="H23" s="163" t="s">
        <v>18</v>
      </c>
      <c r="I23" s="164" t="s">
        <v>19</v>
      </c>
      <c r="J23" s="163" t="s">
        <v>18</v>
      </c>
      <c r="K23" s="164" t="s">
        <v>19</v>
      </c>
      <c r="L23" s="163" t="s">
        <v>18</v>
      </c>
      <c r="M23" s="164" t="s">
        <v>19</v>
      </c>
      <c r="N23" s="163" t="s">
        <v>18</v>
      </c>
      <c r="O23" s="164" t="s">
        <v>19</v>
      </c>
      <c r="P23" s="163" t="s">
        <v>18</v>
      </c>
      <c r="Q23" s="164" t="s">
        <v>19</v>
      </c>
      <c r="R23" s="163" t="s">
        <v>18</v>
      </c>
      <c r="S23" s="164" t="s">
        <v>19</v>
      </c>
      <c r="T23" s="163" t="s">
        <v>18</v>
      </c>
      <c r="U23" s="164" t="s">
        <v>19</v>
      </c>
      <c r="V23" s="163" t="s">
        <v>18</v>
      </c>
      <c r="W23" s="164" t="s">
        <v>19</v>
      </c>
      <c r="X23" s="163" t="s">
        <v>18</v>
      </c>
      <c r="Y23" s="164" t="s">
        <v>19</v>
      </c>
      <c r="Z23" s="163" t="s">
        <v>18</v>
      </c>
      <c r="AA23" s="164" t="s">
        <v>19</v>
      </c>
      <c r="AB23" s="163" t="s">
        <v>18</v>
      </c>
      <c r="AC23" s="164" t="s">
        <v>19</v>
      </c>
      <c r="AD23" s="163" t="s">
        <v>18</v>
      </c>
      <c r="AE23" s="164" t="s">
        <v>19</v>
      </c>
      <c r="AF23" s="382"/>
      <c r="AG23" s="390"/>
      <c r="AH23" s="507"/>
    </row>
    <row r="24" spans="2:34" ht="60" x14ac:dyDescent="0.25">
      <c r="B24" s="162">
        <v>0.35</v>
      </c>
      <c r="C24" s="18" t="s">
        <v>43</v>
      </c>
      <c r="D24" s="24" t="s">
        <v>318</v>
      </c>
      <c r="E24" s="25">
        <v>1</v>
      </c>
      <c r="F24" s="24" t="s">
        <v>319</v>
      </c>
      <c r="G24" s="26" t="s">
        <v>319</v>
      </c>
      <c r="H24" s="206"/>
      <c r="I24" s="132"/>
      <c r="J24" s="206"/>
      <c r="K24" s="132"/>
      <c r="L24" s="206"/>
      <c r="M24" s="132"/>
      <c r="N24" s="206"/>
      <c r="O24" s="132"/>
      <c r="P24" s="19">
        <v>0.5</v>
      </c>
      <c r="Q24" s="132"/>
      <c r="R24" s="206"/>
      <c r="S24" s="132"/>
      <c r="T24" s="206"/>
      <c r="U24" s="132"/>
      <c r="V24" s="206"/>
      <c r="W24" s="132"/>
      <c r="X24" s="206"/>
      <c r="Y24" s="132"/>
      <c r="Z24" s="206"/>
      <c r="AA24" s="132"/>
      <c r="AB24" s="19">
        <v>0.5</v>
      </c>
      <c r="AC24" s="132"/>
      <c r="AD24" s="206"/>
      <c r="AE24" s="132"/>
      <c r="AF24" s="143">
        <v>0.99960000000000016</v>
      </c>
      <c r="AG24" s="132">
        <f>+I24+K24+M24+O24+Q24+S24+U24+W24+Y24+AA24+AC24+AE24</f>
        <v>0</v>
      </c>
      <c r="AH24" s="80"/>
    </row>
    <row r="25" spans="2:34" s="21" customFormat="1" ht="12" customHeight="1" thickBot="1" x14ac:dyDescent="0.3">
      <c r="B25" s="14"/>
      <c r="C25" s="13"/>
      <c r="D25" s="13"/>
      <c r="E25" s="14"/>
      <c r="F25" s="13"/>
      <c r="G25" s="13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6"/>
    </row>
    <row r="26" spans="2:34" ht="18.75" customHeight="1" thickBot="1" x14ac:dyDescent="0.3">
      <c r="B26" s="375" t="s">
        <v>17</v>
      </c>
      <c r="C26" s="376"/>
      <c r="D26" s="377"/>
      <c r="E26" s="375" t="s">
        <v>202</v>
      </c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6"/>
      <c r="AH26" s="377"/>
    </row>
    <row r="27" spans="2:34" ht="27.75" customHeight="1" x14ac:dyDescent="0.25">
      <c r="B27" s="381" t="s">
        <v>30</v>
      </c>
      <c r="C27" s="383" t="s">
        <v>28</v>
      </c>
      <c r="D27" s="385" t="s">
        <v>34</v>
      </c>
      <c r="E27" s="383" t="s">
        <v>31</v>
      </c>
      <c r="F27" s="383" t="s">
        <v>26</v>
      </c>
      <c r="G27" s="387" t="s">
        <v>27</v>
      </c>
      <c r="H27" s="381" t="s">
        <v>2</v>
      </c>
      <c r="I27" s="389"/>
      <c r="J27" s="381" t="s">
        <v>3</v>
      </c>
      <c r="K27" s="389"/>
      <c r="L27" s="381" t="s">
        <v>4</v>
      </c>
      <c r="M27" s="389"/>
      <c r="N27" s="381" t="s">
        <v>5</v>
      </c>
      <c r="O27" s="389"/>
      <c r="P27" s="381" t="s">
        <v>6</v>
      </c>
      <c r="Q27" s="389"/>
      <c r="R27" s="381" t="s">
        <v>7</v>
      </c>
      <c r="S27" s="389"/>
      <c r="T27" s="381" t="s">
        <v>8</v>
      </c>
      <c r="U27" s="389"/>
      <c r="V27" s="381" t="s">
        <v>9</v>
      </c>
      <c r="W27" s="389"/>
      <c r="X27" s="381" t="s">
        <v>10</v>
      </c>
      <c r="Y27" s="389"/>
      <c r="Z27" s="505" t="s">
        <v>11</v>
      </c>
      <c r="AA27" s="389"/>
      <c r="AB27" s="381" t="s">
        <v>12</v>
      </c>
      <c r="AC27" s="389"/>
      <c r="AD27" s="381" t="s">
        <v>13</v>
      </c>
      <c r="AE27" s="389"/>
      <c r="AF27" s="381" t="s">
        <v>18</v>
      </c>
      <c r="AG27" s="389" t="s">
        <v>19</v>
      </c>
      <c r="AH27" s="506"/>
    </row>
    <row r="28" spans="2:34" ht="39" customHeight="1" thickBot="1" x14ac:dyDescent="0.3">
      <c r="B28" s="382"/>
      <c r="C28" s="384"/>
      <c r="D28" s="386"/>
      <c r="E28" s="384"/>
      <c r="F28" s="384"/>
      <c r="G28" s="388"/>
      <c r="H28" s="163" t="s">
        <v>18</v>
      </c>
      <c r="I28" s="164" t="s">
        <v>19</v>
      </c>
      <c r="J28" s="163" t="s">
        <v>18</v>
      </c>
      <c r="K28" s="164" t="s">
        <v>19</v>
      </c>
      <c r="L28" s="163" t="s">
        <v>18</v>
      </c>
      <c r="M28" s="164" t="s">
        <v>19</v>
      </c>
      <c r="N28" s="163" t="s">
        <v>18</v>
      </c>
      <c r="O28" s="164" t="s">
        <v>19</v>
      </c>
      <c r="P28" s="163" t="s">
        <v>18</v>
      </c>
      <c r="Q28" s="164" t="s">
        <v>19</v>
      </c>
      <c r="R28" s="163" t="s">
        <v>18</v>
      </c>
      <c r="S28" s="164" t="s">
        <v>19</v>
      </c>
      <c r="T28" s="163" t="s">
        <v>18</v>
      </c>
      <c r="U28" s="164" t="s">
        <v>19</v>
      </c>
      <c r="V28" s="165" t="s">
        <v>18</v>
      </c>
      <c r="W28" s="164" t="s">
        <v>19</v>
      </c>
      <c r="X28" s="163" t="s">
        <v>18</v>
      </c>
      <c r="Y28" s="164" t="s">
        <v>19</v>
      </c>
      <c r="Z28" s="165" t="s">
        <v>18</v>
      </c>
      <c r="AA28" s="164" t="s">
        <v>19</v>
      </c>
      <c r="AB28" s="163" t="s">
        <v>18</v>
      </c>
      <c r="AC28" s="164" t="s">
        <v>19</v>
      </c>
      <c r="AD28" s="163" t="s">
        <v>18</v>
      </c>
      <c r="AE28" s="164" t="s">
        <v>19</v>
      </c>
      <c r="AF28" s="382"/>
      <c r="AG28" s="390"/>
      <c r="AH28" s="507"/>
    </row>
    <row r="29" spans="2:34" ht="310.5" customHeight="1" x14ac:dyDescent="0.25">
      <c r="B29" s="476">
        <v>0.2</v>
      </c>
      <c r="C29" s="18" t="s">
        <v>47</v>
      </c>
      <c r="D29" s="24" t="s">
        <v>320</v>
      </c>
      <c r="E29" s="25">
        <v>0.16666666666666669</v>
      </c>
      <c r="F29" s="24" t="s">
        <v>204</v>
      </c>
      <c r="G29" s="26" t="s">
        <v>321</v>
      </c>
      <c r="H29" s="102"/>
      <c r="I29" s="103"/>
      <c r="J29" s="104"/>
      <c r="K29" s="105"/>
      <c r="L29" s="102"/>
      <c r="M29" s="207"/>
      <c r="N29" s="106"/>
      <c r="O29" s="208"/>
      <c r="P29" s="102"/>
      <c r="Q29" s="103"/>
      <c r="R29" s="104"/>
      <c r="S29" s="105"/>
      <c r="T29" s="107"/>
      <c r="U29" s="132"/>
      <c r="V29" s="104"/>
      <c r="W29" s="105"/>
      <c r="X29" s="102"/>
      <c r="Y29" s="103"/>
      <c r="Z29" s="106"/>
      <c r="AA29" s="105"/>
      <c r="AB29" s="102"/>
      <c r="AC29" s="103"/>
      <c r="AD29" s="106"/>
      <c r="AE29" s="105"/>
      <c r="AF29" s="107"/>
      <c r="AG29" s="209"/>
      <c r="AH29" s="80"/>
    </row>
    <row r="30" spans="2:34" ht="105" x14ac:dyDescent="0.25">
      <c r="B30" s="481"/>
      <c r="C30" s="7" t="s">
        <v>176</v>
      </c>
      <c r="D30" s="27" t="s">
        <v>206</v>
      </c>
      <c r="E30" s="28">
        <v>0.16</v>
      </c>
      <c r="F30" s="27" t="s">
        <v>207</v>
      </c>
      <c r="G30" s="161" t="s">
        <v>208</v>
      </c>
      <c r="H30" s="210"/>
      <c r="I30" s="211"/>
      <c r="J30" s="212"/>
      <c r="K30" s="213"/>
      <c r="L30" s="214"/>
      <c r="M30" s="215"/>
      <c r="N30" s="212"/>
      <c r="O30" s="213"/>
      <c r="P30" s="214"/>
      <c r="Q30" s="215"/>
      <c r="R30" s="212"/>
      <c r="S30" s="213"/>
      <c r="T30" s="214"/>
      <c r="U30" s="215"/>
      <c r="V30" s="212"/>
      <c r="W30" s="213"/>
      <c r="X30" s="214"/>
      <c r="Y30" s="215"/>
      <c r="Z30" s="212"/>
      <c r="AA30" s="213"/>
      <c r="AB30" s="214"/>
      <c r="AC30" s="215"/>
      <c r="AD30" s="212"/>
      <c r="AE30" s="213"/>
      <c r="AF30" s="210"/>
      <c r="AG30" s="216"/>
      <c r="AH30" s="67"/>
    </row>
    <row r="31" spans="2:34" ht="150" x14ac:dyDescent="0.25">
      <c r="B31" s="481"/>
      <c r="C31" s="7" t="s">
        <v>56</v>
      </c>
      <c r="D31" s="27" t="s">
        <v>322</v>
      </c>
      <c r="E31" s="28">
        <v>0.17</v>
      </c>
      <c r="F31" s="27" t="s">
        <v>323</v>
      </c>
      <c r="G31" s="161" t="s">
        <v>324</v>
      </c>
      <c r="H31" s="214"/>
      <c r="I31" s="215"/>
      <c r="J31" s="212"/>
      <c r="K31" s="213"/>
      <c r="L31" s="214"/>
      <c r="M31" s="215"/>
      <c r="N31" s="217"/>
      <c r="O31" s="218"/>
      <c r="P31" s="214"/>
      <c r="Q31" s="215"/>
      <c r="R31" s="212"/>
      <c r="S31" s="219"/>
      <c r="T31" s="210"/>
      <c r="U31" s="215"/>
      <c r="V31" s="212"/>
      <c r="W31" s="213"/>
      <c r="X31" s="214"/>
      <c r="Y31" s="211"/>
      <c r="Z31" s="217"/>
      <c r="AA31" s="213"/>
      <c r="AB31" s="214"/>
      <c r="AC31" s="215"/>
      <c r="AD31" s="217"/>
      <c r="AE31" s="213"/>
      <c r="AF31" s="210"/>
      <c r="AG31" s="216"/>
      <c r="AH31" s="67"/>
    </row>
    <row r="32" spans="2:34" ht="131.25" customHeight="1" x14ac:dyDescent="0.25">
      <c r="B32" s="481"/>
      <c r="C32" s="7" t="s">
        <v>325</v>
      </c>
      <c r="D32" s="27" t="s">
        <v>209</v>
      </c>
      <c r="E32" s="28">
        <v>0.16</v>
      </c>
      <c r="F32" s="27" t="s">
        <v>210</v>
      </c>
      <c r="G32" s="161" t="s">
        <v>211</v>
      </c>
      <c r="H32" s="214"/>
      <c r="I32" s="215"/>
      <c r="J32" s="212"/>
      <c r="K32" s="213"/>
      <c r="L32" s="214"/>
      <c r="M32" s="220"/>
      <c r="N32" s="217"/>
      <c r="O32" s="218"/>
      <c r="P32" s="214"/>
      <c r="Q32" s="215"/>
      <c r="R32" s="212"/>
      <c r="S32" s="213"/>
      <c r="T32" s="210"/>
      <c r="U32" s="215"/>
      <c r="V32" s="212"/>
      <c r="W32" s="215"/>
      <c r="X32" s="217"/>
      <c r="Y32" s="211"/>
      <c r="Z32" s="217"/>
      <c r="AA32" s="218"/>
      <c r="AB32" s="214"/>
      <c r="AC32" s="215"/>
      <c r="AD32" s="217"/>
      <c r="AE32" s="213"/>
      <c r="AF32" s="210"/>
      <c r="AG32" s="221"/>
      <c r="AH32" s="67"/>
    </row>
    <row r="33" spans="2:34" ht="228.75" customHeight="1" x14ac:dyDescent="0.25">
      <c r="B33" s="481"/>
      <c r="C33" s="7" t="s">
        <v>326</v>
      </c>
      <c r="D33" s="27" t="s">
        <v>271</v>
      </c>
      <c r="E33" s="28">
        <v>0.17</v>
      </c>
      <c r="F33" s="27" t="s">
        <v>272</v>
      </c>
      <c r="G33" s="161" t="s">
        <v>327</v>
      </c>
      <c r="H33" s="214"/>
      <c r="I33" s="215"/>
      <c r="J33" s="212"/>
      <c r="K33" s="213"/>
      <c r="L33" s="214"/>
      <c r="M33" s="215"/>
      <c r="N33" s="217"/>
      <c r="O33" s="218"/>
      <c r="P33" s="214"/>
      <c r="Q33" s="215"/>
      <c r="R33" s="212"/>
      <c r="S33" s="213"/>
      <c r="T33" s="210"/>
      <c r="U33" s="211"/>
      <c r="V33" s="212"/>
      <c r="W33" s="215"/>
      <c r="X33" s="212"/>
      <c r="Y33" s="211"/>
      <c r="Z33" s="217"/>
      <c r="AA33" s="218"/>
      <c r="AB33" s="214"/>
      <c r="AC33" s="215"/>
      <c r="AD33" s="217"/>
      <c r="AE33" s="218"/>
      <c r="AF33" s="210"/>
      <c r="AG33" s="216"/>
      <c r="AH33" s="67"/>
    </row>
    <row r="34" spans="2:34" ht="186" customHeight="1" thickBot="1" x14ac:dyDescent="0.3">
      <c r="B34" s="477"/>
      <c r="C34" s="10" t="s">
        <v>328</v>
      </c>
      <c r="D34" s="68" t="s">
        <v>329</v>
      </c>
      <c r="E34" s="144">
        <v>0.17</v>
      </c>
      <c r="F34" s="68" t="s">
        <v>330</v>
      </c>
      <c r="G34" s="222" t="s">
        <v>331</v>
      </c>
      <c r="H34" s="223"/>
      <c r="I34" s="224"/>
      <c r="J34" s="225"/>
      <c r="K34" s="226"/>
      <c r="L34" s="223"/>
      <c r="M34" s="224"/>
      <c r="N34" s="227"/>
      <c r="O34" s="228"/>
      <c r="P34" s="223"/>
      <c r="Q34" s="224"/>
      <c r="R34" s="225"/>
      <c r="S34" s="229"/>
      <c r="T34" s="230"/>
      <c r="U34" s="224"/>
      <c r="V34" s="225"/>
      <c r="W34" s="226"/>
      <c r="X34" s="223"/>
      <c r="Y34" s="224"/>
      <c r="Z34" s="227"/>
      <c r="AA34" s="226"/>
      <c r="AB34" s="223"/>
      <c r="AC34" s="224"/>
      <c r="AD34" s="227"/>
      <c r="AE34" s="226"/>
      <c r="AF34" s="230"/>
      <c r="AG34" s="231"/>
      <c r="AH34" s="73"/>
    </row>
    <row r="36" spans="2:34" x14ac:dyDescent="0.25">
      <c r="B36" s="232">
        <f>B29+B24+B18</f>
        <v>1</v>
      </c>
    </row>
  </sheetData>
  <mergeCells count="98">
    <mergeCell ref="B29:B34"/>
    <mergeCell ref="AH27:AH28"/>
    <mergeCell ref="X27:Y27"/>
    <mergeCell ref="Z27:AA27"/>
    <mergeCell ref="AB27:AC27"/>
    <mergeCell ref="AD27:AE27"/>
    <mergeCell ref="AF27:AF28"/>
    <mergeCell ref="AG27:AG28"/>
    <mergeCell ref="L27:M27"/>
    <mergeCell ref="N27:O27"/>
    <mergeCell ref="P27:Q27"/>
    <mergeCell ref="R27:S27"/>
    <mergeCell ref="T27:U27"/>
    <mergeCell ref="V27:W27"/>
    <mergeCell ref="B26:D26"/>
    <mergeCell ref="E26:AH26"/>
    <mergeCell ref="B27:B28"/>
    <mergeCell ref="C27:C28"/>
    <mergeCell ref="D27:D28"/>
    <mergeCell ref="E27:E28"/>
    <mergeCell ref="F27:F28"/>
    <mergeCell ref="G27:G28"/>
    <mergeCell ref="H27:I27"/>
    <mergeCell ref="J27:K27"/>
    <mergeCell ref="AF22:AF23"/>
    <mergeCell ref="AG22:AG23"/>
    <mergeCell ref="AH22:AH23"/>
    <mergeCell ref="T22:U22"/>
    <mergeCell ref="V22:W22"/>
    <mergeCell ref="X22:Y22"/>
    <mergeCell ref="Z22:AA22"/>
    <mergeCell ref="AB22:AC22"/>
    <mergeCell ref="AD22:AE22"/>
    <mergeCell ref="R22:S22"/>
    <mergeCell ref="B22:B23"/>
    <mergeCell ref="C22:C23"/>
    <mergeCell ref="D22:D23"/>
    <mergeCell ref="E22:E23"/>
    <mergeCell ref="F22:F23"/>
    <mergeCell ref="G22:G23"/>
    <mergeCell ref="H22:I22"/>
    <mergeCell ref="J22:K22"/>
    <mergeCell ref="L22:M22"/>
    <mergeCell ref="N22:O22"/>
    <mergeCell ref="P22:Q22"/>
    <mergeCell ref="B18:B19"/>
    <mergeCell ref="B21:D21"/>
    <mergeCell ref="E21:AH21"/>
    <mergeCell ref="AH16:AH17"/>
    <mergeCell ref="X16:Y16"/>
    <mergeCell ref="Z16:AA16"/>
    <mergeCell ref="AB16:AC16"/>
    <mergeCell ref="AD16:AE16"/>
    <mergeCell ref="AF16:AF17"/>
    <mergeCell ref="AG16:AG17"/>
    <mergeCell ref="L16:M16"/>
    <mergeCell ref="N16:O16"/>
    <mergeCell ref="P16:Q16"/>
    <mergeCell ref="R16:S16"/>
    <mergeCell ref="T16:U16"/>
    <mergeCell ref="V16:W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7:C8"/>
    <mergeCell ref="D7:I7"/>
    <mergeCell ref="J7:AH7"/>
    <mergeCell ref="D8:I8"/>
    <mergeCell ref="J8:AH8"/>
    <mergeCell ref="B10:B13"/>
    <mergeCell ref="C10:D10"/>
    <mergeCell ref="E10:S10"/>
    <mergeCell ref="T10:V13"/>
    <mergeCell ref="W10:X11"/>
    <mergeCell ref="B6:C6"/>
    <mergeCell ref="D6:I6"/>
    <mergeCell ref="J6:AH6"/>
    <mergeCell ref="B2:C4"/>
    <mergeCell ref="D2:AH2"/>
    <mergeCell ref="D3:Q3"/>
    <mergeCell ref="R3:AH3"/>
    <mergeCell ref="D4:AH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1"/>
  <sheetViews>
    <sheetView zoomScale="50" zoomScaleNormal="50" workbookViewId="0">
      <selection activeCell="A2" sqref="A2:XFD41"/>
    </sheetView>
  </sheetViews>
  <sheetFormatPr baseColWidth="10" defaultColWidth="11.42578125" defaultRowHeight="15" x14ac:dyDescent="0.25"/>
  <cols>
    <col min="1" max="1" width="1.7109375" customWidth="1"/>
    <col min="2" max="2" width="22.42578125" customWidth="1"/>
    <col min="3" max="3" width="17.7109375" customWidth="1"/>
    <col min="4" max="5" width="18" customWidth="1"/>
    <col min="6" max="6" width="20.140625" customWidth="1"/>
    <col min="7" max="7" width="18" customWidth="1"/>
    <col min="8" max="8" width="10.140625" bestFit="1" customWidth="1"/>
    <col min="9" max="29" width="8" customWidth="1"/>
    <col min="30" max="30" width="10.140625" bestFit="1" customWidth="1"/>
    <col min="31" max="31" width="8" customWidth="1"/>
    <col min="32" max="32" width="10.140625" customWidth="1"/>
    <col min="33" max="33" width="10.28515625" customWidth="1"/>
    <col min="34" max="34" width="16" customWidth="1"/>
  </cols>
  <sheetData>
    <row r="1" spans="2:34" ht="15.75" thickBot="1" x14ac:dyDescent="0.3"/>
    <row r="2" spans="2:34" s="2" customFormat="1" ht="42" customHeight="1" thickBot="1" x14ac:dyDescent="0.3">
      <c r="B2" s="401"/>
      <c r="C2" s="402"/>
      <c r="D2" s="734" t="s">
        <v>33</v>
      </c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5"/>
      <c r="U2" s="735"/>
      <c r="V2" s="735"/>
      <c r="W2" s="735"/>
      <c r="X2" s="735"/>
      <c r="Y2" s="735"/>
      <c r="Z2" s="735"/>
      <c r="AA2" s="735"/>
      <c r="AB2" s="735"/>
      <c r="AC2" s="735"/>
      <c r="AD2" s="735"/>
      <c r="AE2" s="735"/>
      <c r="AF2" s="735"/>
      <c r="AG2" s="735"/>
      <c r="AH2" s="736"/>
    </row>
    <row r="3" spans="2:34" s="2" customFormat="1" ht="26.25" customHeight="1" thickBot="1" x14ac:dyDescent="0.3">
      <c r="B3" s="403"/>
      <c r="C3" s="404"/>
      <c r="D3" s="410" t="s">
        <v>25</v>
      </c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2"/>
      <c r="R3" s="410" t="s">
        <v>38</v>
      </c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2"/>
    </row>
    <row r="4" spans="2:34" s="2" customFormat="1" ht="26.25" customHeight="1" thickBot="1" x14ac:dyDescent="0.3">
      <c r="B4" s="405"/>
      <c r="C4" s="406"/>
      <c r="D4" s="410" t="s">
        <v>39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2"/>
    </row>
    <row r="5" spans="2:34" s="2" customFormat="1" ht="27" customHeight="1" thickBot="1" x14ac:dyDescent="0.3">
      <c r="B5" s="3"/>
      <c r="C5" s="3"/>
      <c r="D5" s="4"/>
      <c r="E5" s="4"/>
      <c r="F5" s="4"/>
      <c r="G5" s="4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21" customHeight="1" x14ac:dyDescent="0.25">
      <c r="B6" s="413" t="s">
        <v>24</v>
      </c>
      <c r="C6" s="414"/>
      <c r="D6" s="415" t="s">
        <v>14</v>
      </c>
      <c r="E6" s="416"/>
      <c r="F6" s="416"/>
      <c r="G6" s="416"/>
      <c r="H6" s="416"/>
      <c r="I6" s="417"/>
      <c r="J6" s="418" t="s">
        <v>413</v>
      </c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419"/>
      <c r="AF6" s="419"/>
      <c r="AG6" s="419"/>
      <c r="AH6" s="420"/>
    </row>
    <row r="7" spans="2:34" s="2" customFormat="1" ht="21" customHeight="1" x14ac:dyDescent="0.25">
      <c r="B7" s="512">
        <v>2018</v>
      </c>
      <c r="C7" s="513"/>
      <c r="D7" s="425" t="s">
        <v>0</v>
      </c>
      <c r="E7" s="426"/>
      <c r="F7" s="426"/>
      <c r="G7" s="426"/>
      <c r="H7" s="426"/>
      <c r="I7" s="427"/>
      <c r="J7" s="428" t="s">
        <v>414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30"/>
    </row>
    <row r="8" spans="2:34" s="2" customFormat="1" ht="21" customHeight="1" thickBot="1" x14ac:dyDescent="0.3">
      <c r="B8" s="514"/>
      <c r="C8" s="515"/>
      <c r="D8" s="431" t="s">
        <v>1</v>
      </c>
      <c r="E8" s="432"/>
      <c r="F8" s="432"/>
      <c r="G8" s="432"/>
      <c r="H8" s="432"/>
      <c r="I8" s="433"/>
      <c r="J8" s="434" t="s">
        <v>415</v>
      </c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5"/>
      <c r="V8" s="435"/>
      <c r="W8" s="435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6"/>
    </row>
    <row r="9" spans="2:34" s="1" customFormat="1" ht="25.5" customHeight="1" thickBot="1" x14ac:dyDescent="0.3"/>
    <row r="10" spans="2:34" s="2" customFormat="1" ht="32.25" customHeight="1" x14ac:dyDescent="0.25">
      <c r="B10" s="483" t="s">
        <v>21</v>
      </c>
      <c r="C10" s="486" t="s">
        <v>102</v>
      </c>
      <c r="D10" s="391"/>
      <c r="E10" s="487" t="s">
        <v>416</v>
      </c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2"/>
      <c r="T10" s="443" t="s">
        <v>20</v>
      </c>
      <c r="U10" s="444"/>
      <c r="V10" s="445"/>
      <c r="W10" s="452" t="s">
        <v>23</v>
      </c>
      <c r="X10" s="453"/>
      <c r="Y10" s="488" t="s">
        <v>417</v>
      </c>
      <c r="Z10" s="489"/>
      <c r="AA10" s="489"/>
      <c r="AB10" s="489"/>
      <c r="AC10" s="489"/>
      <c r="AD10" s="489"/>
      <c r="AE10" s="489"/>
      <c r="AF10" s="489"/>
      <c r="AG10" s="489"/>
      <c r="AH10" s="490"/>
    </row>
    <row r="11" spans="2:34" s="2" customFormat="1" ht="32.25" customHeight="1" x14ac:dyDescent="0.25">
      <c r="B11" s="484"/>
      <c r="C11" s="494" t="s">
        <v>15</v>
      </c>
      <c r="D11" s="495"/>
      <c r="E11" s="496" t="s">
        <v>418</v>
      </c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3"/>
      <c r="T11" s="446"/>
      <c r="U11" s="447"/>
      <c r="V11" s="448"/>
      <c r="W11" s="454"/>
      <c r="X11" s="455"/>
      <c r="Y11" s="491"/>
      <c r="Z11" s="492"/>
      <c r="AA11" s="492"/>
      <c r="AB11" s="492"/>
      <c r="AC11" s="492"/>
      <c r="AD11" s="492"/>
      <c r="AE11" s="492"/>
      <c r="AF11" s="492"/>
      <c r="AG11" s="492"/>
      <c r="AH11" s="493"/>
    </row>
    <row r="12" spans="2:34" s="2" customFormat="1" ht="15.75" customHeight="1" x14ac:dyDescent="0.25">
      <c r="B12" s="484"/>
      <c r="C12" s="494" t="s">
        <v>35</v>
      </c>
      <c r="D12" s="495"/>
      <c r="E12" s="496" t="s">
        <v>419</v>
      </c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3"/>
      <c r="T12" s="446"/>
      <c r="U12" s="447"/>
      <c r="V12" s="448"/>
      <c r="W12" s="464" t="s">
        <v>16</v>
      </c>
      <c r="X12" s="465"/>
      <c r="Y12" s="497" t="s">
        <v>420</v>
      </c>
      <c r="Z12" s="498"/>
      <c r="AA12" s="498"/>
      <c r="AB12" s="498"/>
      <c r="AC12" s="498"/>
      <c r="AD12" s="498"/>
      <c r="AE12" s="498"/>
      <c r="AF12" s="498"/>
      <c r="AG12" s="498"/>
      <c r="AH12" s="499"/>
    </row>
    <row r="13" spans="2:34" s="2" customFormat="1" ht="15.75" customHeight="1" thickBot="1" x14ac:dyDescent="0.3">
      <c r="B13" s="485"/>
      <c r="C13" s="503" t="s">
        <v>36</v>
      </c>
      <c r="D13" s="392"/>
      <c r="E13" s="504" t="s">
        <v>421</v>
      </c>
      <c r="F13" s="474"/>
      <c r="G13" s="474"/>
      <c r="H13" s="474"/>
      <c r="I13" s="474"/>
      <c r="J13" s="474"/>
      <c r="K13" s="474"/>
      <c r="L13" s="474"/>
      <c r="M13" s="474"/>
      <c r="N13" s="474"/>
      <c r="O13" s="474"/>
      <c r="P13" s="474"/>
      <c r="Q13" s="474"/>
      <c r="R13" s="474"/>
      <c r="S13" s="475"/>
      <c r="T13" s="449"/>
      <c r="U13" s="450"/>
      <c r="V13" s="451"/>
      <c r="W13" s="466"/>
      <c r="X13" s="467"/>
      <c r="Y13" s="500"/>
      <c r="Z13" s="501"/>
      <c r="AA13" s="501"/>
      <c r="AB13" s="501"/>
      <c r="AC13" s="501"/>
      <c r="AD13" s="501"/>
      <c r="AE13" s="501"/>
      <c r="AF13" s="501"/>
      <c r="AG13" s="501"/>
      <c r="AH13" s="502"/>
    </row>
    <row r="14" spans="2:34" s="1" customFormat="1" ht="30" customHeight="1" thickBot="1" x14ac:dyDescent="0.3"/>
    <row r="15" spans="2:34" s="1" customFormat="1" ht="18.75" customHeight="1" thickBot="1" x14ac:dyDescent="0.3">
      <c r="B15" s="375" t="s">
        <v>17</v>
      </c>
      <c r="C15" s="376"/>
      <c r="D15" s="377"/>
      <c r="E15" s="478" t="s">
        <v>422</v>
      </c>
      <c r="F15" s="479"/>
      <c r="G15" s="479"/>
      <c r="H15" s="479"/>
      <c r="I15" s="479"/>
      <c r="J15" s="479"/>
      <c r="K15" s="479"/>
      <c r="L15" s="479"/>
      <c r="M15" s="479"/>
      <c r="N15" s="479"/>
      <c r="O15" s="479"/>
      <c r="P15" s="479"/>
      <c r="Q15" s="479"/>
      <c r="R15" s="479"/>
      <c r="S15" s="479"/>
      <c r="T15" s="479"/>
      <c r="U15" s="479"/>
      <c r="V15" s="479"/>
      <c r="W15" s="479"/>
      <c r="X15" s="479"/>
      <c r="Y15" s="479"/>
      <c r="Z15" s="479"/>
      <c r="AA15" s="479"/>
      <c r="AB15" s="479"/>
      <c r="AC15" s="479"/>
      <c r="AD15" s="479"/>
      <c r="AE15" s="479"/>
      <c r="AF15" s="479"/>
      <c r="AG15" s="479"/>
      <c r="AH15" s="480"/>
    </row>
    <row r="16" spans="2:34" s="1" customFormat="1" ht="27.75" customHeight="1" x14ac:dyDescent="0.25">
      <c r="B16" s="381" t="s">
        <v>30</v>
      </c>
      <c r="C16" s="383" t="s">
        <v>28</v>
      </c>
      <c r="D16" s="385" t="s">
        <v>34</v>
      </c>
      <c r="E16" s="383" t="s">
        <v>31</v>
      </c>
      <c r="F16" s="383" t="s">
        <v>26</v>
      </c>
      <c r="G16" s="387" t="s">
        <v>27</v>
      </c>
      <c r="H16" s="381" t="s">
        <v>2</v>
      </c>
      <c r="I16" s="389"/>
      <c r="J16" s="381" t="s">
        <v>3</v>
      </c>
      <c r="K16" s="389"/>
      <c r="L16" s="381" t="s">
        <v>4</v>
      </c>
      <c r="M16" s="389"/>
      <c r="N16" s="381" t="s">
        <v>5</v>
      </c>
      <c r="O16" s="389"/>
      <c r="P16" s="381" t="s">
        <v>6</v>
      </c>
      <c r="Q16" s="389"/>
      <c r="R16" s="381" t="s">
        <v>7</v>
      </c>
      <c r="S16" s="389"/>
      <c r="T16" s="381" t="s">
        <v>8</v>
      </c>
      <c r="U16" s="389"/>
      <c r="V16" s="381" t="s">
        <v>9</v>
      </c>
      <c r="W16" s="389"/>
      <c r="X16" s="381" t="s">
        <v>10</v>
      </c>
      <c r="Y16" s="389"/>
      <c r="Z16" s="381" t="s">
        <v>11</v>
      </c>
      <c r="AA16" s="389"/>
      <c r="AB16" s="381" t="s">
        <v>12</v>
      </c>
      <c r="AC16" s="389"/>
      <c r="AD16" s="381" t="s">
        <v>13</v>
      </c>
      <c r="AE16" s="389"/>
      <c r="AF16" s="381" t="s">
        <v>18</v>
      </c>
      <c r="AG16" s="389" t="s">
        <v>19</v>
      </c>
      <c r="AH16" s="391" t="s">
        <v>22</v>
      </c>
    </row>
    <row r="17" spans="2:34" s="1" customFormat="1" ht="27.75" customHeight="1" thickBot="1" x14ac:dyDescent="0.3">
      <c r="B17" s="382"/>
      <c r="C17" s="384"/>
      <c r="D17" s="386"/>
      <c r="E17" s="384"/>
      <c r="F17" s="384"/>
      <c r="G17" s="388"/>
      <c r="H17" s="170" t="s">
        <v>18</v>
      </c>
      <c r="I17" s="171" t="s">
        <v>19</v>
      </c>
      <c r="J17" s="170" t="s">
        <v>18</v>
      </c>
      <c r="K17" s="171" t="s">
        <v>19</v>
      </c>
      <c r="L17" s="170" t="s">
        <v>18</v>
      </c>
      <c r="M17" s="171" t="s">
        <v>19</v>
      </c>
      <c r="N17" s="170" t="s">
        <v>18</v>
      </c>
      <c r="O17" s="171" t="s">
        <v>19</v>
      </c>
      <c r="P17" s="170" t="s">
        <v>18</v>
      </c>
      <c r="Q17" s="171" t="s">
        <v>19</v>
      </c>
      <c r="R17" s="170" t="s">
        <v>18</v>
      </c>
      <c r="S17" s="171" t="s">
        <v>19</v>
      </c>
      <c r="T17" s="170" t="s">
        <v>18</v>
      </c>
      <c r="U17" s="171" t="s">
        <v>19</v>
      </c>
      <c r="V17" s="170" t="s">
        <v>18</v>
      </c>
      <c r="W17" s="171" t="s">
        <v>19</v>
      </c>
      <c r="X17" s="170" t="s">
        <v>18</v>
      </c>
      <c r="Y17" s="171" t="s">
        <v>19</v>
      </c>
      <c r="Z17" s="170" t="s">
        <v>18</v>
      </c>
      <c r="AA17" s="171" t="s">
        <v>19</v>
      </c>
      <c r="AB17" s="170" t="s">
        <v>18</v>
      </c>
      <c r="AC17" s="171" t="s">
        <v>19</v>
      </c>
      <c r="AD17" s="170" t="s">
        <v>18</v>
      </c>
      <c r="AE17" s="171" t="s">
        <v>19</v>
      </c>
      <c r="AF17" s="382"/>
      <c r="AG17" s="390"/>
      <c r="AH17" s="392"/>
    </row>
    <row r="18" spans="2:34" s="1" customFormat="1" ht="105" x14ac:dyDescent="0.25">
      <c r="B18" s="476">
        <v>0.33</v>
      </c>
      <c r="C18" s="24">
        <v>1</v>
      </c>
      <c r="D18" s="260" t="s">
        <v>423</v>
      </c>
      <c r="E18" s="57">
        <v>0.2</v>
      </c>
      <c r="F18" s="261" t="s">
        <v>424</v>
      </c>
      <c r="G18" s="262" t="s">
        <v>425</v>
      </c>
      <c r="H18" s="19"/>
      <c r="I18" s="20"/>
      <c r="J18" s="19">
        <v>0.09</v>
      </c>
      <c r="K18" s="20"/>
      <c r="L18" s="19">
        <v>0.09</v>
      </c>
      <c r="M18" s="20"/>
      <c r="N18" s="19">
        <v>0.09</v>
      </c>
      <c r="O18" s="20"/>
      <c r="P18" s="19">
        <v>0.09</v>
      </c>
      <c r="Q18" s="20"/>
      <c r="R18" s="19">
        <v>0.09</v>
      </c>
      <c r="S18" s="20"/>
      <c r="T18" s="19">
        <v>0.09</v>
      </c>
      <c r="U18" s="20"/>
      <c r="V18" s="19">
        <v>0.09</v>
      </c>
      <c r="W18" s="20"/>
      <c r="X18" s="19">
        <v>0.09</v>
      </c>
      <c r="Y18" s="20"/>
      <c r="Z18" s="19">
        <v>0.09</v>
      </c>
      <c r="AA18" s="20"/>
      <c r="AB18" s="19">
        <v>0.09</v>
      </c>
      <c r="AC18" s="20"/>
      <c r="AD18" s="19">
        <v>0.1</v>
      </c>
      <c r="AE18" s="20"/>
      <c r="AF18" s="19">
        <f t="shared" ref="AF18:AG22" si="0">+H18+J18+L18+N18+P18+R18+T18+V18+X18+Z18+AB18+AD18</f>
        <v>0.99999999999999978</v>
      </c>
      <c r="AG18" s="20">
        <f t="shared" si="0"/>
        <v>0</v>
      </c>
      <c r="AH18" s="22"/>
    </row>
    <row r="19" spans="2:34" s="1" customFormat="1" ht="135" x14ac:dyDescent="0.25">
      <c r="B19" s="481"/>
      <c r="C19" s="27">
        <v>2</v>
      </c>
      <c r="D19" s="197" t="s">
        <v>426</v>
      </c>
      <c r="E19" s="63">
        <v>0.2</v>
      </c>
      <c r="F19" s="246" t="s">
        <v>427</v>
      </c>
      <c r="G19" s="263" t="s">
        <v>428</v>
      </c>
      <c r="H19" s="9"/>
      <c r="I19" s="8"/>
      <c r="J19" s="9">
        <v>0.09</v>
      </c>
      <c r="K19" s="8"/>
      <c r="L19" s="9">
        <v>0.09</v>
      </c>
      <c r="M19" s="8"/>
      <c r="N19" s="9">
        <v>0.09</v>
      </c>
      <c r="O19" s="8"/>
      <c r="P19" s="9">
        <v>0.09</v>
      </c>
      <c r="Q19" s="8"/>
      <c r="R19" s="9">
        <v>0.09</v>
      </c>
      <c r="S19" s="8"/>
      <c r="T19" s="9">
        <v>0.09</v>
      </c>
      <c r="U19" s="8"/>
      <c r="V19" s="9">
        <v>0.09</v>
      </c>
      <c r="W19" s="8"/>
      <c r="X19" s="9">
        <v>0.09</v>
      </c>
      <c r="Y19" s="8"/>
      <c r="Z19" s="9">
        <v>0.09</v>
      </c>
      <c r="AA19" s="8"/>
      <c r="AB19" s="9">
        <v>0.09</v>
      </c>
      <c r="AC19" s="8"/>
      <c r="AD19" s="9">
        <v>0.1</v>
      </c>
      <c r="AE19" s="8"/>
      <c r="AF19" s="9">
        <f t="shared" si="0"/>
        <v>0.99999999999999978</v>
      </c>
      <c r="AG19" s="8">
        <f t="shared" si="0"/>
        <v>0</v>
      </c>
      <c r="AH19" s="23"/>
    </row>
    <row r="20" spans="2:34" s="1" customFormat="1" ht="105" customHeight="1" x14ac:dyDescent="0.25">
      <c r="B20" s="481"/>
      <c r="C20" s="27">
        <v>3</v>
      </c>
      <c r="D20" s="197" t="s">
        <v>429</v>
      </c>
      <c r="E20" s="63">
        <v>0.2</v>
      </c>
      <c r="F20" s="246" t="s">
        <v>430</v>
      </c>
      <c r="G20" s="263" t="s">
        <v>431</v>
      </c>
      <c r="H20" s="9"/>
      <c r="I20" s="8"/>
      <c r="J20" s="9">
        <v>0.09</v>
      </c>
      <c r="K20" s="8"/>
      <c r="L20" s="9">
        <v>0.09</v>
      </c>
      <c r="M20" s="8"/>
      <c r="N20" s="9">
        <v>0.09</v>
      </c>
      <c r="O20" s="8"/>
      <c r="P20" s="9">
        <v>0.09</v>
      </c>
      <c r="Q20" s="8"/>
      <c r="R20" s="9">
        <v>0.09</v>
      </c>
      <c r="S20" s="8"/>
      <c r="T20" s="9">
        <v>0.09</v>
      </c>
      <c r="U20" s="8"/>
      <c r="V20" s="9">
        <v>0.09</v>
      </c>
      <c r="W20" s="8"/>
      <c r="X20" s="9">
        <v>0.09</v>
      </c>
      <c r="Y20" s="8"/>
      <c r="Z20" s="9">
        <v>0.09</v>
      </c>
      <c r="AA20" s="8"/>
      <c r="AB20" s="9">
        <v>0.09</v>
      </c>
      <c r="AC20" s="8"/>
      <c r="AD20" s="9">
        <v>0.1</v>
      </c>
      <c r="AE20" s="8"/>
      <c r="AF20" s="9">
        <f t="shared" si="0"/>
        <v>0.99999999999999978</v>
      </c>
      <c r="AG20" s="8">
        <f t="shared" si="0"/>
        <v>0</v>
      </c>
      <c r="AH20" s="23"/>
    </row>
    <row r="21" spans="2:34" s="1" customFormat="1" ht="105" x14ac:dyDescent="0.25">
      <c r="B21" s="481"/>
      <c r="C21" s="27">
        <v>4</v>
      </c>
      <c r="D21" s="197" t="s">
        <v>432</v>
      </c>
      <c r="E21" s="63">
        <v>0.2</v>
      </c>
      <c r="F21" s="246" t="s">
        <v>433</v>
      </c>
      <c r="G21" s="258" t="s">
        <v>434</v>
      </c>
      <c r="H21" s="9"/>
      <c r="I21" s="8"/>
      <c r="J21" s="9"/>
      <c r="K21" s="8"/>
      <c r="L21" s="9"/>
      <c r="M21" s="8"/>
      <c r="N21" s="9"/>
      <c r="O21" s="8"/>
      <c r="P21" s="9"/>
      <c r="Q21" s="8"/>
      <c r="R21" s="9"/>
      <c r="S21" s="8"/>
      <c r="T21" s="9">
        <v>0.5</v>
      </c>
      <c r="U21" s="8"/>
      <c r="V21" s="9"/>
      <c r="W21" s="8"/>
      <c r="X21" s="9"/>
      <c r="Y21" s="8"/>
      <c r="Z21" s="9"/>
      <c r="AA21" s="8"/>
      <c r="AB21" s="9">
        <v>0.5</v>
      </c>
      <c r="AC21" s="8"/>
      <c r="AD21" s="9"/>
      <c r="AE21" s="8"/>
      <c r="AF21" s="9">
        <f t="shared" si="0"/>
        <v>1</v>
      </c>
      <c r="AG21" s="8">
        <f t="shared" si="0"/>
        <v>0</v>
      </c>
      <c r="AH21" s="23"/>
    </row>
    <row r="22" spans="2:34" s="1" customFormat="1" ht="142.5" customHeight="1" thickBot="1" x14ac:dyDescent="0.3">
      <c r="B22" s="477"/>
      <c r="C22" s="264">
        <v>5</v>
      </c>
      <c r="D22" s="265" t="s">
        <v>435</v>
      </c>
      <c r="E22" s="63">
        <v>0.2</v>
      </c>
      <c r="F22" s="266" t="s">
        <v>436</v>
      </c>
      <c r="G22" s="267" t="s">
        <v>437</v>
      </c>
      <c r="H22" s="12"/>
      <c r="I22" s="11"/>
      <c r="J22" s="12"/>
      <c r="K22" s="11"/>
      <c r="L22" s="12"/>
      <c r="M22" s="11"/>
      <c r="N22" s="12"/>
      <c r="O22" s="11"/>
      <c r="P22" s="12"/>
      <c r="Q22" s="11"/>
      <c r="R22" s="12"/>
      <c r="S22" s="11"/>
      <c r="T22" s="12">
        <v>0.5</v>
      </c>
      <c r="U22" s="11"/>
      <c r="V22" s="12"/>
      <c r="W22" s="11"/>
      <c r="X22" s="12"/>
      <c r="Y22" s="11"/>
      <c r="Z22" s="12"/>
      <c r="AA22" s="11"/>
      <c r="AB22" s="12"/>
      <c r="AC22" s="11"/>
      <c r="AD22" s="12">
        <v>0.5</v>
      </c>
      <c r="AE22" s="11"/>
      <c r="AF22" s="12">
        <f t="shared" si="0"/>
        <v>1</v>
      </c>
      <c r="AG22" s="11">
        <f t="shared" si="0"/>
        <v>0</v>
      </c>
      <c r="AH22" s="268"/>
    </row>
    <row r="23" spans="2:34" s="17" customFormat="1" ht="23.25" customHeight="1" thickBot="1" x14ac:dyDescent="0.3">
      <c r="B23" s="13"/>
      <c r="C23" s="13"/>
      <c r="D23" s="13"/>
      <c r="E23" s="14" t="s">
        <v>29</v>
      </c>
      <c r="F23" s="13"/>
      <c r="G23" s="13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6"/>
    </row>
    <row r="24" spans="2:34" s="1" customFormat="1" ht="18.75" customHeight="1" thickBot="1" x14ac:dyDescent="0.3">
      <c r="B24" s="375" t="s">
        <v>17</v>
      </c>
      <c r="C24" s="376"/>
      <c r="D24" s="377"/>
      <c r="E24" s="478" t="s">
        <v>438</v>
      </c>
      <c r="F24" s="479"/>
      <c r="G24" s="479"/>
      <c r="H24" s="479"/>
      <c r="I24" s="479"/>
      <c r="J24" s="479"/>
      <c r="K24" s="479"/>
      <c r="L24" s="479"/>
      <c r="M24" s="479"/>
      <c r="N24" s="479"/>
      <c r="O24" s="479"/>
      <c r="P24" s="479"/>
      <c r="Q24" s="479"/>
      <c r="R24" s="479"/>
      <c r="S24" s="479"/>
      <c r="T24" s="479"/>
      <c r="U24" s="479"/>
      <c r="V24" s="479"/>
      <c r="W24" s="479"/>
      <c r="X24" s="479"/>
      <c r="Y24" s="479"/>
      <c r="Z24" s="479"/>
      <c r="AA24" s="479"/>
      <c r="AB24" s="479"/>
      <c r="AC24" s="479"/>
      <c r="AD24" s="479"/>
      <c r="AE24" s="479"/>
      <c r="AF24" s="479"/>
      <c r="AG24" s="479"/>
      <c r="AH24" s="480"/>
    </row>
    <row r="25" spans="2:34" s="1" customFormat="1" ht="27.75" customHeight="1" x14ac:dyDescent="0.25">
      <c r="B25" s="381" t="s">
        <v>30</v>
      </c>
      <c r="C25" s="383" t="s">
        <v>28</v>
      </c>
      <c r="D25" s="385" t="s">
        <v>34</v>
      </c>
      <c r="E25" s="383" t="s">
        <v>31</v>
      </c>
      <c r="F25" s="383" t="s">
        <v>26</v>
      </c>
      <c r="G25" s="387" t="s">
        <v>27</v>
      </c>
      <c r="H25" s="381" t="s">
        <v>2</v>
      </c>
      <c r="I25" s="389"/>
      <c r="J25" s="381" t="s">
        <v>3</v>
      </c>
      <c r="K25" s="389"/>
      <c r="L25" s="381" t="s">
        <v>4</v>
      </c>
      <c r="M25" s="389"/>
      <c r="N25" s="381" t="s">
        <v>5</v>
      </c>
      <c r="O25" s="389"/>
      <c r="P25" s="381" t="s">
        <v>6</v>
      </c>
      <c r="Q25" s="389"/>
      <c r="R25" s="381" t="s">
        <v>7</v>
      </c>
      <c r="S25" s="389"/>
      <c r="T25" s="381" t="s">
        <v>8</v>
      </c>
      <c r="U25" s="389"/>
      <c r="V25" s="381" t="s">
        <v>9</v>
      </c>
      <c r="W25" s="389"/>
      <c r="X25" s="381" t="s">
        <v>10</v>
      </c>
      <c r="Y25" s="389"/>
      <c r="Z25" s="381" t="s">
        <v>11</v>
      </c>
      <c r="AA25" s="389"/>
      <c r="AB25" s="381" t="s">
        <v>12</v>
      </c>
      <c r="AC25" s="389"/>
      <c r="AD25" s="381" t="s">
        <v>13</v>
      </c>
      <c r="AE25" s="389"/>
      <c r="AF25" s="381" t="s">
        <v>18</v>
      </c>
      <c r="AG25" s="389" t="s">
        <v>19</v>
      </c>
      <c r="AH25" s="391" t="s">
        <v>22</v>
      </c>
    </row>
    <row r="26" spans="2:34" s="1" customFormat="1" ht="27.75" customHeight="1" thickBot="1" x14ac:dyDescent="0.3">
      <c r="B26" s="382"/>
      <c r="C26" s="384"/>
      <c r="D26" s="386"/>
      <c r="E26" s="384"/>
      <c r="F26" s="384"/>
      <c r="G26" s="388"/>
      <c r="H26" s="170" t="s">
        <v>18</v>
      </c>
      <c r="I26" s="171" t="s">
        <v>19</v>
      </c>
      <c r="J26" s="170" t="s">
        <v>18</v>
      </c>
      <c r="K26" s="171" t="s">
        <v>19</v>
      </c>
      <c r="L26" s="170" t="s">
        <v>18</v>
      </c>
      <c r="M26" s="171" t="s">
        <v>19</v>
      </c>
      <c r="N26" s="170" t="s">
        <v>18</v>
      </c>
      <c r="O26" s="171" t="s">
        <v>19</v>
      </c>
      <c r="P26" s="170" t="s">
        <v>18</v>
      </c>
      <c r="Q26" s="171" t="s">
        <v>19</v>
      </c>
      <c r="R26" s="170" t="s">
        <v>18</v>
      </c>
      <c r="S26" s="171" t="s">
        <v>19</v>
      </c>
      <c r="T26" s="170" t="s">
        <v>18</v>
      </c>
      <c r="U26" s="171" t="s">
        <v>19</v>
      </c>
      <c r="V26" s="170" t="s">
        <v>18</v>
      </c>
      <c r="W26" s="171" t="s">
        <v>19</v>
      </c>
      <c r="X26" s="170" t="s">
        <v>18</v>
      </c>
      <c r="Y26" s="171" t="s">
        <v>19</v>
      </c>
      <c r="Z26" s="170" t="s">
        <v>18</v>
      </c>
      <c r="AA26" s="171" t="s">
        <v>19</v>
      </c>
      <c r="AB26" s="170" t="s">
        <v>18</v>
      </c>
      <c r="AC26" s="171" t="s">
        <v>19</v>
      </c>
      <c r="AD26" s="170" t="s">
        <v>18</v>
      </c>
      <c r="AE26" s="171" t="s">
        <v>19</v>
      </c>
      <c r="AF26" s="382"/>
      <c r="AG26" s="390"/>
      <c r="AH26" s="392"/>
    </row>
    <row r="27" spans="2:34" s="1" customFormat="1" ht="93.75" customHeight="1" x14ac:dyDescent="0.25">
      <c r="B27" s="476">
        <v>0.33</v>
      </c>
      <c r="C27" s="24">
        <v>1</v>
      </c>
      <c r="D27" s="260" t="s">
        <v>439</v>
      </c>
      <c r="E27" s="57">
        <v>0.25</v>
      </c>
      <c r="F27" s="257" t="s">
        <v>440</v>
      </c>
      <c r="G27" s="269" t="s">
        <v>441</v>
      </c>
      <c r="H27" s="19"/>
      <c r="I27" s="20"/>
      <c r="J27" s="19"/>
      <c r="K27" s="20"/>
      <c r="L27" s="19"/>
      <c r="M27" s="20"/>
      <c r="N27" s="19">
        <v>0.5</v>
      </c>
      <c r="O27" s="20"/>
      <c r="P27" s="19"/>
      <c r="Q27" s="20"/>
      <c r="R27" s="19">
        <v>0.5</v>
      </c>
      <c r="S27" s="20"/>
      <c r="T27" s="19"/>
      <c r="U27" s="20"/>
      <c r="V27" s="19"/>
      <c r="W27" s="20"/>
      <c r="X27" s="19"/>
      <c r="Y27" s="20"/>
      <c r="Z27" s="19"/>
      <c r="AA27" s="20"/>
      <c r="AB27" s="19"/>
      <c r="AC27" s="20"/>
      <c r="AD27" s="19"/>
      <c r="AE27" s="20"/>
      <c r="AF27" s="19">
        <f t="shared" ref="AF27:AG30" si="1">+H27+J27+L27+N27+P27+R27+T27+V27+X27+Z27+AB27+AD27</f>
        <v>1</v>
      </c>
      <c r="AG27" s="20">
        <f t="shared" si="1"/>
        <v>0</v>
      </c>
      <c r="AH27" s="22"/>
    </row>
    <row r="28" spans="2:34" s="1" customFormat="1" ht="90" customHeight="1" x14ac:dyDescent="0.25">
      <c r="B28" s="481"/>
      <c r="C28" s="27">
        <v>2</v>
      </c>
      <c r="D28" s="197" t="s">
        <v>442</v>
      </c>
      <c r="E28" s="270">
        <v>0.25</v>
      </c>
      <c r="F28" s="246" t="s">
        <v>443</v>
      </c>
      <c r="G28" s="258" t="s">
        <v>444</v>
      </c>
      <c r="H28" s="9"/>
      <c r="I28" s="8"/>
      <c r="J28" s="9"/>
      <c r="K28" s="8"/>
      <c r="L28" s="9"/>
      <c r="M28" s="8"/>
      <c r="N28" s="9"/>
      <c r="O28" s="8"/>
      <c r="P28" s="9"/>
      <c r="Q28" s="8"/>
      <c r="R28" s="9"/>
      <c r="S28" s="8"/>
      <c r="T28" s="9">
        <v>0.16</v>
      </c>
      <c r="U28" s="8"/>
      <c r="V28" s="9">
        <v>0.16</v>
      </c>
      <c r="W28" s="8"/>
      <c r="X28" s="9">
        <v>0.17</v>
      </c>
      <c r="Y28" s="8"/>
      <c r="Z28" s="9">
        <v>0.17</v>
      </c>
      <c r="AA28" s="8"/>
      <c r="AB28" s="9">
        <v>0.17</v>
      </c>
      <c r="AC28" s="8"/>
      <c r="AD28" s="9">
        <v>0.17</v>
      </c>
      <c r="AE28" s="8"/>
      <c r="AF28" s="9">
        <f t="shared" si="1"/>
        <v>1</v>
      </c>
      <c r="AG28" s="8">
        <f t="shared" si="1"/>
        <v>0</v>
      </c>
      <c r="AH28" s="23"/>
    </row>
    <row r="29" spans="2:34" s="1" customFormat="1" ht="90" x14ac:dyDescent="0.25">
      <c r="B29" s="481"/>
      <c r="C29" s="27">
        <v>4</v>
      </c>
      <c r="D29" s="197" t="s">
        <v>445</v>
      </c>
      <c r="E29" s="270">
        <v>0.25</v>
      </c>
      <c r="F29" s="246" t="s">
        <v>446</v>
      </c>
      <c r="G29" s="258" t="s">
        <v>447</v>
      </c>
      <c r="H29" s="9"/>
      <c r="I29" s="8"/>
      <c r="J29" s="9"/>
      <c r="K29" s="8"/>
      <c r="L29" s="9"/>
      <c r="M29" s="8"/>
      <c r="N29" s="9">
        <v>0.5</v>
      </c>
      <c r="O29" s="8"/>
      <c r="P29" s="9"/>
      <c r="Q29" s="8"/>
      <c r="R29" s="9">
        <v>0.5</v>
      </c>
      <c r="S29" s="8"/>
      <c r="T29" s="9"/>
      <c r="U29" s="8"/>
      <c r="V29" s="9"/>
      <c r="W29" s="8"/>
      <c r="X29" s="9"/>
      <c r="Y29" s="8"/>
      <c r="Z29" s="9"/>
      <c r="AA29" s="8"/>
      <c r="AB29" s="9"/>
      <c r="AC29" s="8"/>
      <c r="AD29" s="9"/>
      <c r="AE29" s="8"/>
      <c r="AF29" s="9">
        <f t="shared" si="1"/>
        <v>1</v>
      </c>
      <c r="AG29" s="8">
        <f t="shared" si="1"/>
        <v>0</v>
      </c>
      <c r="AH29" s="23"/>
    </row>
    <row r="30" spans="2:34" s="1" customFormat="1" ht="75.75" thickBot="1" x14ac:dyDescent="0.3">
      <c r="B30" s="477"/>
      <c r="C30" s="68">
        <v>5</v>
      </c>
      <c r="D30" s="271" t="s">
        <v>448</v>
      </c>
      <c r="E30" s="94">
        <v>0.25</v>
      </c>
      <c r="F30" s="272" t="s">
        <v>449</v>
      </c>
      <c r="G30" s="273" t="s">
        <v>450</v>
      </c>
      <c r="H30" s="12"/>
      <c r="I30" s="11"/>
      <c r="J30" s="12"/>
      <c r="K30" s="11"/>
      <c r="L30" s="12"/>
      <c r="M30" s="11"/>
      <c r="N30" s="12"/>
      <c r="O30" s="11"/>
      <c r="P30" s="12"/>
      <c r="Q30" s="11"/>
      <c r="R30" s="12"/>
      <c r="S30" s="11"/>
      <c r="T30" s="12">
        <v>0.16</v>
      </c>
      <c r="U30" s="11"/>
      <c r="V30" s="12">
        <v>0.16</v>
      </c>
      <c r="W30" s="11"/>
      <c r="X30" s="12">
        <v>0.17</v>
      </c>
      <c r="Y30" s="11"/>
      <c r="Z30" s="12">
        <v>0.17</v>
      </c>
      <c r="AA30" s="11"/>
      <c r="AB30" s="12">
        <v>0.17</v>
      </c>
      <c r="AC30" s="11"/>
      <c r="AD30" s="12">
        <v>0.17</v>
      </c>
      <c r="AE30" s="11"/>
      <c r="AF30" s="12">
        <f t="shared" si="1"/>
        <v>1</v>
      </c>
      <c r="AG30" s="11">
        <f t="shared" si="1"/>
        <v>0</v>
      </c>
      <c r="AH30" s="268"/>
    </row>
    <row r="31" spans="2:34" s="21" customFormat="1" ht="31.5" customHeight="1" thickBot="1" x14ac:dyDescent="0.3">
      <c r="C31" s="13"/>
      <c r="D31" s="13"/>
      <c r="E31" s="14" t="s">
        <v>29</v>
      </c>
      <c r="F31" s="13"/>
      <c r="G31" s="13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6"/>
    </row>
    <row r="32" spans="2:34" s="1" customFormat="1" ht="18.75" customHeight="1" thickBot="1" x14ac:dyDescent="0.3">
      <c r="B32" s="375" t="s">
        <v>17</v>
      </c>
      <c r="C32" s="376"/>
      <c r="D32" s="377"/>
      <c r="E32" s="478" t="s">
        <v>451</v>
      </c>
      <c r="F32" s="479"/>
      <c r="G32" s="479"/>
      <c r="H32" s="479"/>
      <c r="I32" s="479"/>
      <c r="J32" s="479"/>
      <c r="K32" s="479"/>
      <c r="L32" s="479"/>
      <c r="M32" s="479"/>
      <c r="N32" s="479"/>
      <c r="O32" s="479"/>
      <c r="P32" s="479"/>
      <c r="Q32" s="479"/>
      <c r="R32" s="479"/>
      <c r="S32" s="479"/>
      <c r="T32" s="479"/>
      <c r="U32" s="479"/>
      <c r="V32" s="479"/>
      <c r="W32" s="479"/>
      <c r="X32" s="479"/>
      <c r="Y32" s="479"/>
      <c r="Z32" s="479"/>
      <c r="AA32" s="479"/>
      <c r="AB32" s="479"/>
      <c r="AC32" s="479"/>
      <c r="AD32" s="479"/>
      <c r="AE32" s="479"/>
      <c r="AF32" s="479"/>
      <c r="AG32" s="479"/>
      <c r="AH32" s="480"/>
    </row>
    <row r="33" spans="2:34" s="1" customFormat="1" ht="27.75" customHeight="1" x14ac:dyDescent="0.25">
      <c r="B33" s="381" t="s">
        <v>30</v>
      </c>
      <c r="C33" s="383" t="s">
        <v>28</v>
      </c>
      <c r="D33" s="385" t="s">
        <v>34</v>
      </c>
      <c r="E33" s="383" t="s">
        <v>31</v>
      </c>
      <c r="F33" s="383" t="s">
        <v>26</v>
      </c>
      <c r="G33" s="387" t="s">
        <v>27</v>
      </c>
      <c r="H33" s="381" t="s">
        <v>2</v>
      </c>
      <c r="I33" s="389"/>
      <c r="J33" s="381" t="s">
        <v>3</v>
      </c>
      <c r="K33" s="389"/>
      <c r="L33" s="381" t="s">
        <v>4</v>
      </c>
      <c r="M33" s="389"/>
      <c r="N33" s="381" t="s">
        <v>5</v>
      </c>
      <c r="O33" s="389"/>
      <c r="P33" s="381" t="s">
        <v>6</v>
      </c>
      <c r="Q33" s="389"/>
      <c r="R33" s="381" t="s">
        <v>7</v>
      </c>
      <c r="S33" s="389"/>
      <c r="T33" s="381" t="s">
        <v>8</v>
      </c>
      <c r="U33" s="389"/>
      <c r="V33" s="381" t="s">
        <v>9</v>
      </c>
      <c r="W33" s="389"/>
      <c r="X33" s="381" t="s">
        <v>10</v>
      </c>
      <c r="Y33" s="389"/>
      <c r="Z33" s="381" t="s">
        <v>11</v>
      </c>
      <c r="AA33" s="389"/>
      <c r="AB33" s="381" t="s">
        <v>12</v>
      </c>
      <c r="AC33" s="389"/>
      <c r="AD33" s="381" t="s">
        <v>13</v>
      </c>
      <c r="AE33" s="389"/>
      <c r="AF33" s="381" t="s">
        <v>18</v>
      </c>
      <c r="AG33" s="389" t="s">
        <v>19</v>
      </c>
      <c r="AH33" s="391" t="s">
        <v>22</v>
      </c>
    </row>
    <row r="34" spans="2:34" s="1" customFormat="1" ht="27.75" customHeight="1" thickBot="1" x14ac:dyDescent="0.3">
      <c r="B34" s="382"/>
      <c r="C34" s="384"/>
      <c r="D34" s="386"/>
      <c r="E34" s="384"/>
      <c r="F34" s="384"/>
      <c r="G34" s="388"/>
      <c r="H34" s="170" t="s">
        <v>18</v>
      </c>
      <c r="I34" s="171" t="s">
        <v>19</v>
      </c>
      <c r="J34" s="170" t="s">
        <v>18</v>
      </c>
      <c r="K34" s="171" t="s">
        <v>19</v>
      </c>
      <c r="L34" s="170" t="s">
        <v>18</v>
      </c>
      <c r="M34" s="171" t="s">
        <v>19</v>
      </c>
      <c r="N34" s="170" t="s">
        <v>18</v>
      </c>
      <c r="O34" s="171" t="s">
        <v>19</v>
      </c>
      <c r="P34" s="170" t="s">
        <v>18</v>
      </c>
      <c r="Q34" s="171" t="s">
        <v>19</v>
      </c>
      <c r="R34" s="170" t="s">
        <v>18</v>
      </c>
      <c r="S34" s="171" t="s">
        <v>19</v>
      </c>
      <c r="T34" s="170" t="s">
        <v>18</v>
      </c>
      <c r="U34" s="171" t="s">
        <v>19</v>
      </c>
      <c r="V34" s="170" t="s">
        <v>18</v>
      </c>
      <c r="W34" s="171" t="s">
        <v>19</v>
      </c>
      <c r="X34" s="170" t="s">
        <v>18</v>
      </c>
      <c r="Y34" s="171" t="s">
        <v>19</v>
      </c>
      <c r="Z34" s="170" t="s">
        <v>18</v>
      </c>
      <c r="AA34" s="171" t="s">
        <v>19</v>
      </c>
      <c r="AB34" s="170" t="s">
        <v>18</v>
      </c>
      <c r="AC34" s="171" t="s">
        <v>19</v>
      </c>
      <c r="AD34" s="170" t="s">
        <v>18</v>
      </c>
      <c r="AE34" s="171" t="s">
        <v>19</v>
      </c>
      <c r="AF34" s="382"/>
      <c r="AG34" s="390"/>
      <c r="AH34" s="392"/>
    </row>
    <row r="35" spans="2:34" s="1" customFormat="1" ht="195" x14ac:dyDescent="0.25">
      <c r="B35" s="476">
        <v>0.34</v>
      </c>
      <c r="C35" s="24">
        <v>1</v>
      </c>
      <c r="D35" s="260" t="s">
        <v>452</v>
      </c>
      <c r="E35" s="274">
        <v>0.14000000000000001</v>
      </c>
      <c r="F35" s="257" t="s">
        <v>453</v>
      </c>
      <c r="G35" s="269" t="s">
        <v>454</v>
      </c>
      <c r="H35" s="19">
        <v>0.1</v>
      </c>
      <c r="I35" s="20"/>
      <c r="J35" s="19">
        <v>0.08</v>
      </c>
      <c r="K35" s="20"/>
      <c r="L35" s="19">
        <v>0.08</v>
      </c>
      <c r="M35" s="20"/>
      <c r="N35" s="19">
        <v>0.08</v>
      </c>
      <c r="O35" s="20"/>
      <c r="P35" s="19">
        <v>0.08</v>
      </c>
      <c r="Q35" s="20"/>
      <c r="R35" s="19">
        <v>0.08</v>
      </c>
      <c r="S35" s="20"/>
      <c r="T35" s="19">
        <v>0.08</v>
      </c>
      <c r="U35" s="20"/>
      <c r="V35" s="19">
        <v>0.08</v>
      </c>
      <c r="W35" s="20"/>
      <c r="X35" s="19">
        <v>0.08</v>
      </c>
      <c r="Y35" s="20"/>
      <c r="Z35" s="19">
        <v>0.08</v>
      </c>
      <c r="AA35" s="20"/>
      <c r="AB35" s="19">
        <v>0.08</v>
      </c>
      <c r="AC35" s="20"/>
      <c r="AD35" s="19">
        <v>0.1</v>
      </c>
      <c r="AE35" s="20"/>
      <c r="AF35" s="19">
        <f t="shared" ref="AF35:AG41" si="2">+H35+J35+L35+N35+P35+R35+T35+V35+X35+Z35+AB35+AD35</f>
        <v>0.99999999999999978</v>
      </c>
      <c r="AG35" s="20">
        <f t="shared" si="2"/>
        <v>0</v>
      </c>
      <c r="AH35" s="22"/>
    </row>
    <row r="36" spans="2:34" s="1" customFormat="1" ht="270" x14ac:dyDescent="0.25">
      <c r="B36" s="481"/>
      <c r="C36" s="27">
        <v>2</v>
      </c>
      <c r="D36" s="197" t="s">
        <v>455</v>
      </c>
      <c r="E36" s="275">
        <v>0.14000000000000001</v>
      </c>
      <c r="F36" s="246" t="s">
        <v>456</v>
      </c>
      <c r="G36" s="258" t="s">
        <v>457</v>
      </c>
      <c r="H36" s="9">
        <v>0.1</v>
      </c>
      <c r="I36" s="8"/>
      <c r="J36" s="9">
        <v>0.08</v>
      </c>
      <c r="K36" s="8"/>
      <c r="L36" s="9">
        <v>0.08</v>
      </c>
      <c r="M36" s="8"/>
      <c r="N36" s="9">
        <v>0.08</v>
      </c>
      <c r="O36" s="8"/>
      <c r="P36" s="9">
        <v>0.08</v>
      </c>
      <c r="Q36" s="8"/>
      <c r="R36" s="9">
        <v>0.08</v>
      </c>
      <c r="S36" s="8"/>
      <c r="T36" s="9">
        <v>0.08</v>
      </c>
      <c r="U36" s="8"/>
      <c r="V36" s="9">
        <v>0.08</v>
      </c>
      <c r="W36" s="8"/>
      <c r="X36" s="9">
        <v>0.08</v>
      </c>
      <c r="Y36" s="8"/>
      <c r="Z36" s="9">
        <v>0.08</v>
      </c>
      <c r="AA36" s="8"/>
      <c r="AB36" s="9">
        <v>0.1</v>
      </c>
      <c r="AC36" s="8"/>
      <c r="AD36" s="9">
        <v>0.08</v>
      </c>
      <c r="AE36" s="8"/>
      <c r="AF36" s="9">
        <f t="shared" si="2"/>
        <v>0.99999999999999978</v>
      </c>
      <c r="AG36" s="8">
        <f t="shared" si="2"/>
        <v>0</v>
      </c>
      <c r="AH36" s="23"/>
    </row>
    <row r="37" spans="2:34" s="1" customFormat="1" ht="90" x14ac:dyDescent="0.25">
      <c r="B37" s="481"/>
      <c r="C37" s="27">
        <v>3</v>
      </c>
      <c r="D37" s="197" t="s">
        <v>458</v>
      </c>
      <c r="E37" s="275">
        <v>0.14000000000000001</v>
      </c>
      <c r="F37" s="246" t="s">
        <v>459</v>
      </c>
      <c r="G37" s="258" t="s">
        <v>460</v>
      </c>
      <c r="H37" s="9">
        <v>0.1</v>
      </c>
      <c r="I37" s="8"/>
      <c r="J37" s="9">
        <v>0.08</v>
      </c>
      <c r="K37" s="8"/>
      <c r="L37" s="9">
        <v>0.08</v>
      </c>
      <c r="M37" s="8"/>
      <c r="N37" s="9">
        <v>0.08</v>
      </c>
      <c r="O37" s="8"/>
      <c r="P37" s="9">
        <v>0.08</v>
      </c>
      <c r="Q37" s="8"/>
      <c r="R37" s="9">
        <v>0.08</v>
      </c>
      <c r="S37" s="8"/>
      <c r="T37" s="9">
        <v>0.08</v>
      </c>
      <c r="U37" s="8"/>
      <c r="V37" s="9">
        <v>0.08</v>
      </c>
      <c r="W37" s="8"/>
      <c r="X37" s="9">
        <v>0.08</v>
      </c>
      <c r="Y37" s="8"/>
      <c r="Z37" s="9">
        <v>0.08</v>
      </c>
      <c r="AA37" s="8"/>
      <c r="AB37" s="9">
        <v>0.1</v>
      </c>
      <c r="AC37" s="8"/>
      <c r="AD37" s="9">
        <v>0.08</v>
      </c>
      <c r="AE37" s="8"/>
      <c r="AF37" s="9">
        <f t="shared" si="2"/>
        <v>0.99999999999999978</v>
      </c>
      <c r="AG37" s="8">
        <f t="shared" si="2"/>
        <v>0</v>
      </c>
      <c r="AH37" s="23"/>
    </row>
    <row r="38" spans="2:34" s="1" customFormat="1" ht="161.25" customHeight="1" x14ac:dyDescent="0.25">
      <c r="B38" s="481"/>
      <c r="C38" s="27">
        <v>4</v>
      </c>
      <c r="D38" s="276" t="s">
        <v>461</v>
      </c>
      <c r="E38" s="275">
        <v>0.15</v>
      </c>
      <c r="F38" s="277" t="s">
        <v>462</v>
      </c>
      <c r="G38" s="263" t="s">
        <v>463</v>
      </c>
      <c r="H38" s="9">
        <v>0.08</v>
      </c>
      <c r="I38" s="8"/>
      <c r="J38" s="9">
        <v>0.08</v>
      </c>
      <c r="K38" s="8"/>
      <c r="L38" s="9">
        <v>0.08</v>
      </c>
      <c r="M38" s="8"/>
      <c r="N38" s="9">
        <v>0.08</v>
      </c>
      <c r="O38" s="8"/>
      <c r="P38" s="9">
        <v>0.08</v>
      </c>
      <c r="Q38" s="8"/>
      <c r="R38" s="9">
        <v>0.08</v>
      </c>
      <c r="S38" s="8"/>
      <c r="T38" s="9">
        <v>0.08</v>
      </c>
      <c r="U38" s="8"/>
      <c r="V38" s="9">
        <v>0.08</v>
      </c>
      <c r="W38" s="8"/>
      <c r="X38" s="9">
        <v>0.08</v>
      </c>
      <c r="Y38" s="8"/>
      <c r="Z38" s="9">
        <v>0.08</v>
      </c>
      <c r="AA38" s="8"/>
      <c r="AB38" s="9">
        <v>0.08</v>
      </c>
      <c r="AC38" s="8"/>
      <c r="AD38" s="9">
        <v>0.12</v>
      </c>
      <c r="AE38" s="8"/>
      <c r="AF38" s="9">
        <f t="shared" si="2"/>
        <v>0.99999999999999989</v>
      </c>
      <c r="AG38" s="8">
        <f t="shared" si="2"/>
        <v>0</v>
      </c>
      <c r="AH38" s="23"/>
    </row>
    <row r="39" spans="2:34" s="1" customFormat="1" ht="191.25" customHeight="1" x14ac:dyDescent="0.25">
      <c r="B39" s="481"/>
      <c r="C39" s="27">
        <v>5</v>
      </c>
      <c r="D39" s="197" t="s">
        <v>464</v>
      </c>
      <c r="E39" s="275">
        <v>0.15</v>
      </c>
      <c r="F39" s="246" t="s">
        <v>465</v>
      </c>
      <c r="G39" s="258" t="s">
        <v>466</v>
      </c>
      <c r="H39" s="9">
        <v>0.08</v>
      </c>
      <c r="I39" s="8"/>
      <c r="J39" s="9">
        <v>0.08</v>
      </c>
      <c r="K39" s="8"/>
      <c r="L39" s="9">
        <v>0.08</v>
      </c>
      <c r="M39" s="8"/>
      <c r="N39" s="9">
        <v>0.08</v>
      </c>
      <c r="O39" s="8"/>
      <c r="P39" s="9">
        <v>0.08</v>
      </c>
      <c r="Q39" s="8"/>
      <c r="R39" s="9">
        <v>0.1</v>
      </c>
      <c r="S39" s="8"/>
      <c r="T39" s="9">
        <v>0.08</v>
      </c>
      <c r="U39" s="8"/>
      <c r="V39" s="9">
        <v>0.08</v>
      </c>
      <c r="W39" s="8"/>
      <c r="X39" s="9">
        <v>0.08</v>
      </c>
      <c r="Y39" s="8"/>
      <c r="Z39" s="9">
        <v>0.08</v>
      </c>
      <c r="AA39" s="8"/>
      <c r="AB39" s="9">
        <v>0.08</v>
      </c>
      <c r="AC39" s="8"/>
      <c r="AD39" s="9">
        <v>0.1</v>
      </c>
      <c r="AE39" s="8"/>
      <c r="AF39" s="9">
        <f t="shared" si="2"/>
        <v>0.99999999999999978</v>
      </c>
      <c r="AG39" s="8">
        <f t="shared" si="2"/>
        <v>0</v>
      </c>
      <c r="AH39" s="23"/>
    </row>
    <row r="40" spans="2:34" s="1" customFormat="1" ht="195" x14ac:dyDescent="0.25">
      <c r="B40" s="482"/>
      <c r="C40" s="278">
        <v>6</v>
      </c>
      <c r="D40" s="279" t="s">
        <v>467</v>
      </c>
      <c r="E40" s="280">
        <v>0.14000000000000001</v>
      </c>
      <c r="F40" s="281" t="s">
        <v>468</v>
      </c>
      <c r="G40" s="282" t="s">
        <v>469</v>
      </c>
      <c r="H40" s="9">
        <v>0.08</v>
      </c>
      <c r="I40" s="8"/>
      <c r="J40" s="9">
        <v>0.08</v>
      </c>
      <c r="K40" s="8"/>
      <c r="L40" s="9">
        <v>0.08</v>
      </c>
      <c r="M40" s="8"/>
      <c r="N40" s="9">
        <v>0.08</v>
      </c>
      <c r="O40" s="8"/>
      <c r="P40" s="9">
        <v>0.08</v>
      </c>
      <c r="Q40" s="8"/>
      <c r="R40" s="9">
        <v>0.1</v>
      </c>
      <c r="S40" s="8"/>
      <c r="T40" s="9">
        <v>0.08</v>
      </c>
      <c r="U40" s="8"/>
      <c r="V40" s="9">
        <v>0.08</v>
      </c>
      <c r="W40" s="8"/>
      <c r="X40" s="9">
        <v>0.08</v>
      </c>
      <c r="Y40" s="8"/>
      <c r="Z40" s="9">
        <v>0.08</v>
      </c>
      <c r="AA40" s="8"/>
      <c r="AB40" s="9">
        <v>0.08</v>
      </c>
      <c r="AC40" s="8"/>
      <c r="AD40" s="9">
        <v>0.1</v>
      </c>
      <c r="AE40" s="8"/>
      <c r="AF40" s="9">
        <f t="shared" si="2"/>
        <v>0.99999999999999978</v>
      </c>
      <c r="AG40" s="8">
        <f t="shared" si="2"/>
        <v>0</v>
      </c>
      <c r="AH40" s="41"/>
    </row>
    <row r="41" spans="2:34" s="1" customFormat="1" ht="193.5" customHeight="1" thickBot="1" x14ac:dyDescent="0.3">
      <c r="B41" s="477"/>
      <c r="C41" s="68">
        <v>7</v>
      </c>
      <c r="D41" s="283" t="s">
        <v>470</v>
      </c>
      <c r="E41" s="284">
        <v>0.14000000000000001</v>
      </c>
      <c r="F41" s="285" t="s">
        <v>471</v>
      </c>
      <c r="G41" s="286" t="s">
        <v>472</v>
      </c>
      <c r="H41" s="12"/>
      <c r="I41" s="11"/>
      <c r="J41" s="12"/>
      <c r="K41" s="11"/>
      <c r="L41" s="12"/>
      <c r="M41" s="11"/>
      <c r="N41" s="12">
        <v>0.25</v>
      </c>
      <c r="O41" s="11"/>
      <c r="P41" s="12"/>
      <c r="Q41" s="11"/>
      <c r="R41" s="12">
        <v>0.25</v>
      </c>
      <c r="S41" s="11"/>
      <c r="T41" s="12"/>
      <c r="U41" s="11"/>
      <c r="V41" s="12">
        <v>0.25</v>
      </c>
      <c r="W41" s="11"/>
      <c r="X41" s="12"/>
      <c r="Y41" s="11"/>
      <c r="Z41" s="12">
        <v>0.25</v>
      </c>
      <c r="AA41" s="11"/>
      <c r="AB41" s="12"/>
      <c r="AC41" s="11"/>
      <c r="AD41" s="12"/>
      <c r="AE41" s="11"/>
      <c r="AF41" s="12">
        <f t="shared" si="2"/>
        <v>1</v>
      </c>
      <c r="AG41" s="11">
        <f t="shared" si="2"/>
        <v>0</v>
      </c>
      <c r="AH41" s="268"/>
    </row>
  </sheetData>
  <mergeCells count="99"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L16:M16"/>
    <mergeCell ref="N16:O16"/>
    <mergeCell ref="P16:Q16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N25:O25"/>
    <mergeCell ref="P25:Q25"/>
    <mergeCell ref="R25:S25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D16:AE16"/>
    <mergeCell ref="AF16:AF17"/>
    <mergeCell ref="AG16:AG17"/>
    <mergeCell ref="AH16:AH17"/>
    <mergeCell ref="B18:B22"/>
    <mergeCell ref="B24:D24"/>
    <mergeCell ref="E24:AH24"/>
    <mergeCell ref="B25:B26"/>
    <mergeCell ref="C25:C26"/>
    <mergeCell ref="D25:D26"/>
    <mergeCell ref="E25:E26"/>
    <mergeCell ref="F25:F26"/>
    <mergeCell ref="G25:G26"/>
    <mergeCell ref="X16:Y16"/>
    <mergeCell ref="Z16:AA16"/>
    <mergeCell ref="AB16:AC16"/>
    <mergeCell ref="R16:S16"/>
    <mergeCell ref="T16:U16"/>
    <mergeCell ref="V16:W16"/>
    <mergeCell ref="G33:G34"/>
    <mergeCell ref="AF25:AF26"/>
    <mergeCell ref="AG25:AG26"/>
    <mergeCell ref="AH25:AH26"/>
    <mergeCell ref="B27:B30"/>
    <mergeCell ref="B32:D32"/>
    <mergeCell ref="E32:AH32"/>
    <mergeCell ref="T25:U25"/>
    <mergeCell ref="V25:W25"/>
    <mergeCell ref="X25:Y25"/>
    <mergeCell ref="Z25:AA25"/>
    <mergeCell ref="AB25:AC25"/>
    <mergeCell ref="AD25:AE25"/>
    <mergeCell ref="H25:I25"/>
    <mergeCell ref="J25:K25"/>
    <mergeCell ref="L25:M25"/>
    <mergeCell ref="B33:B34"/>
    <mergeCell ref="C33:C34"/>
    <mergeCell ref="D33:D34"/>
    <mergeCell ref="E33:E34"/>
    <mergeCell ref="F33:F34"/>
    <mergeCell ref="AF33:AF34"/>
    <mergeCell ref="AG33:AG34"/>
    <mergeCell ref="AH33:AH34"/>
    <mergeCell ref="B35:B41"/>
    <mergeCell ref="T33:U33"/>
    <mergeCell ref="V33:W33"/>
    <mergeCell ref="X33:Y33"/>
    <mergeCell ref="Z33:AA33"/>
    <mergeCell ref="AB33:AC33"/>
    <mergeCell ref="AD33:AE33"/>
    <mergeCell ref="H33:I33"/>
    <mergeCell ref="J33:K33"/>
    <mergeCell ref="L33:M33"/>
    <mergeCell ref="N33:O33"/>
    <mergeCell ref="P33:Q33"/>
    <mergeCell ref="R33:S3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zoomScale="60" zoomScaleNormal="60" workbookViewId="0">
      <selection activeCell="J30" sqref="J30"/>
    </sheetView>
  </sheetViews>
  <sheetFormatPr baseColWidth="10" defaultRowHeight="15" x14ac:dyDescent="0.25"/>
  <cols>
    <col min="1" max="1" width="1.7109375" customWidth="1"/>
    <col min="2" max="2" width="14.7109375" customWidth="1"/>
    <col min="3" max="3" width="17.7109375" customWidth="1"/>
    <col min="4" max="4" width="25.28515625" customWidth="1"/>
    <col min="5" max="5" width="18" customWidth="1"/>
    <col min="6" max="6" width="28.85546875" customWidth="1"/>
    <col min="7" max="7" width="25.5703125" customWidth="1"/>
    <col min="8" max="8" width="10.140625" customWidth="1"/>
    <col min="9" max="9" width="8.7109375" customWidth="1"/>
    <col min="10" max="10" width="10.140625" customWidth="1"/>
    <col min="11" max="11" width="8.7109375" customWidth="1"/>
    <col min="12" max="12" width="10.140625" customWidth="1"/>
    <col min="13" max="13" width="8.7109375" customWidth="1"/>
    <col min="14" max="14" width="10.140625" customWidth="1"/>
    <col min="15" max="15" width="8.7109375" customWidth="1"/>
    <col min="16" max="16" width="10.140625" customWidth="1"/>
    <col min="17" max="17" width="8.7109375" customWidth="1"/>
    <col min="18" max="18" width="10.140625" customWidth="1"/>
    <col min="19" max="19" width="8.7109375" customWidth="1"/>
    <col min="20" max="20" width="10.140625" customWidth="1"/>
    <col min="21" max="21" width="10" customWidth="1"/>
    <col min="22" max="22" width="10.140625" customWidth="1"/>
    <col min="23" max="23" width="12.5703125" customWidth="1"/>
    <col min="24" max="24" width="10.140625" customWidth="1"/>
    <col min="25" max="25" width="8.7109375" customWidth="1"/>
    <col min="26" max="26" width="10.140625" customWidth="1"/>
    <col min="27" max="27" width="8.7109375" customWidth="1"/>
    <col min="28" max="28" width="10.140625" customWidth="1"/>
    <col min="29" max="29" width="8.7109375" customWidth="1"/>
    <col min="30" max="30" width="10.140625" customWidth="1"/>
    <col min="31" max="31" width="8.7109375" customWidth="1"/>
    <col min="32" max="32" width="10.140625" customWidth="1"/>
    <col min="33" max="33" width="8.7109375" customWidth="1"/>
    <col min="34" max="34" width="55.85546875" customWidth="1"/>
  </cols>
  <sheetData>
    <row r="1" spans="1:34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37"/>
      <c r="U1" s="237"/>
      <c r="V1" s="237"/>
      <c r="W1" s="237"/>
      <c r="X1" s="237"/>
      <c r="Y1" s="237"/>
      <c r="Z1" s="1"/>
      <c r="AA1" s="1"/>
      <c r="AB1" s="1"/>
      <c r="AC1" s="1"/>
      <c r="AD1" s="1"/>
      <c r="AE1" s="1"/>
      <c r="AF1" s="1"/>
      <c r="AG1" s="1"/>
      <c r="AH1" s="1"/>
    </row>
    <row r="2" spans="1:34" ht="21" thickBot="1" x14ac:dyDescent="0.3">
      <c r="A2" s="2"/>
      <c r="B2" s="401"/>
      <c r="C2" s="402"/>
      <c r="D2" s="734" t="s">
        <v>33</v>
      </c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5"/>
      <c r="U2" s="735"/>
      <c r="V2" s="735"/>
      <c r="W2" s="735"/>
      <c r="X2" s="735"/>
      <c r="Y2" s="735"/>
      <c r="Z2" s="735"/>
      <c r="AA2" s="735"/>
      <c r="AB2" s="735"/>
      <c r="AC2" s="735"/>
      <c r="AD2" s="735"/>
      <c r="AE2" s="735"/>
      <c r="AF2" s="735"/>
      <c r="AG2" s="735"/>
      <c r="AH2" s="736"/>
    </row>
    <row r="3" spans="1:34" ht="16.5" thickBot="1" x14ac:dyDescent="0.3">
      <c r="A3" s="2"/>
      <c r="B3" s="403"/>
      <c r="C3" s="404"/>
      <c r="D3" s="410" t="s">
        <v>25</v>
      </c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2"/>
      <c r="R3" s="410" t="s">
        <v>38</v>
      </c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2"/>
    </row>
    <row r="4" spans="1:34" ht="16.5" thickBot="1" x14ac:dyDescent="0.3">
      <c r="A4" s="2"/>
      <c r="B4" s="405"/>
      <c r="C4" s="406"/>
      <c r="D4" s="410" t="s">
        <v>39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2"/>
    </row>
    <row r="5" spans="1:34" ht="16.5" thickBot="1" x14ac:dyDescent="0.3">
      <c r="A5" s="2"/>
      <c r="B5" s="3"/>
      <c r="C5" s="3"/>
      <c r="D5" s="4"/>
      <c r="E5" s="4"/>
      <c r="F5" s="4"/>
      <c r="G5" s="4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15.75" x14ac:dyDescent="0.25">
      <c r="A6" s="2"/>
      <c r="B6" s="413" t="s">
        <v>24</v>
      </c>
      <c r="C6" s="414"/>
      <c r="D6" s="415" t="s">
        <v>14</v>
      </c>
      <c r="E6" s="416"/>
      <c r="F6" s="416"/>
      <c r="G6" s="416"/>
      <c r="H6" s="416"/>
      <c r="I6" s="417"/>
      <c r="J6" s="418" t="s">
        <v>307</v>
      </c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419"/>
      <c r="AF6" s="419"/>
      <c r="AG6" s="419"/>
      <c r="AH6" s="420"/>
    </row>
    <row r="7" spans="1:34" ht="15.75" x14ac:dyDescent="0.25">
      <c r="A7" s="2"/>
      <c r="B7" s="512">
        <v>2017</v>
      </c>
      <c r="C7" s="513"/>
      <c r="D7" s="425" t="s">
        <v>0</v>
      </c>
      <c r="E7" s="426"/>
      <c r="F7" s="426"/>
      <c r="G7" s="426"/>
      <c r="H7" s="426"/>
      <c r="I7" s="427"/>
      <c r="J7" s="428" t="s">
        <v>351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30"/>
    </row>
    <row r="8" spans="1:34" ht="16.5" thickBot="1" x14ac:dyDescent="0.3">
      <c r="A8" s="2"/>
      <c r="B8" s="514"/>
      <c r="C8" s="515"/>
      <c r="D8" s="431" t="s">
        <v>1</v>
      </c>
      <c r="E8" s="432"/>
      <c r="F8" s="432"/>
      <c r="G8" s="432"/>
      <c r="H8" s="432"/>
      <c r="I8" s="433"/>
      <c r="J8" s="434" t="s">
        <v>334</v>
      </c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5"/>
      <c r="V8" s="435"/>
      <c r="W8" s="435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6"/>
    </row>
    <row r="9" spans="1:34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37"/>
      <c r="U9" s="237"/>
      <c r="V9" s="237"/>
      <c r="W9" s="237"/>
      <c r="X9" s="237"/>
      <c r="Y9" s="237"/>
      <c r="Z9" s="1"/>
      <c r="AA9" s="1"/>
      <c r="AB9" s="1"/>
      <c r="AC9" s="1"/>
      <c r="AD9" s="1"/>
      <c r="AE9" s="1"/>
      <c r="AF9" s="1"/>
      <c r="AG9" s="1"/>
      <c r="AH9" s="1"/>
    </row>
    <row r="10" spans="1:34" ht="15.75" x14ac:dyDescent="0.25">
      <c r="A10" s="2"/>
      <c r="B10" s="483" t="s">
        <v>21</v>
      </c>
      <c r="C10" s="486" t="s">
        <v>102</v>
      </c>
      <c r="D10" s="391"/>
      <c r="E10" s="487" t="s">
        <v>96</v>
      </c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2"/>
      <c r="T10" s="443" t="s">
        <v>20</v>
      </c>
      <c r="U10" s="444"/>
      <c r="V10" s="445"/>
      <c r="W10" s="452" t="s">
        <v>23</v>
      </c>
      <c r="X10" s="453"/>
      <c r="Y10" s="488" t="s">
        <v>100</v>
      </c>
      <c r="Z10" s="489"/>
      <c r="AA10" s="489"/>
      <c r="AB10" s="489"/>
      <c r="AC10" s="489"/>
      <c r="AD10" s="489"/>
      <c r="AE10" s="489"/>
      <c r="AF10" s="489"/>
      <c r="AG10" s="489"/>
      <c r="AH10" s="490"/>
    </row>
    <row r="11" spans="1:34" ht="15.75" x14ac:dyDescent="0.25">
      <c r="A11" s="2"/>
      <c r="B11" s="484"/>
      <c r="C11" s="494" t="s">
        <v>15</v>
      </c>
      <c r="D11" s="495"/>
      <c r="E11" s="496" t="s">
        <v>97</v>
      </c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3"/>
      <c r="T11" s="446"/>
      <c r="U11" s="447"/>
      <c r="V11" s="448"/>
      <c r="W11" s="454"/>
      <c r="X11" s="455"/>
      <c r="Y11" s="491"/>
      <c r="Z11" s="492"/>
      <c r="AA11" s="492"/>
      <c r="AB11" s="492"/>
      <c r="AC11" s="492"/>
      <c r="AD11" s="492"/>
      <c r="AE11" s="492"/>
      <c r="AF11" s="492"/>
      <c r="AG11" s="492"/>
      <c r="AH11" s="493"/>
    </row>
    <row r="12" spans="1:34" ht="15.75" x14ac:dyDescent="0.25">
      <c r="A12" s="2"/>
      <c r="B12" s="484"/>
      <c r="C12" s="494" t="s">
        <v>35</v>
      </c>
      <c r="D12" s="495"/>
      <c r="E12" s="496" t="s">
        <v>98</v>
      </c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3"/>
      <c r="T12" s="446"/>
      <c r="U12" s="447"/>
      <c r="V12" s="448"/>
      <c r="W12" s="464" t="s">
        <v>16</v>
      </c>
      <c r="X12" s="465"/>
      <c r="Y12" s="497" t="s">
        <v>352</v>
      </c>
      <c r="Z12" s="498"/>
      <c r="AA12" s="498"/>
      <c r="AB12" s="498"/>
      <c r="AC12" s="498"/>
      <c r="AD12" s="498"/>
      <c r="AE12" s="498"/>
      <c r="AF12" s="498"/>
      <c r="AG12" s="498"/>
      <c r="AH12" s="499"/>
    </row>
    <row r="13" spans="1:34" ht="16.5" thickBot="1" x14ac:dyDescent="0.3">
      <c r="A13" s="2"/>
      <c r="B13" s="485"/>
      <c r="C13" s="503" t="s">
        <v>36</v>
      </c>
      <c r="D13" s="392"/>
      <c r="E13" s="504" t="s">
        <v>99</v>
      </c>
      <c r="F13" s="474"/>
      <c r="G13" s="474"/>
      <c r="H13" s="474"/>
      <c r="I13" s="474"/>
      <c r="J13" s="474"/>
      <c r="K13" s="474"/>
      <c r="L13" s="474"/>
      <c r="M13" s="474"/>
      <c r="N13" s="474"/>
      <c r="O13" s="474"/>
      <c r="P13" s="474"/>
      <c r="Q13" s="474"/>
      <c r="R13" s="474"/>
      <c r="S13" s="475"/>
      <c r="T13" s="449"/>
      <c r="U13" s="450"/>
      <c r="V13" s="451"/>
      <c r="W13" s="466"/>
      <c r="X13" s="467"/>
      <c r="Y13" s="500"/>
      <c r="Z13" s="501"/>
      <c r="AA13" s="501"/>
      <c r="AB13" s="501"/>
      <c r="AC13" s="501"/>
      <c r="AD13" s="501"/>
      <c r="AE13" s="501"/>
      <c r="AF13" s="501"/>
      <c r="AG13" s="501"/>
      <c r="AH13" s="502"/>
    </row>
    <row r="14" spans="1:34" ht="15.75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237"/>
      <c r="U14" s="237"/>
      <c r="V14" s="237"/>
      <c r="W14" s="237"/>
      <c r="X14" s="237"/>
      <c r="Y14" s="237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16.5" thickBot="1" x14ac:dyDescent="0.3">
      <c r="A15" s="1"/>
      <c r="B15" s="375" t="s">
        <v>17</v>
      </c>
      <c r="C15" s="376"/>
      <c r="D15" s="377"/>
      <c r="E15" s="375" t="s">
        <v>353</v>
      </c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6"/>
      <c r="S15" s="376"/>
      <c r="T15" s="376"/>
      <c r="U15" s="376"/>
      <c r="V15" s="376"/>
      <c r="W15" s="376"/>
      <c r="X15" s="376"/>
      <c r="Y15" s="376"/>
      <c r="Z15" s="376"/>
      <c r="AA15" s="376"/>
      <c r="AB15" s="376"/>
      <c r="AC15" s="376"/>
      <c r="AD15" s="376"/>
      <c r="AE15" s="376"/>
      <c r="AF15" s="376"/>
      <c r="AG15" s="376"/>
      <c r="AH15" s="377"/>
    </row>
    <row r="16" spans="1:34" ht="15.75" x14ac:dyDescent="0.25">
      <c r="A16" s="1"/>
      <c r="B16" s="381" t="s">
        <v>30</v>
      </c>
      <c r="C16" s="383" t="s">
        <v>28</v>
      </c>
      <c r="D16" s="385" t="s">
        <v>34</v>
      </c>
      <c r="E16" s="383" t="s">
        <v>31</v>
      </c>
      <c r="F16" s="383" t="s">
        <v>26</v>
      </c>
      <c r="G16" s="387" t="s">
        <v>27</v>
      </c>
      <c r="H16" s="381" t="s">
        <v>2</v>
      </c>
      <c r="I16" s="389"/>
      <c r="J16" s="381" t="s">
        <v>3</v>
      </c>
      <c r="K16" s="389"/>
      <c r="L16" s="381" t="s">
        <v>4</v>
      </c>
      <c r="M16" s="389"/>
      <c r="N16" s="381" t="s">
        <v>5</v>
      </c>
      <c r="O16" s="389"/>
      <c r="P16" s="381" t="s">
        <v>6</v>
      </c>
      <c r="Q16" s="389"/>
      <c r="R16" s="381" t="s">
        <v>7</v>
      </c>
      <c r="S16" s="389"/>
      <c r="T16" s="606" t="s">
        <v>8</v>
      </c>
      <c r="U16" s="610"/>
      <c r="V16" s="606" t="s">
        <v>9</v>
      </c>
      <c r="W16" s="610"/>
      <c r="X16" s="606" t="s">
        <v>10</v>
      </c>
      <c r="Y16" s="610"/>
      <c r="Z16" s="381" t="s">
        <v>11</v>
      </c>
      <c r="AA16" s="389"/>
      <c r="AB16" s="381" t="s">
        <v>12</v>
      </c>
      <c r="AC16" s="389"/>
      <c r="AD16" s="381" t="s">
        <v>13</v>
      </c>
      <c r="AE16" s="389"/>
      <c r="AF16" s="381" t="s">
        <v>18</v>
      </c>
      <c r="AG16" s="389" t="s">
        <v>19</v>
      </c>
      <c r="AH16" s="391" t="s">
        <v>217</v>
      </c>
    </row>
    <row r="17" spans="1:34" ht="16.5" thickBot="1" x14ac:dyDescent="0.3">
      <c r="A17" s="1"/>
      <c r="B17" s="382"/>
      <c r="C17" s="384"/>
      <c r="D17" s="386"/>
      <c r="E17" s="384"/>
      <c r="F17" s="384"/>
      <c r="G17" s="388"/>
      <c r="H17" s="163" t="s">
        <v>18</v>
      </c>
      <c r="I17" s="164" t="s">
        <v>19</v>
      </c>
      <c r="J17" s="163" t="s">
        <v>18</v>
      </c>
      <c r="K17" s="164" t="s">
        <v>19</v>
      </c>
      <c r="L17" s="163" t="s">
        <v>18</v>
      </c>
      <c r="M17" s="164" t="s">
        <v>19</v>
      </c>
      <c r="N17" s="163" t="s">
        <v>18</v>
      </c>
      <c r="O17" s="164" t="s">
        <v>19</v>
      </c>
      <c r="P17" s="163" t="s">
        <v>18</v>
      </c>
      <c r="Q17" s="164" t="s">
        <v>19</v>
      </c>
      <c r="R17" s="163" t="s">
        <v>18</v>
      </c>
      <c r="S17" s="164" t="s">
        <v>19</v>
      </c>
      <c r="T17" s="238" t="s">
        <v>18</v>
      </c>
      <c r="U17" s="239" t="s">
        <v>19</v>
      </c>
      <c r="V17" s="238" t="s">
        <v>18</v>
      </c>
      <c r="W17" s="239" t="s">
        <v>19</v>
      </c>
      <c r="X17" s="238" t="s">
        <v>18</v>
      </c>
      <c r="Y17" s="239" t="s">
        <v>19</v>
      </c>
      <c r="Z17" s="163" t="s">
        <v>18</v>
      </c>
      <c r="AA17" s="164" t="s">
        <v>19</v>
      </c>
      <c r="AB17" s="163" t="s">
        <v>18</v>
      </c>
      <c r="AC17" s="164" t="s">
        <v>19</v>
      </c>
      <c r="AD17" s="163" t="s">
        <v>18</v>
      </c>
      <c r="AE17" s="164" t="s">
        <v>19</v>
      </c>
      <c r="AF17" s="382"/>
      <c r="AG17" s="390"/>
      <c r="AH17" s="392"/>
    </row>
    <row r="18" spans="1:34" ht="75.75" thickBot="1" x14ac:dyDescent="0.3">
      <c r="A18" s="1"/>
      <c r="B18" s="476">
        <v>0.7</v>
      </c>
      <c r="C18" s="18" t="s">
        <v>45</v>
      </c>
      <c r="D18" s="24" t="s">
        <v>354</v>
      </c>
      <c r="E18" s="25">
        <v>0.2</v>
      </c>
      <c r="F18" s="24" t="s">
        <v>355</v>
      </c>
      <c r="G18" s="26" t="s">
        <v>356</v>
      </c>
      <c r="H18" s="143"/>
      <c r="I18" s="132"/>
      <c r="J18" s="143"/>
      <c r="K18" s="132"/>
      <c r="L18" s="143">
        <v>0.3</v>
      </c>
      <c r="M18" s="132"/>
      <c r="N18" s="143"/>
      <c r="O18" s="132"/>
      <c r="P18" s="143"/>
      <c r="Q18" s="132"/>
      <c r="R18" s="143"/>
      <c r="S18" s="132"/>
      <c r="T18" s="240"/>
      <c r="U18" s="241"/>
      <c r="V18" s="240">
        <v>0.3</v>
      </c>
      <c r="W18" s="241"/>
      <c r="X18" s="240"/>
      <c r="Y18" s="241"/>
      <c r="Z18" s="143"/>
      <c r="AA18" s="132"/>
      <c r="AB18" s="143">
        <v>0.2</v>
      </c>
      <c r="AC18" s="132"/>
      <c r="AD18" s="143">
        <v>0.2</v>
      </c>
      <c r="AE18" s="132"/>
      <c r="AF18" s="143"/>
      <c r="AG18" s="132"/>
      <c r="AH18" s="22"/>
    </row>
    <row r="19" spans="1:34" ht="120" x14ac:dyDescent="0.25">
      <c r="A19" s="1"/>
      <c r="B19" s="481"/>
      <c r="C19" s="7" t="s">
        <v>46</v>
      </c>
      <c r="D19" s="27" t="s">
        <v>357</v>
      </c>
      <c r="E19" s="28">
        <v>0.3</v>
      </c>
      <c r="F19" s="27" t="s">
        <v>358</v>
      </c>
      <c r="G19" s="161" t="s">
        <v>359</v>
      </c>
      <c r="H19" s="157"/>
      <c r="I19" s="141"/>
      <c r="J19" s="157"/>
      <c r="K19" s="141"/>
      <c r="L19" s="157">
        <v>0.2</v>
      </c>
      <c r="M19" s="141"/>
      <c r="N19" s="157"/>
      <c r="O19" s="141"/>
      <c r="P19" s="157">
        <v>0.2</v>
      </c>
      <c r="Q19" s="141"/>
      <c r="R19" s="157"/>
      <c r="S19" s="141"/>
      <c r="T19" s="242">
        <v>0.2</v>
      </c>
      <c r="U19" s="243"/>
      <c r="V19" s="242"/>
      <c r="W19" s="243"/>
      <c r="X19" s="242">
        <v>0.2</v>
      </c>
      <c r="Y19" s="241"/>
      <c r="Z19" s="157"/>
      <c r="AA19" s="141"/>
      <c r="AB19" s="157">
        <v>0.2</v>
      </c>
      <c r="AC19" s="141"/>
      <c r="AD19" s="157"/>
      <c r="AE19" s="141"/>
      <c r="AF19" s="157"/>
      <c r="AG19" s="141"/>
      <c r="AH19" s="23"/>
    </row>
    <row r="20" spans="1:34" ht="75" x14ac:dyDescent="0.25">
      <c r="A20" s="1"/>
      <c r="B20" s="481"/>
      <c r="C20" s="7" t="s">
        <v>48</v>
      </c>
      <c r="D20" s="27" t="s">
        <v>360</v>
      </c>
      <c r="E20" s="28">
        <v>0.3</v>
      </c>
      <c r="F20" s="27" t="s">
        <v>361</v>
      </c>
      <c r="G20" s="161" t="s">
        <v>362</v>
      </c>
      <c r="H20" s="157"/>
      <c r="I20" s="141"/>
      <c r="J20" s="157"/>
      <c r="K20" s="141"/>
      <c r="L20" s="157">
        <v>0.2</v>
      </c>
      <c r="M20" s="141"/>
      <c r="N20" s="157"/>
      <c r="O20" s="141"/>
      <c r="P20" s="157">
        <v>0.2</v>
      </c>
      <c r="Q20" s="141"/>
      <c r="R20" s="157"/>
      <c r="S20" s="141"/>
      <c r="T20" s="242">
        <v>0.2</v>
      </c>
      <c r="U20" s="243"/>
      <c r="V20" s="242"/>
      <c r="W20" s="243"/>
      <c r="X20" s="242">
        <v>0.2</v>
      </c>
      <c r="Y20" s="244"/>
      <c r="Z20" s="157"/>
      <c r="AA20" s="141"/>
      <c r="AB20" s="157">
        <v>0.2</v>
      </c>
      <c r="AC20" s="141"/>
      <c r="AD20" s="157"/>
      <c r="AE20" s="141"/>
      <c r="AF20" s="157"/>
      <c r="AG20" s="141"/>
      <c r="AH20" s="23"/>
    </row>
    <row r="21" spans="1:34" ht="150" x14ac:dyDescent="0.25">
      <c r="A21" s="1"/>
      <c r="B21" s="481"/>
      <c r="C21" s="7" t="s">
        <v>116</v>
      </c>
      <c r="D21" s="27" t="s">
        <v>363</v>
      </c>
      <c r="E21" s="28">
        <v>0.2</v>
      </c>
      <c r="F21" s="27" t="s">
        <v>364</v>
      </c>
      <c r="G21" s="161" t="s">
        <v>365</v>
      </c>
      <c r="H21" s="157"/>
      <c r="I21" s="141"/>
      <c r="J21" s="157"/>
      <c r="K21" s="141"/>
      <c r="L21" s="157">
        <v>0.2</v>
      </c>
      <c r="M21" s="141"/>
      <c r="N21" s="157"/>
      <c r="O21" s="141"/>
      <c r="P21" s="157">
        <v>0.2</v>
      </c>
      <c r="Q21" s="141"/>
      <c r="R21" s="157"/>
      <c r="S21" s="141"/>
      <c r="T21" s="242">
        <v>0.2</v>
      </c>
      <c r="U21" s="243"/>
      <c r="V21" s="242"/>
      <c r="W21" s="243"/>
      <c r="X21" s="242">
        <v>0.2</v>
      </c>
      <c r="Y21" s="243"/>
      <c r="Z21" s="157"/>
      <c r="AA21" s="141"/>
      <c r="AB21" s="157">
        <v>0.2</v>
      </c>
      <c r="AC21" s="141"/>
      <c r="AD21" s="157"/>
      <c r="AE21" s="141"/>
      <c r="AF21" s="157"/>
      <c r="AG21" s="141"/>
      <c r="AH21" s="23"/>
    </row>
    <row r="22" spans="1:34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37"/>
      <c r="U22" s="237"/>
      <c r="V22" s="237"/>
      <c r="W22" s="237"/>
      <c r="X22" s="237"/>
      <c r="Y22" s="237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6.5" thickBot="1" x14ac:dyDescent="0.3">
      <c r="A23" s="1"/>
      <c r="B23" s="375" t="s">
        <v>17</v>
      </c>
      <c r="C23" s="376"/>
      <c r="D23" s="377"/>
      <c r="E23" s="375" t="s">
        <v>202</v>
      </c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6"/>
      <c r="AG23" s="376"/>
      <c r="AH23" s="377"/>
    </row>
    <row r="24" spans="1:34" ht="15.75" x14ac:dyDescent="0.25">
      <c r="A24" s="1"/>
      <c r="B24" s="381" t="s">
        <v>30</v>
      </c>
      <c r="C24" s="383" t="s">
        <v>28</v>
      </c>
      <c r="D24" s="385" t="s">
        <v>34</v>
      </c>
      <c r="E24" s="383" t="s">
        <v>31</v>
      </c>
      <c r="F24" s="383" t="s">
        <v>26</v>
      </c>
      <c r="G24" s="387" t="s">
        <v>27</v>
      </c>
      <c r="H24" s="381" t="s">
        <v>2</v>
      </c>
      <c r="I24" s="389"/>
      <c r="J24" s="381" t="s">
        <v>3</v>
      </c>
      <c r="K24" s="389"/>
      <c r="L24" s="381" t="s">
        <v>4</v>
      </c>
      <c r="M24" s="389"/>
      <c r="N24" s="381" t="s">
        <v>5</v>
      </c>
      <c r="O24" s="389"/>
      <c r="P24" s="381" t="s">
        <v>6</v>
      </c>
      <c r="Q24" s="389"/>
      <c r="R24" s="381" t="s">
        <v>7</v>
      </c>
      <c r="S24" s="389"/>
      <c r="T24" s="606" t="s">
        <v>8</v>
      </c>
      <c r="U24" s="610"/>
      <c r="V24" s="606" t="s">
        <v>9</v>
      </c>
      <c r="W24" s="610"/>
      <c r="X24" s="606" t="s">
        <v>10</v>
      </c>
      <c r="Y24" s="610"/>
      <c r="Z24" s="381" t="s">
        <v>11</v>
      </c>
      <c r="AA24" s="389"/>
      <c r="AB24" s="381" t="s">
        <v>12</v>
      </c>
      <c r="AC24" s="389"/>
      <c r="AD24" s="381" t="s">
        <v>13</v>
      </c>
      <c r="AE24" s="389"/>
      <c r="AF24" s="381" t="s">
        <v>18</v>
      </c>
      <c r="AG24" s="389" t="s">
        <v>19</v>
      </c>
      <c r="AH24" s="391" t="s">
        <v>217</v>
      </c>
    </row>
    <row r="25" spans="1:34" ht="16.5" thickBot="1" x14ac:dyDescent="0.3">
      <c r="A25" s="1"/>
      <c r="B25" s="382"/>
      <c r="C25" s="384"/>
      <c r="D25" s="386"/>
      <c r="E25" s="384"/>
      <c r="F25" s="384"/>
      <c r="G25" s="388"/>
      <c r="H25" s="163" t="s">
        <v>18</v>
      </c>
      <c r="I25" s="164" t="s">
        <v>19</v>
      </c>
      <c r="J25" s="163" t="s">
        <v>18</v>
      </c>
      <c r="K25" s="164" t="s">
        <v>19</v>
      </c>
      <c r="L25" s="163" t="s">
        <v>18</v>
      </c>
      <c r="M25" s="164" t="s">
        <v>19</v>
      </c>
      <c r="N25" s="163" t="s">
        <v>18</v>
      </c>
      <c r="O25" s="164" t="s">
        <v>19</v>
      </c>
      <c r="P25" s="163" t="s">
        <v>18</v>
      </c>
      <c r="Q25" s="164" t="s">
        <v>19</v>
      </c>
      <c r="R25" s="163" t="s">
        <v>18</v>
      </c>
      <c r="S25" s="164" t="s">
        <v>19</v>
      </c>
      <c r="T25" s="238" t="s">
        <v>18</v>
      </c>
      <c r="U25" s="239" t="s">
        <v>19</v>
      </c>
      <c r="V25" s="238" t="s">
        <v>18</v>
      </c>
      <c r="W25" s="239" t="s">
        <v>19</v>
      </c>
      <c r="X25" s="238" t="s">
        <v>18</v>
      </c>
      <c r="Y25" s="239" t="s">
        <v>19</v>
      </c>
      <c r="Z25" s="163" t="s">
        <v>18</v>
      </c>
      <c r="AA25" s="164" t="s">
        <v>19</v>
      </c>
      <c r="AB25" s="163" t="s">
        <v>18</v>
      </c>
      <c r="AC25" s="164" t="s">
        <v>19</v>
      </c>
      <c r="AD25" s="163" t="s">
        <v>18</v>
      </c>
      <c r="AE25" s="164" t="s">
        <v>19</v>
      </c>
      <c r="AF25" s="382"/>
      <c r="AG25" s="390"/>
      <c r="AH25" s="392"/>
    </row>
    <row r="26" spans="1:34" ht="180.75" thickBot="1" x14ac:dyDescent="0.3">
      <c r="A26" s="1"/>
      <c r="B26" s="476">
        <v>0.3</v>
      </c>
      <c r="C26" s="18" t="s">
        <v>47</v>
      </c>
      <c r="D26" s="24" t="s">
        <v>320</v>
      </c>
      <c r="E26" s="25">
        <v>0.5</v>
      </c>
      <c r="F26" s="24" t="s">
        <v>204</v>
      </c>
      <c r="G26" s="26" t="s">
        <v>349</v>
      </c>
      <c r="H26" s="155"/>
      <c r="I26" s="133"/>
      <c r="J26" s="155"/>
      <c r="K26" s="133"/>
      <c r="L26" s="155">
        <v>0.25</v>
      </c>
      <c r="M26" s="133"/>
      <c r="N26" s="155"/>
      <c r="O26" s="133"/>
      <c r="P26" s="155"/>
      <c r="Q26" s="133"/>
      <c r="R26" s="155">
        <v>0.25</v>
      </c>
      <c r="S26" s="133"/>
      <c r="T26" s="155"/>
      <c r="U26" s="133"/>
      <c r="V26" s="155"/>
      <c r="W26" s="133"/>
      <c r="X26" s="155">
        <v>0.25</v>
      </c>
      <c r="Y26" s="133"/>
      <c r="Z26" s="155"/>
      <c r="AA26" s="133"/>
      <c r="AB26" s="155"/>
      <c r="AC26" s="133"/>
      <c r="AD26" s="155">
        <v>0.25</v>
      </c>
      <c r="AE26" s="154"/>
      <c r="AF26" s="143"/>
      <c r="AG26" s="132">
        <f t="shared" ref="AG26:AG27" si="0">+I26+K26+M26+O26+Q26+S26+U26+W26+Y26+AA26+AC26+AE26</f>
        <v>0</v>
      </c>
      <c r="AH26" s="22"/>
    </row>
    <row r="27" spans="1:34" ht="105" x14ac:dyDescent="0.25">
      <c r="A27" s="1"/>
      <c r="B27" s="481"/>
      <c r="C27" s="7" t="s">
        <v>176</v>
      </c>
      <c r="D27" s="27" t="s">
        <v>209</v>
      </c>
      <c r="E27" s="28">
        <v>0.5</v>
      </c>
      <c r="F27" s="27" t="s">
        <v>210</v>
      </c>
      <c r="G27" s="161" t="s">
        <v>350</v>
      </c>
      <c r="H27" s="155"/>
      <c r="I27" s="133"/>
      <c r="J27" s="155"/>
      <c r="K27" s="133"/>
      <c r="L27" s="155">
        <v>0.25</v>
      </c>
      <c r="M27" s="133"/>
      <c r="N27" s="155"/>
      <c r="O27" s="133"/>
      <c r="P27" s="155"/>
      <c r="Q27" s="133"/>
      <c r="R27" s="155">
        <v>0.25</v>
      </c>
      <c r="S27" s="133"/>
      <c r="T27" s="155"/>
      <c r="U27" s="133"/>
      <c r="V27" s="155"/>
      <c r="W27" s="133"/>
      <c r="X27" s="155">
        <v>0.25</v>
      </c>
      <c r="Y27" s="133"/>
      <c r="Z27" s="155"/>
      <c r="AA27" s="133"/>
      <c r="AB27" s="155"/>
      <c r="AC27" s="133"/>
      <c r="AD27" s="155">
        <v>0.25</v>
      </c>
      <c r="AE27" s="154"/>
      <c r="AF27" s="157"/>
      <c r="AG27" s="141">
        <f t="shared" si="0"/>
        <v>0</v>
      </c>
      <c r="AH27" s="23"/>
    </row>
  </sheetData>
  <mergeCells count="75">
    <mergeCell ref="AF24:AF25"/>
    <mergeCell ref="AG24:AG25"/>
    <mergeCell ref="AH24:AH25"/>
    <mergeCell ref="B26:B27"/>
    <mergeCell ref="T24:U24"/>
    <mergeCell ref="V24:W24"/>
    <mergeCell ref="X24:Y24"/>
    <mergeCell ref="Z24:AA24"/>
    <mergeCell ref="AB24:AC24"/>
    <mergeCell ref="AD24:AE24"/>
    <mergeCell ref="H24:I24"/>
    <mergeCell ref="J24:K24"/>
    <mergeCell ref="L24:M24"/>
    <mergeCell ref="N24:O24"/>
    <mergeCell ref="P24:Q24"/>
    <mergeCell ref="R24:S24"/>
    <mergeCell ref="AH16:AH17"/>
    <mergeCell ref="B18:B21"/>
    <mergeCell ref="B23:D23"/>
    <mergeCell ref="E23:AH23"/>
    <mergeCell ref="B24:B25"/>
    <mergeCell ref="C24:C25"/>
    <mergeCell ref="D24:D25"/>
    <mergeCell ref="E24:E25"/>
    <mergeCell ref="F24:F25"/>
    <mergeCell ref="G24:G25"/>
    <mergeCell ref="X16:Y16"/>
    <mergeCell ref="Z16:AA16"/>
    <mergeCell ref="AB16:AC16"/>
    <mergeCell ref="AD16:AE16"/>
    <mergeCell ref="AF16:AF17"/>
    <mergeCell ref="AG16:AG17"/>
    <mergeCell ref="V16:W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L16:M16"/>
    <mergeCell ref="N16:O16"/>
    <mergeCell ref="P16:Q16"/>
    <mergeCell ref="R16:S16"/>
    <mergeCell ref="T16:U16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7:C8"/>
    <mergeCell ref="D7:I7"/>
    <mergeCell ref="J7:AH7"/>
    <mergeCell ref="D8:I8"/>
    <mergeCell ref="J8:AH8"/>
    <mergeCell ref="B10:B13"/>
    <mergeCell ref="C10:D10"/>
    <mergeCell ref="E10:S10"/>
    <mergeCell ref="T10:V13"/>
    <mergeCell ref="W10:X11"/>
    <mergeCell ref="B6:C6"/>
    <mergeCell ref="D6:I6"/>
    <mergeCell ref="J6:AH6"/>
    <mergeCell ref="B2:C4"/>
    <mergeCell ref="D2:AH2"/>
    <mergeCell ref="D3:Q3"/>
    <mergeCell ref="R3:AH3"/>
    <mergeCell ref="D4:AH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6"/>
  <sheetViews>
    <sheetView workbookViewId="0">
      <selection sqref="A1:XFD1048576"/>
    </sheetView>
  </sheetViews>
  <sheetFormatPr baseColWidth="10" defaultRowHeight="15" x14ac:dyDescent="0.25"/>
  <cols>
    <col min="1" max="1" width="1.7109375" style="1" customWidth="1"/>
    <col min="2" max="2" width="22.42578125" style="1" customWidth="1"/>
    <col min="3" max="3" width="17.7109375" style="1" customWidth="1"/>
    <col min="4" max="7" width="18" style="1" customWidth="1"/>
    <col min="8" max="31" width="8" style="1" customWidth="1"/>
    <col min="32" max="32" width="10.140625" style="1" customWidth="1"/>
    <col min="33" max="33" width="10.28515625" style="1" customWidth="1"/>
    <col min="34" max="34" width="16" style="1" customWidth="1"/>
    <col min="35" max="16384" width="11.42578125" style="1"/>
  </cols>
  <sheetData>
    <row r="1" spans="2:34" ht="15.75" thickBot="1" x14ac:dyDescent="0.3"/>
    <row r="2" spans="2:34" s="2" customFormat="1" ht="42" customHeight="1" thickBot="1" x14ac:dyDescent="0.3">
      <c r="B2" s="401"/>
      <c r="C2" s="402"/>
      <c r="D2" s="734" t="s">
        <v>33</v>
      </c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5"/>
      <c r="U2" s="735"/>
      <c r="V2" s="735"/>
      <c r="W2" s="735"/>
      <c r="X2" s="735"/>
      <c r="Y2" s="735"/>
      <c r="Z2" s="735"/>
      <c r="AA2" s="735"/>
      <c r="AB2" s="735"/>
      <c r="AC2" s="735"/>
      <c r="AD2" s="735"/>
      <c r="AE2" s="735"/>
      <c r="AF2" s="735"/>
      <c r="AG2" s="735"/>
      <c r="AH2" s="736"/>
    </row>
    <row r="3" spans="2:34" s="2" customFormat="1" ht="26.25" customHeight="1" thickBot="1" x14ac:dyDescent="0.3">
      <c r="B3" s="403"/>
      <c r="C3" s="404"/>
      <c r="D3" s="410" t="s">
        <v>25</v>
      </c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2"/>
      <c r="R3" s="410" t="s">
        <v>38</v>
      </c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2"/>
    </row>
    <row r="4" spans="2:34" s="2" customFormat="1" ht="26.25" customHeight="1" thickBot="1" x14ac:dyDescent="0.3">
      <c r="B4" s="405"/>
      <c r="C4" s="406"/>
      <c r="D4" s="410" t="s">
        <v>39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2"/>
    </row>
    <row r="5" spans="2:34" s="2" customFormat="1" ht="27" customHeight="1" thickBot="1" x14ac:dyDescent="0.3">
      <c r="B5" s="3"/>
      <c r="C5" s="3"/>
      <c r="D5" s="4"/>
      <c r="E5" s="4"/>
      <c r="F5" s="4"/>
      <c r="G5" s="4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21" customHeight="1" x14ac:dyDescent="0.25">
      <c r="B6" s="413" t="s">
        <v>24</v>
      </c>
      <c r="C6" s="414"/>
      <c r="D6" s="415" t="s">
        <v>14</v>
      </c>
      <c r="E6" s="416"/>
      <c r="F6" s="416"/>
      <c r="G6" s="416"/>
      <c r="H6" s="416"/>
      <c r="I6" s="417"/>
      <c r="J6" s="418" t="s">
        <v>41</v>
      </c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419"/>
      <c r="AF6" s="419"/>
      <c r="AG6" s="419"/>
      <c r="AH6" s="420"/>
    </row>
    <row r="7" spans="2:34" s="2" customFormat="1" ht="21" customHeight="1" x14ac:dyDescent="0.25">
      <c r="B7" s="512">
        <v>2018</v>
      </c>
      <c r="C7" s="513"/>
      <c r="D7" s="425" t="s">
        <v>0</v>
      </c>
      <c r="E7" s="426"/>
      <c r="F7" s="426"/>
      <c r="G7" s="426"/>
      <c r="H7" s="426"/>
      <c r="I7" s="427"/>
      <c r="J7" s="428" t="s">
        <v>40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30"/>
    </row>
    <row r="8" spans="2:34" s="2" customFormat="1" ht="21" customHeight="1" thickBot="1" x14ac:dyDescent="0.3">
      <c r="B8" s="514"/>
      <c r="C8" s="515"/>
      <c r="D8" s="431" t="s">
        <v>1</v>
      </c>
      <c r="E8" s="432"/>
      <c r="F8" s="432"/>
      <c r="G8" s="432"/>
      <c r="H8" s="432"/>
      <c r="I8" s="433"/>
      <c r="J8" s="434" t="s">
        <v>42</v>
      </c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5"/>
      <c r="V8" s="435"/>
      <c r="W8" s="435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6"/>
    </row>
    <row r="9" spans="2:34" ht="25.5" customHeight="1" thickBot="1" x14ac:dyDescent="0.3"/>
    <row r="10" spans="2:34" s="2" customFormat="1" ht="15.75" customHeight="1" x14ac:dyDescent="0.25">
      <c r="B10" s="483" t="s">
        <v>21</v>
      </c>
      <c r="C10" s="486" t="s">
        <v>37</v>
      </c>
      <c r="D10" s="391"/>
      <c r="E10" s="487" t="s">
        <v>96</v>
      </c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2"/>
      <c r="T10" s="443" t="s">
        <v>20</v>
      </c>
      <c r="U10" s="444"/>
      <c r="V10" s="445"/>
      <c r="W10" s="452" t="s">
        <v>23</v>
      </c>
      <c r="X10" s="453"/>
      <c r="Y10" s="488" t="s">
        <v>100</v>
      </c>
      <c r="Z10" s="489"/>
      <c r="AA10" s="489"/>
      <c r="AB10" s="489"/>
      <c r="AC10" s="489"/>
      <c r="AD10" s="489"/>
      <c r="AE10" s="489"/>
      <c r="AF10" s="489"/>
      <c r="AG10" s="489"/>
      <c r="AH10" s="490"/>
    </row>
    <row r="11" spans="2:34" s="2" customFormat="1" ht="15.75" customHeight="1" x14ac:dyDescent="0.25">
      <c r="B11" s="484"/>
      <c r="C11" s="494" t="s">
        <v>15</v>
      </c>
      <c r="D11" s="495"/>
      <c r="E11" s="496" t="s">
        <v>97</v>
      </c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3"/>
      <c r="T11" s="446"/>
      <c r="U11" s="447"/>
      <c r="V11" s="448"/>
      <c r="W11" s="454"/>
      <c r="X11" s="455"/>
      <c r="Y11" s="491"/>
      <c r="Z11" s="492"/>
      <c r="AA11" s="492"/>
      <c r="AB11" s="492"/>
      <c r="AC11" s="492"/>
      <c r="AD11" s="492"/>
      <c r="AE11" s="492"/>
      <c r="AF11" s="492"/>
      <c r="AG11" s="492"/>
      <c r="AH11" s="493"/>
    </row>
    <row r="12" spans="2:34" s="2" customFormat="1" ht="15.75" customHeight="1" x14ac:dyDescent="0.25">
      <c r="B12" s="484"/>
      <c r="C12" s="494" t="s">
        <v>35</v>
      </c>
      <c r="D12" s="495"/>
      <c r="E12" s="496" t="s">
        <v>98</v>
      </c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3"/>
      <c r="T12" s="446"/>
      <c r="U12" s="447"/>
      <c r="V12" s="448"/>
      <c r="W12" s="464" t="s">
        <v>16</v>
      </c>
      <c r="X12" s="465"/>
      <c r="Y12" s="497" t="s">
        <v>101</v>
      </c>
      <c r="Z12" s="498"/>
      <c r="AA12" s="498"/>
      <c r="AB12" s="498"/>
      <c r="AC12" s="498"/>
      <c r="AD12" s="498"/>
      <c r="AE12" s="498"/>
      <c r="AF12" s="498"/>
      <c r="AG12" s="498"/>
      <c r="AH12" s="499"/>
    </row>
    <row r="13" spans="2:34" s="2" customFormat="1" ht="15.75" customHeight="1" thickBot="1" x14ac:dyDescent="0.3">
      <c r="B13" s="485"/>
      <c r="C13" s="503" t="s">
        <v>36</v>
      </c>
      <c r="D13" s="392"/>
      <c r="E13" s="504" t="s">
        <v>99</v>
      </c>
      <c r="F13" s="474"/>
      <c r="G13" s="474"/>
      <c r="H13" s="474"/>
      <c r="I13" s="474"/>
      <c r="J13" s="474"/>
      <c r="K13" s="474"/>
      <c r="L13" s="474"/>
      <c r="M13" s="474"/>
      <c r="N13" s="474"/>
      <c r="O13" s="474"/>
      <c r="P13" s="474"/>
      <c r="Q13" s="474"/>
      <c r="R13" s="474"/>
      <c r="S13" s="475"/>
      <c r="T13" s="449"/>
      <c r="U13" s="450"/>
      <c r="V13" s="451"/>
      <c r="W13" s="466"/>
      <c r="X13" s="467"/>
      <c r="Y13" s="500"/>
      <c r="Z13" s="501"/>
      <c r="AA13" s="501"/>
      <c r="AB13" s="501"/>
      <c r="AC13" s="501"/>
      <c r="AD13" s="501"/>
      <c r="AE13" s="501"/>
      <c r="AF13" s="501"/>
      <c r="AG13" s="501"/>
      <c r="AH13" s="502"/>
    </row>
    <row r="14" spans="2:34" ht="30" customHeight="1" thickBot="1" x14ac:dyDescent="0.3"/>
    <row r="15" spans="2:34" ht="18.75" customHeight="1" thickBot="1" x14ac:dyDescent="0.3">
      <c r="B15" s="375" t="s">
        <v>17</v>
      </c>
      <c r="C15" s="376"/>
      <c r="D15" s="377"/>
      <c r="E15" s="375" t="s">
        <v>51</v>
      </c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6"/>
      <c r="S15" s="376"/>
      <c r="T15" s="376"/>
      <c r="U15" s="376"/>
      <c r="V15" s="376"/>
      <c r="W15" s="376"/>
      <c r="X15" s="376"/>
      <c r="Y15" s="376"/>
      <c r="Z15" s="376"/>
      <c r="AA15" s="376"/>
      <c r="AB15" s="376"/>
      <c r="AC15" s="376"/>
      <c r="AD15" s="376"/>
      <c r="AE15" s="376"/>
      <c r="AF15" s="376"/>
      <c r="AG15" s="376"/>
      <c r="AH15" s="377"/>
    </row>
    <row r="16" spans="2:34" ht="27.75" customHeight="1" x14ac:dyDescent="0.25">
      <c r="B16" s="381" t="s">
        <v>30</v>
      </c>
      <c r="C16" s="383" t="s">
        <v>28</v>
      </c>
      <c r="D16" s="385" t="s">
        <v>34</v>
      </c>
      <c r="E16" s="383" t="s">
        <v>31</v>
      </c>
      <c r="F16" s="383" t="s">
        <v>26</v>
      </c>
      <c r="G16" s="387" t="s">
        <v>27</v>
      </c>
      <c r="H16" s="381" t="s">
        <v>2</v>
      </c>
      <c r="I16" s="389"/>
      <c r="J16" s="381" t="s">
        <v>3</v>
      </c>
      <c r="K16" s="389"/>
      <c r="L16" s="381" t="s">
        <v>4</v>
      </c>
      <c r="M16" s="389"/>
      <c r="N16" s="381" t="s">
        <v>5</v>
      </c>
      <c r="O16" s="389"/>
      <c r="P16" s="381" t="s">
        <v>6</v>
      </c>
      <c r="Q16" s="389"/>
      <c r="R16" s="381" t="s">
        <v>7</v>
      </c>
      <c r="S16" s="389"/>
      <c r="T16" s="381" t="s">
        <v>8</v>
      </c>
      <c r="U16" s="389"/>
      <c r="V16" s="381" t="s">
        <v>9</v>
      </c>
      <c r="W16" s="389"/>
      <c r="X16" s="381" t="s">
        <v>10</v>
      </c>
      <c r="Y16" s="389"/>
      <c r="Z16" s="381" t="s">
        <v>11</v>
      </c>
      <c r="AA16" s="389"/>
      <c r="AB16" s="381" t="s">
        <v>12</v>
      </c>
      <c r="AC16" s="389"/>
      <c r="AD16" s="381" t="s">
        <v>13</v>
      </c>
      <c r="AE16" s="389"/>
      <c r="AF16" s="381" t="s">
        <v>18</v>
      </c>
      <c r="AG16" s="389" t="s">
        <v>19</v>
      </c>
      <c r="AH16" s="391" t="s">
        <v>22</v>
      </c>
    </row>
    <row r="17" spans="2:34" ht="27.75" customHeight="1" thickBot="1" x14ac:dyDescent="0.3">
      <c r="B17" s="393"/>
      <c r="C17" s="396"/>
      <c r="D17" s="397"/>
      <c r="E17" s="396"/>
      <c r="F17" s="396"/>
      <c r="G17" s="398"/>
      <c r="H17" s="33" t="s">
        <v>18</v>
      </c>
      <c r="I17" s="42" t="s">
        <v>19</v>
      </c>
      <c r="J17" s="33" t="s">
        <v>18</v>
      </c>
      <c r="K17" s="42" t="s">
        <v>19</v>
      </c>
      <c r="L17" s="33" t="s">
        <v>18</v>
      </c>
      <c r="M17" s="42" t="s">
        <v>19</v>
      </c>
      <c r="N17" s="33" t="s">
        <v>18</v>
      </c>
      <c r="O17" s="42" t="s">
        <v>19</v>
      </c>
      <c r="P17" s="33" t="s">
        <v>18</v>
      </c>
      <c r="Q17" s="42" t="s">
        <v>19</v>
      </c>
      <c r="R17" s="33" t="s">
        <v>18</v>
      </c>
      <c r="S17" s="42" t="s">
        <v>19</v>
      </c>
      <c r="T17" s="33" t="s">
        <v>18</v>
      </c>
      <c r="U17" s="42" t="s">
        <v>19</v>
      </c>
      <c r="V17" s="33" t="s">
        <v>18</v>
      </c>
      <c r="W17" s="42" t="s">
        <v>19</v>
      </c>
      <c r="X17" s="33" t="s">
        <v>18</v>
      </c>
      <c r="Y17" s="42" t="s">
        <v>19</v>
      </c>
      <c r="Z17" s="33" t="s">
        <v>18</v>
      </c>
      <c r="AA17" s="42" t="s">
        <v>19</v>
      </c>
      <c r="AB17" s="33" t="s">
        <v>18</v>
      </c>
      <c r="AC17" s="42" t="s">
        <v>19</v>
      </c>
      <c r="AD17" s="33" t="s">
        <v>18</v>
      </c>
      <c r="AE17" s="42" t="s">
        <v>19</v>
      </c>
      <c r="AF17" s="393"/>
      <c r="AG17" s="394"/>
      <c r="AH17" s="392"/>
    </row>
    <row r="18" spans="2:34" ht="120" x14ac:dyDescent="0.25">
      <c r="B18" s="476">
        <v>0.2</v>
      </c>
      <c r="C18" s="18" t="s">
        <v>45</v>
      </c>
      <c r="D18" s="43" t="s">
        <v>49</v>
      </c>
      <c r="E18" s="44">
        <v>0.5</v>
      </c>
      <c r="F18" s="43" t="s">
        <v>73</v>
      </c>
      <c r="G18" s="45" t="s">
        <v>74</v>
      </c>
      <c r="H18" s="19"/>
      <c r="I18" s="20"/>
      <c r="J18" s="19"/>
      <c r="K18" s="20"/>
      <c r="L18" s="19">
        <v>1</v>
      </c>
      <c r="M18" s="20"/>
      <c r="N18" s="19"/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20"/>
      <c r="AF18" s="19">
        <f t="shared" ref="AF18:AG20" si="0">+H18+J18+L18+N18+P18+R18+T18+V18+X18+Z18+AB18+AD18</f>
        <v>1</v>
      </c>
      <c r="AG18" s="20">
        <f t="shared" si="0"/>
        <v>0</v>
      </c>
      <c r="AH18" s="23"/>
    </row>
    <row r="19" spans="2:34" ht="165" x14ac:dyDescent="0.25">
      <c r="B19" s="626"/>
      <c r="C19" s="35" t="s">
        <v>46</v>
      </c>
      <c r="D19" s="36" t="s">
        <v>71</v>
      </c>
      <c r="E19" s="37">
        <v>0.25</v>
      </c>
      <c r="F19" s="36" t="s">
        <v>75</v>
      </c>
      <c r="G19" s="38" t="s">
        <v>76</v>
      </c>
      <c r="H19" s="39"/>
      <c r="I19" s="40"/>
      <c r="J19" s="39"/>
      <c r="K19" s="40"/>
      <c r="L19" s="39"/>
      <c r="M19" s="40"/>
      <c r="N19" s="39">
        <v>0.33333299999999999</v>
      </c>
      <c r="O19" s="40"/>
      <c r="P19" s="39"/>
      <c r="Q19" s="40"/>
      <c r="R19" s="39"/>
      <c r="S19" s="40"/>
      <c r="T19" s="39">
        <v>0.33333299999999999</v>
      </c>
      <c r="U19" s="40"/>
      <c r="V19" s="39"/>
      <c r="W19" s="40"/>
      <c r="X19" s="39"/>
      <c r="Y19" s="40"/>
      <c r="Z19" s="39">
        <v>0.33333299999999999</v>
      </c>
      <c r="AA19" s="40"/>
      <c r="AB19" s="39"/>
      <c r="AC19" s="40"/>
      <c r="AD19" s="39"/>
      <c r="AE19" s="40"/>
      <c r="AF19" s="39">
        <f t="shared" si="0"/>
        <v>0.99999899999999997</v>
      </c>
      <c r="AG19" s="40"/>
      <c r="AH19" s="41"/>
    </row>
    <row r="20" spans="2:34" ht="120.75" thickBot="1" x14ac:dyDescent="0.3">
      <c r="B20" s="627"/>
      <c r="C20" s="10" t="s">
        <v>48</v>
      </c>
      <c r="D20" s="29" t="s">
        <v>50</v>
      </c>
      <c r="E20" s="30">
        <v>0.25</v>
      </c>
      <c r="F20" s="29" t="s">
        <v>77</v>
      </c>
      <c r="G20" s="31" t="s">
        <v>78</v>
      </c>
      <c r="H20" s="12"/>
      <c r="I20" s="11"/>
      <c r="J20" s="12"/>
      <c r="K20" s="11"/>
      <c r="L20" s="12"/>
      <c r="M20" s="11"/>
      <c r="N20" s="12">
        <v>0.25</v>
      </c>
      <c r="O20" s="11"/>
      <c r="P20" s="12"/>
      <c r="Q20" s="11"/>
      <c r="R20" s="12"/>
      <c r="S20" s="11"/>
      <c r="T20" s="12"/>
      <c r="U20" s="11"/>
      <c r="V20" s="12">
        <v>0.25</v>
      </c>
      <c r="W20" s="11"/>
      <c r="X20" s="12"/>
      <c r="Y20" s="11"/>
      <c r="Z20" s="12"/>
      <c r="AA20" s="11"/>
      <c r="AB20" s="12">
        <v>0.5</v>
      </c>
      <c r="AC20" s="11"/>
      <c r="AD20" s="12"/>
      <c r="AE20" s="11"/>
      <c r="AF20" s="12">
        <f t="shared" si="0"/>
        <v>1</v>
      </c>
      <c r="AG20" s="11"/>
      <c r="AH20" s="41"/>
    </row>
    <row r="21" spans="2:34" s="17" customFormat="1" ht="75.75" customHeight="1" x14ac:dyDescent="0.25">
      <c r="B21" s="13"/>
      <c r="C21" s="13"/>
      <c r="D21" s="13"/>
      <c r="E21" s="14" t="s">
        <v>29</v>
      </c>
      <c r="F21" s="13"/>
      <c r="G21" s="13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6"/>
    </row>
    <row r="22" spans="2:34" ht="21" customHeight="1" thickBot="1" x14ac:dyDescent="0.3"/>
    <row r="23" spans="2:34" ht="18.75" customHeight="1" thickBot="1" x14ac:dyDescent="0.3">
      <c r="B23" s="375" t="s">
        <v>17</v>
      </c>
      <c r="C23" s="376"/>
      <c r="D23" s="377"/>
      <c r="E23" s="375" t="s">
        <v>53</v>
      </c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6"/>
      <c r="AG23" s="376"/>
      <c r="AH23" s="377"/>
    </row>
    <row r="24" spans="2:34" ht="27.75" customHeight="1" x14ac:dyDescent="0.25">
      <c r="B24" s="381" t="s">
        <v>30</v>
      </c>
      <c r="C24" s="383" t="s">
        <v>28</v>
      </c>
      <c r="D24" s="385" t="s">
        <v>34</v>
      </c>
      <c r="E24" s="383" t="s">
        <v>31</v>
      </c>
      <c r="F24" s="383" t="s">
        <v>26</v>
      </c>
      <c r="G24" s="387" t="s">
        <v>27</v>
      </c>
      <c r="H24" s="381" t="s">
        <v>2</v>
      </c>
      <c r="I24" s="389"/>
      <c r="J24" s="381" t="s">
        <v>3</v>
      </c>
      <c r="K24" s="389"/>
      <c r="L24" s="381" t="s">
        <v>4</v>
      </c>
      <c r="M24" s="389"/>
      <c r="N24" s="381" t="s">
        <v>5</v>
      </c>
      <c r="O24" s="389"/>
      <c r="P24" s="381" t="s">
        <v>6</v>
      </c>
      <c r="Q24" s="389"/>
      <c r="R24" s="381" t="s">
        <v>7</v>
      </c>
      <c r="S24" s="389"/>
      <c r="T24" s="381" t="s">
        <v>8</v>
      </c>
      <c r="U24" s="389"/>
      <c r="V24" s="381" t="s">
        <v>9</v>
      </c>
      <c r="W24" s="389"/>
      <c r="X24" s="381" t="s">
        <v>10</v>
      </c>
      <c r="Y24" s="389"/>
      <c r="Z24" s="381" t="s">
        <v>11</v>
      </c>
      <c r="AA24" s="389"/>
      <c r="AB24" s="381" t="s">
        <v>12</v>
      </c>
      <c r="AC24" s="389"/>
      <c r="AD24" s="381" t="s">
        <v>13</v>
      </c>
      <c r="AE24" s="389"/>
      <c r="AF24" s="381" t="s">
        <v>18</v>
      </c>
      <c r="AG24" s="389" t="s">
        <v>19</v>
      </c>
      <c r="AH24" s="391" t="s">
        <v>22</v>
      </c>
    </row>
    <row r="25" spans="2:34" ht="27.75" customHeight="1" thickBot="1" x14ac:dyDescent="0.3">
      <c r="B25" s="382"/>
      <c r="C25" s="384"/>
      <c r="D25" s="386"/>
      <c r="E25" s="384"/>
      <c r="F25" s="384"/>
      <c r="G25" s="388"/>
      <c r="H25" s="32" t="s">
        <v>18</v>
      </c>
      <c r="I25" s="34" t="s">
        <v>19</v>
      </c>
      <c r="J25" s="32" t="s">
        <v>18</v>
      </c>
      <c r="K25" s="34" t="s">
        <v>19</v>
      </c>
      <c r="L25" s="32" t="s">
        <v>18</v>
      </c>
      <c r="M25" s="34" t="s">
        <v>19</v>
      </c>
      <c r="N25" s="32" t="s">
        <v>18</v>
      </c>
      <c r="O25" s="34" t="s">
        <v>19</v>
      </c>
      <c r="P25" s="32" t="s">
        <v>18</v>
      </c>
      <c r="Q25" s="34" t="s">
        <v>19</v>
      </c>
      <c r="R25" s="32" t="s">
        <v>18</v>
      </c>
      <c r="S25" s="34" t="s">
        <v>19</v>
      </c>
      <c r="T25" s="32" t="s">
        <v>18</v>
      </c>
      <c r="U25" s="34" t="s">
        <v>19</v>
      </c>
      <c r="V25" s="32" t="s">
        <v>18</v>
      </c>
      <c r="W25" s="34" t="s">
        <v>19</v>
      </c>
      <c r="X25" s="32" t="s">
        <v>18</v>
      </c>
      <c r="Y25" s="34" t="s">
        <v>19</v>
      </c>
      <c r="Z25" s="32" t="s">
        <v>18</v>
      </c>
      <c r="AA25" s="34" t="s">
        <v>19</v>
      </c>
      <c r="AB25" s="32" t="s">
        <v>18</v>
      </c>
      <c r="AC25" s="34" t="s">
        <v>19</v>
      </c>
      <c r="AD25" s="32" t="s">
        <v>18</v>
      </c>
      <c r="AE25" s="34" t="s">
        <v>19</v>
      </c>
      <c r="AF25" s="382"/>
      <c r="AG25" s="390"/>
      <c r="AH25" s="392"/>
    </row>
    <row r="26" spans="2:34" ht="120.75" thickBot="1" x14ac:dyDescent="0.3">
      <c r="B26" s="476">
        <v>0.15</v>
      </c>
      <c r="C26" s="18" t="s">
        <v>43</v>
      </c>
      <c r="D26" s="24" t="s">
        <v>54</v>
      </c>
      <c r="E26" s="25">
        <v>0.6</v>
      </c>
      <c r="F26" s="24" t="s">
        <v>79</v>
      </c>
      <c r="G26" s="26" t="s">
        <v>80</v>
      </c>
      <c r="H26" s="19"/>
      <c r="I26" s="20"/>
      <c r="J26" s="19"/>
      <c r="K26" s="20"/>
      <c r="L26" s="19"/>
      <c r="M26" s="20"/>
      <c r="N26" s="19">
        <v>0.5</v>
      </c>
      <c r="O26" s="20"/>
      <c r="P26" s="19"/>
      <c r="Q26" s="20"/>
      <c r="R26" s="19"/>
      <c r="S26" s="20"/>
      <c r="T26" s="19"/>
      <c r="U26" s="20"/>
      <c r="V26" s="19"/>
      <c r="W26" s="20"/>
      <c r="X26" s="19">
        <v>0.5</v>
      </c>
      <c r="Y26" s="20"/>
      <c r="Z26" s="19"/>
      <c r="AA26" s="20"/>
      <c r="AB26" s="19"/>
      <c r="AC26" s="20"/>
      <c r="AD26" s="19"/>
      <c r="AE26" s="20"/>
      <c r="AF26" s="19">
        <f t="shared" ref="AF26:AG27" si="1">+H26+J26+L26+N26+P26+R26+T26+V26+X26+Z26+AB26+AD26</f>
        <v>1</v>
      </c>
      <c r="AG26" s="20">
        <f t="shared" si="1"/>
        <v>0</v>
      </c>
      <c r="AH26" s="22"/>
    </row>
    <row r="27" spans="2:34" ht="135" x14ac:dyDescent="0.25">
      <c r="B27" s="481"/>
      <c r="C27" s="7" t="s">
        <v>44</v>
      </c>
      <c r="D27" s="27" t="s">
        <v>55</v>
      </c>
      <c r="E27" s="28">
        <v>0.4</v>
      </c>
      <c r="F27" s="24" t="s">
        <v>81</v>
      </c>
      <c r="G27" s="26" t="s">
        <v>82</v>
      </c>
      <c r="H27" s="9"/>
      <c r="I27" s="8"/>
      <c r="J27" s="9"/>
      <c r="K27" s="8"/>
      <c r="L27" s="9"/>
      <c r="M27" s="8"/>
      <c r="N27" s="9"/>
      <c r="O27" s="8"/>
      <c r="P27" s="9"/>
      <c r="Q27" s="8"/>
      <c r="R27" s="9">
        <v>0.5</v>
      </c>
      <c r="S27" s="8"/>
      <c r="T27" s="9"/>
      <c r="U27" s="8"/>
      <c r="V27" s="9"/>
      <c r="W27" s="8"/>
      <c r="X27" s="9"/>
      <c r="Y27" s="8"/>
      <c r="Z27" s="9"/>
      <c r="AA27" s="8"/>
      <c r="AB27" s="9"/>
      <c r="AC27" s="8"/>
      <c r="AD27" s="9">
        <v>0.5</v>
      </c>
      <c r="AE27" s="8"/>
      <c r="AF27" s="9">
        <f t="shared" si="1"/>
        <v>1</v>
      </c>
      <c r="AG27" s="8">
        <f t="shared" si="1"/>
        <v>0</v>
      </c>
      <c r="AH27" s="23"/>
    </row>
    <row r="28" spans="2:34" s="21" customFormat="1" ht="18" customHeight="1" thickBot="1" x14ac:dyDescent="0.3">
      <c r="B28" s="14" t="s">
        <v>32</v>
      </c>
      <c r="C28" s="13"/>
      <c r="D28" s="13"/>
      <c r="E28" s="14" t="s">
        <v>29</v>
      </c>
      <c r="F28" s="13"/>
      <c r="G28" s="13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6"/>
    </row>
    <row r="29" spans="2:34" ht="18.75" customHeight="1" thickBot="1" x14ac:dyDescent="0.3">
      <c r="B29" s="375" t="s">
        <v>17</v>
      </c>
      <c r="C29" s="376"/>
      <c r="D29" s="377"/>
      <c r="E29" s="375" t="s">
        <v>52</v>
      </c>
      <c r="F29" s="376"/>
      <c r="G29" s="376"/>
      <c r="H29" s="376"/>
      <c r="I29" s="376"/>
      <c r="J29" s="376"/>
      <c r="K29" s="376"/>
      <c r="L29" s="376"/>
      <c r="M29" s="376"/>
      <c r="N29" s="376"/>
      <c r="O29" s="376"/>
      <c r="P29" s="376"/>
      <c r="Q29" s="376"/>
      <c r="R29" s="376"/>
      <c r="S29" s="376"/>
      <c r="T29" s="376"/>
      <c r="U29" s="376"/>
      <c r="V29" s="376"/>
      <c r="W29" s="376"/>
      <c r="X29" s="376"/>
      <c r="Y29" s="376"/>
      <c r="Z29" s="376"/>
      <c r="AA29" s="376"/>
      <c r="AB29" s="376"/>
      <c r="AC29" s="376"/>
      <c r="AD29" s="376"/>
      <c r="AE29" s="376"/>
      <c r="AF29" s="376"/>
      <c r="AG29" s="376"/>
      <c r="AH29" s="377"/>
    </row>
    <row r="30" spans="2:34" ht="27.75" customHeight="1" x14ac:dyDescent="0.25">
      <c r="B30" s="381" t="s">
        <v>30</v>
      </c>
      <c r="C30" s="383" t="s">
        <v>28</v>
      </c>
      <c r="D30" s="385" t="s">
        <v>34</v>
      </c>
      <c r="E30" s="383" t="s">
        <v>31</v>
      </c>
      <c r="F30" s="383" t="s">
        <v>26</v>
      </c>
      <c r="G30" s="387" t="s">
        <v>27</v>
      </c>
      <c r="H30" s="381" t="s">
        <v>2</v>
      </c>
      <c r="I30" s="389"/>
      <c r="J30" s="381" t="s">
        <v>3</v>
      </c>
      <c r="K30" s="389"/>
      <c r="L30" s="381" t="s">
        <v>4</v>
      </c>
      <c r="M30" s="389"/>
      <c r="N30" s="381" t="s">
        <v>5</v>
      </c>
      <c r="O30" s="389"/>
      <c r="P30" s="381" t="s">
        <v>6</v>
      </c>
      <c r="Q30" s="389"/>
      <c r="R30" s="381" t="s">
        <v>7</v>
      </c>
      <c r="S30" s="389"/>
      <c r="T30" s="381" t="s">
        <v>8</v>
      </c>
      <c r="U30" s="389"/>
      <c r="V30" s="381" t="s">
        <v>9</v>
      </c>
      <c r="W30" s="389"/>
      <c r="X30" s="381" t="s">
        <v>10</v>
      </c>
      <c r="Y30" s="389"/>
      <c r="Z30" s="381" t="s">
        <v>11</v>
      </c>
      <c r="AA30" s="389"/>
      <c r="AB30" s="381" t="s">
        <v>12</v>
      </c>
      <c r="AC30" s="389"/>
      <c r="AD30" s="381" t="s">
        <v>13</v>
      </c>
      <c r="AE30" s="389"/>
      <c r="AF30" s="381" t="s">
        <v>18</v>
      </c>
      <c r="AG30" s="389" t="s">
        <v>19</v>
      </c>
      <c r="AH30" s="391" t="s">
        <v>22</v>
      </c>
    </row>
    <row r="31" spans="2:34" ht="27.75" customHeight="1" thickBot="1" x14ac:dyDescent="0.3">
      <c r="B31" s="382"/>
      <c r="C31" s="384"/>
      <c r="D31" s="386"/>
      <c r="E31" s="384"/>
      <c r="F31" s="384"/>
      <c r="G31" s="388"/>
      <c r="H31" s="32" t="s">
        <v>18</v>
      </c>
      <c r="I31" s="34" t="s">
        <v>19</v>
      </c>
      <c r="J31" s="32" t="s">
        <v>18</v>
      </c>
      <c r="K31" s="34" t="s">
        <v>19</v>
      </c>
      <c r="L31" s="32" t="s">
        <v>18</v>
      </c>
      <c r="M31" s="34" t="s">
        <v>19</v>
      </c>
      <c r="N31" s="32" t="s">
        <v>18</v>
      </c>
      <c r="O31" s="34" t="s">
        <v>19</v>
      </c>
      <c r="P31" s="32" t="s">
        <v>18</v>
      </c>
      <c r="Q31" s="34" t="s">
        <v>19</v>
      </c>
      <c r="R31" s="32" t="s">
        <v>18</v>
      </c>
      <c r="S31" s="34" t="s">
        <v>19</v>
      </c>
      <c r="T31" s="32" t="s">
        <v>18</v>
      </c>
      <c r="U31" s="34" t="s">
        <v>19</v>
      </c>
      <c r="V31" s="32" t="s">
        <v>18</v>
      </c>
      <c r="W31" s="34" t="s">
        <v>19</v>
      </c>
      <c r="X31" s="32" t="s">
        <v>18</v>
      </c>
      <c r="Y31" s="34" t="s">
        <v>19</v>
      </c>
      <c r="Z31" s="32" t="s">
        <v>18</v>
      </c>
      <c r="AA31" s="34" t="s">
        <v>19</v>
      </c>
      <c r="AB31" s="32" t="s">
        <v>18</v>
      </c>
      <c r="AC31" s="34" t="s">
        <v>19</v>
      </c>
      <c r="AD31" s="32" t="s">
        <v>18</v>
      </c>
      <c r="AE31" s="34" t="s">
        <v>19</v>
      </c>
      <c r="AF31" s="382"/>
      <c r="AG31" s="390"/>
      <c r="AH31" s="392"/>
    </row>
    <row r="32" spans="2:34" ht="120" x14ac:dyDescent="0.25">
      <c r="B32" s="476">
        <v>0.3</v>
      </c>
      <c r="C32" s="18" t="s">
        <v>47</v>
      </c>
      <c r="D32" s="24" t="s">
        <v>72</v>
      </c>
      <c r="E32" s="48">
        <v>0.5</v>
      </c>
      <c r="F32" s="24" t="s">
        <v>84</v>
      </c>
      <c r="G32" s="26" t="s">
        <v>83</v>
      </c>
      <c r="H32" s="19"/>
      <c r="I32" s="20"/>
      <c r="J32" s="19"/>
      <c r="K32" s="20"/>
      <c r="L32" s="19"/>
      <c r="M32" s="20"/>
      <c r="N32" s="19">
        <v>1</v>
      </c>
      <c r="O32" s="20"/>
      <c r="P32" s="19"/>
      <c r="Q32" s="20"/>
      <c r="R32" s="19"/>
      <c r="S32" s="20"/>
      <c r="T32" s="19"/>
      <c r="U32" s="20"/>
      <c r="V32" s="19"/>
      <c r="W32" s="20"/>
      <c r="X32" s="19"/>
      <c r="Y32" s="20"/>
      <c r="Z32" s="19"/>
      <c r="AA32" s="20"/>
      <c r="AB32" s="19"/>
      <c r="AC32" s="20"/>
      <c r="AD32" s="19"/>
      <c r="AE32" s="20"/>
      <c r="AF32" s="19">
        <f t="shared" ref="AF32:AG32" si="2">+H32+J32+L32+N32+P32+R32+T32+V32+X32+Z32+AB32+AD32</f>
        <v>1</v>
      </c>
      <c r="AG32" s="20">
        <f t="shared" si="2"/>
        <v>0</v>
      </c>
      <c r="AH32" s="22"/>
    </row>
    <row r="33" spans="2:34" ht="180" x14ac:dyDescent="0.25">
      <c r="B33" s="558"/>
      <c r="C33" s="46" t="s">
        <v>56</v>
      </c>
      <c r="D33" s="47" t="s">
        <v>70</v>
      </c>
      <c r="E33" s="48">
        <v>0.5</v>
      </c>
      <c r="F33" s="47" t="s">
        <v>86</v>
      </c>
      <c r="G33" s="47" t="s">
        <v>85</v>
      </c>
      <c r="H33" s="50"/>
      <c r="I33" s="51"/>
      <c r="J33" s="50"/>
      <c r="K33" s="51"/>
      <c r="L33" s="50"/>
      <c r="M33" s="51"/>
      <c r="N33" s="50"/>
      <c r="O33" s="51"/>
      <c r="P33" s="50"/>
      <c r="Q33" s="51"/>
      <c r="R33" s="50">
        <v>0.25</v>
      </c>
      <c r="S33" s="51"/>
      <c r="T33" s="50"/>
      <c r="U33" s="51"/>
      <c r="V33" s="50"/>
      <c r="W33" s="51"/>
      <c r="X33" s="50">
        <v>0.5</v>
      </c>
      <c r="Y33" s="51"/>
      <c r="Z33" s="50"/>
      <c r="AA33" s="51"/>
      <c r="AB33" s="50">
        <v>0.25</v>
      </c>
      <c r="AC33" s="51"/>
      <c r="AD33" s="50"/>
      <c r="AE33" s="51"/>
      <c r="AF33" s="50"/>
      <c r="AG33" s="51"/>
      <c r="AH33" s="52"/>
    </row>
    <row r="34" spans="2:34" ht="15.75" thickBot="1" x14ac:dyDescent="0.3"/>
    <row r="35" spans="2:34" ht="18.75" customHeight="1" thickBot="1" x14ac:dyDescent="0.3">
      <c r="B35" s="375" t="s">
        <v>17</v>
      </c>
      <c r="C35" s="376"/>
      <c r="D35" s="377"/>
      <c r="E35" s="375" t="s">
        <v>62</v>
      </c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376"/>
      <c r="R35" s="376"/>
      <c r="S35" s="376"/>
      <c r="T35" s="376"/>
      <c r="U35" s="376"/>
      <c r="V35" s="376"/>
      <c r="W35" s="376"/>
      <c r="X35" s="376"/>
      <c r="Y35" s="376"/>
      <c r="Z35" s="376"/>
      <c r="AA35" s="376"/>
      <c r="AB35" s="376"/>
      <c r="AC35" s="376"/>
      <c r="AD35" s="376"/>
      <c r="AE35" s="376"/>
      <c r="AF35" s="376"/>
      <c r="AG35" s="376"/>
      <c r="AH35" s="377"/>
    </row>
    <row r="36" spans="2:34" ht="27.75" customHeight="1" x14ac:dyDescent="0.25">
      <c r="B36" s="381" t="s">
        <v>30</v>
      </c>
      <c r="C36" s="383" t="s">
        <v>28</v>
      </c>
      <c r="D36" s="385" t="s">
        <v>34</v>
      </c>
      <c r="E36" s="383" t="s">
        <v>31</v>
      </c>
      <c r="F36" s="383" t="s">
        <v>26</v>
      </c>
      <c r="G36" s="387" t="s">
        <v>27</v>
      </c>
      <c r="H36" s="381" t="s">
        <v>2</v>
      </c>
      <c r="I36" s="389"/>
      <c r="J36" s="381" t="s">
        <v>3</v>
      </c>
      <c r="K36" s="389"/>
      <c r="L36" s="381" t="s">
        <v>4</v>
      </c>
      <c r="M36" s="389"/>
      <c r="N36" s="381" t="s">
        <v>5</v>
      </c>
      <c r="O36" s="389"/>
      <c r="P36" s="381" t="s">
        <v>6</v>
      </c>
      <c r="Q36" s="389"/>
      <c r="R36" s="381" t="s">
        <v>7</v>
      </c>
      <c r="S36" s="389"/>
      <c r="T36" s="381" t="s">
        <v>8</v>
      </c>
      <c r="U36" s="389"/>
      <c r="V36" s="381" t="s">
        <v>9</v>
      </c>
      <c r="W36" s="389"/>
      <c r="X36" s="381" t="s">
        <v>10</v>
      </c>
      <c r="Y36" s="389"/>
      <c r="Z36" s="381" t="s">
        <v>11</v>
      </c>
      <c r="AA36" s="389"/>
      <c r="AB36" s="381" t="s">
        <v>12</v>
      </c>
      <c r="AC36" s="389"/>
      <c r="AD36" s="381" t="s">
        <v>13</v>
      </c>
      <c r="AE36" s="389"/>
      <c r="AF36" s="381" t="s">
        <v>18</v>
      </c>
      <c r="AG36" s="389" t="s">
        <v>19</v>
      </c>
      <c r="AH36" s="391" t="s">
        <v>22</v>
      </c>
    </row>
    <row r="37" spans="2:34" ht="27.75" customHeight="1" thickBot="1" x14ac:dyDescent="0.3">
      <c r="B37" s="382"/>
      <c r="C37" s="384"/>
      <c r="D37" s="386"/>
      <c r="E37" s="384"/>
      <c r="F37" s="384"/>
      <c r="G37" s="388"/>
      <c r="H37" s="32" t="s">
        <v>18</v>
      </c>
      <c r="I37" s="34" t="s">
        <v>19</v>
      </c>
      <c r="J37" s="32" t="s">
        <v>18</v>
      </c>
      <c r="K37" s="34" t="s">
        <v>19</v>
      </c>
      <c r="L37" s="32" t="s">
        <v>18</v>
      </c>
      <c r="M37" s="34" t="s">
        <v>19</v>
      </c>
      <c r="N37" s="32" t="s">
        <v>18</v>
      </c>
      <c r="O37" s="34" t="s">
        <v>19</v>
      </c>
      <c r="P37" s="32" t="s">
        <v>18</v>
      </c>
      <c r="Q37" s="34" t="s">
        <v>19</v>
      </c>
      <c r="R37" s="32" t="s">
        <v>18</v>
      </c>
      <c r="S37" s="34" t="s">
        <v>19</v>
      </c>
      <c r="T37" s="32" t="s">
        <v>18</v>
      </c>
      <c r="U37" s="34" t="s">
        <v>19</v>
      </c>
      <c r="V37" s="32" t="s">
        <v>18</v>
      </c>
      <c r="W37" s="34" t="s">
        <v>19</v>
      </c>
      <c r="X37" s="32" t="s">
        <v>18</v>
      </c>
      <c r="Y37" s="34" t="s">
        <v>19</v>
      </c>
      <c r="Z37" s="32" t="s">
        <v>18</v>
      </c>
      <c r="AA37" s="34" t="s">
        <v>19</v>
      </c>
      <c r="AB37" s="32" t="s">
        <v>18</v>
      </c>
      <c r="AC37" s="34" t="s">
        <v>19</v>
      </c>
      <c r="AD37" s="32" t="s">
        <v>18</v>
      </c>
      <c r="AE37" s="34" t="s">
        <v>19</v>
      </c>
      <c r="AF37" s="382"/>
      <c r="AG37" s="390"/>
      <c r="AH37" s="392"/>
    </row>
    <row r="38" spans="2:34" ht="120" x14ac:dyDescent="0.25">
      <c r="B38" s="476">
        <v>0.2</v>
      </c>
      <c r="C38" s="18" t="s">
        <v>57</v>
      </c>
      <c r="D38" s="24" t="s">
        <v>58</v>
      </c>
      <c r="E38" s="25">
        <v>0.4</v>
      </c>
      <c r="F38" s="24" t="s">
        <v>87</v>
      </c>
      <c r="G38" s="26" t="s">
        <v>59</v>
      </c>
      <c r="H38" s="19">
        <v>8.3333000000000004E-2</v>
      </c>
      <c r="I38" s="20"/>
      <c r="J38" s="19">
        <v>8.3333000000000004E-2</v>
      </c>
      <c r="K38" s="20"/>
      <c r="L38" s="19">
        <v>8.3333000000000004E-2</v>
      </c>
      <c r="M38" s="20"/>
      <c r="N38" s="19">
        <v>8.3333000000000004E-2</v>
      </c>
      <c r="O38" s="20"/>
      <c r="P38" s="19">
        <v>8.3333000000000004E-2</v>
      </c>
      <c r="Q38" s="20"/>
      <c r="R38" s="19">
        <v>8.3333000000000004E-2</v>
      </c>
      <c r="S38" s="20"/>
      <c r="T38" s="19">
        <v>8.3333000000000004E-2</v>
      </c>
      <c r="U38" s="20"/>
      <c r="V38" s="19">
        <v>8.3333000000000004E-2</v>
      </c>
      <c r="W38" s="20"/>
      <c r="X38" s="19">
        <v>8.3333000000000004E-2</v>
      </c>
      <c r="Y38" s="20"/>
      <c r="Z38" s="19">
        <v>8.3333000000000004E-2</v>
      </c>
      <c r="AA38" s="20"/>
      <c r="AB38" s="19">
        <v>8.3333000000000004E-2</v>
      </c>
      <c r="AC38" s="20"/>
      <c r="AD38" s="19">
        <v>8.3333000000000004E-2</v>
      </c>
      <c r="AE38" s="20"/>
      <c r="AF38" s="19">
        <f t="shared" ref="AF38:AG38" si="3">+H38+J38+L38+N38+P38+R38+T38+V38+X38+Z38+AB38+AD38</f>
        <v>0.999996</v>
      </c>
      <c r="AG38" s="20">
        <f t="shared" si="3"/>
        <v>0</v>
      </c>
      <c r="AH38" s="22"/>
    </row>
    <row r="39" spans="2:34" ht="105" x14ac:dyDescent="0.25">
      <c r="B39" s="558"/>
      <c r="C39" s="46" t="s">
        <v>60</v>
      </c>
      <c r="D39" s="47" t="s">
        <v>61</v>
      </c>
      <c r="E39" s="48">
        <v>0.6</v>
      </c>
      <c r="F39" s="47" t="s">
        <v>88</v>
      </c>
      <c r="G39" s="49" t="s">
        <v>89</v>
      </c>
      <c r="H39" s="50"/>
      <c r="I39" s="51"/>
      <c r="J39" s="50"/>
      <c r="K39" s="51"/>
      <c r="L39" s="50"/>
      <c r="M39" s="51"/>
      <c r="N39" s="50"/>
      <c r="O39" s="51"/>
      <c r="P39" s="50"/>
      <c r="Q39" s="51"/>
      <c r="R39" s="50"/>
      <c r="S39" s="51"/>
      <c r="T39" s="50">
        <v>0.5</v>
      </c>
      <c r="U39" s="51"/>
      <c r="V39" s="50"/>
      <c r="W39" s="51"/>
      <c r="X39" s="50">
        <v>0.5</v>
      </c>
      <c r="Y39" s="51"/>
      <c r="Z39" s="50"/>
      <c r="AA39" s="51"/>
      <c r="AB39" s="50"/>
      <c r="AC39" s="51"/>
      <c r="AD39" s="50"/>
      <c r="AE39" s="51"/>
      <c r="AF39" s="50"/>
      <c r="AG39" s="51"/>
      <c r="AH39" s="52"/>
    </row>
    <row r="40" spans="2:34" ht="15.75" thickBot="1" x14ac:dyDescent="0.3"/>
    <row r="41" spans="2:34" ht="18.75" customHeight="1" thickBot="1" x14ac:dyDescent="0.3">
      <c r="B41" s="375" t="s">
        <v>17</v>
      </c>
      <c r="C41" s="376"/>
      <c r="D41" s="377"/>
      <c r="E41" s="375" t="s">
        <v>65</v>
      </c>
      <c r="F41" s="376"/>
      <c r="G41" s="376"/>
      <c r="H41" s="376"/>
      <c r="I41" s="376"/>
      <c r="J41" s="376"/>
      <c r="K41" s="376"/>
      <c r="L41" s="376"/>
      <c r="M41" s="376"/>
      <c r="N41" s="376"/>
      <c r="O41" s="376"/>
      <c r="P41" s="376"/>
      <c r="Q41" s="376"/>
      <c r="R41" s="376"/>
      <c r="S41" s="376"/>
      <c r="T41" s="376"/>
      <c r="U41" s="376"/>
      <c r="V41" s="376"/>
      <c r="W41" s="376"/>
      <c r="X41" s="376"/>
      <c r="Y41" s="376"/>
      <c r="Z41" s="376"/>
      <c r="AA41" s="376"/>
      <c r="AB41" s="376"/>
      <c r="AC41" s="376"/>
      <c r="AD41" s="376"/>
      <c r="AE41" s="376"/>
      <c r="AF41" s="376"/>
      <c r="AG41" s="376"/>
      <c r="AH41" s="377"/>
    </row>
    <row r="42" spans="2:34" ht="27.75" customHeight="1" x14ac:dyDescent="0.25">
      <c r="B42" s="381" t="s">
        <v>30</v>
      </c>
      <c r="C42" s="383" t="s">
        <v>28</v>
      </c>
      <c r="D42" s="385" t="s">
        <v>34</v>
      </c>
      <c r="E42" s="383" t="s">
        <v>31</v>
      </c>
      <c r="F42" s="383" t="s">
        <v>26</v>
      </c>
      <c r="G42" s="387" t="s">
        <v>27</v>
      </c>
      <c r="H42" s="381" t="s">
        <v>2</v>
      </c>
      <c r="I42" s="389"/>
      <c r="J42" s="381" t="s">
        <v>3</v>
      </c>
      <c r="K42" s="389"/>
      <c r="L42" s="381" t="s">
        <v>4</v>
      </c>
      <c r="M42" s="389"/>
      <c r="N42" s="381" t="s">
        <v>5</v>
      </c>
      <c r="O42" s="389"/>
      <c r="P42" s="381" t="s">
        <v>6</v>
      </c>
      <c r="Q42" s="389"/>
      <c r="R42" s="381" t="s">
        <v>7</v>
      </c>
      <c r="S42" s="389"/>
      <c r="T42" s="381" t="s">
        <v>8</v>
      </c>
      <c r="U42" s="389"/>
      <c r="V42" s="381" t="s">
        <v>9</v>
      </c>
      <c r="W42" s="389"/>
      <c r="X42" s="381" t="s">
        <v>10</v>
      </c>
      <c r="Y42" s="389"/>
      <c r="Z42" s="381" t="s">
        <v>11</v>
      </c>
      <c r="AA42" s="389"/>
      <c r="AB42" s="381" t="s">
        <v>12</v>
      </c>
      <c r="AC42" s="389"/>
      <c r="AD42" s="381" t="s">
        <v>13</v>
      </c>
      <c r="AE42" s="389"/>
      <c r="AF42" s="381" t="s">
        <v>18</v>
      </c>
      <c r="AG42" s="389" t="s">
        <v>19</v>
      </c>
      <c r="AH42" s="391" t="s">
        <v>22</v>
      </c>
    </row>
    <row r="43" spans="2:34" ht="27.75" customHeight="1" thickBot="1" x14ac:dyDescent="0.3">
      <c r="B43" s="382"/>
      <c r="C43" s="384"/>
      <c r="D43" s="386"/>
      <c r="E43" s="384"/>
      <c r="F43" s="384"/>
      <c r="G43" s="388"/>
      <c r="H43" s="32" t="s">
        <v>18</v>
      </c>
      <c r="I43" s="34" t="s">
        <v>19</v>
      </c>
      <c r="J43" s="32" t="s">
        <v>18</v>
      </c>
      <c r="K43" s="34" t="s">
        <v>19</v>
      </c>
      <c r="L43" s="32" t="s">
        <v>18</v>
      </c>
      <c r="M43" s="34" t="s">
        <v>19</v>
      </c>
      <c r="N43" s="32" t="s">
        <v>18</v>
      </c>
      <c r="O43" s="34" t="s">
        <v>19</v>
      </c>
      <c r="P43" s="32" t="s">
        <v>18</v>
      </c>
      <c r="Q43" s="34" t="s">
        <v>19</v>
      </c>
      <c r="R43" s="32" t="s">
        <v>18</v>
      </c>
      <c r="S43" s="34" t="s">
        <v>19</v>
      </c>
      <c r="T43" s="32" t="s">
        <v>18</v>
      </c>
      <c r="U43" s="34" t="s">
        <v>19</v>
      </c>
      <c r="V43" s="32" t="s">
        <v>18</v>
      </c>
      <c r="W43" s="34" t="s">
        <v>19</v>
      </c>
      <c r="X43" s="32" t="s">
        <v>18</v>
      </c>
      <c r="Y43" s="34" t="s">
        <v>19</v>
      </c>
      <c r="Z43" s="32" t="s">
        <v>18</v>
      </c>
      <c r="AA43" s="34" t="s">
        <v>19</v>
      </c>
      <c r="AB43" s="32" t="s">
        <v>18</v>
      </c>
      <c r="AC43" s="34" t="s">
        <v>19</v>
      </c>
      <c r="AD43" s="32" t="s">
        <v>18</v>
      </c>
      <c r="AE43" s="34" t="s">
        <v>19</v>
      </c>
      <c r="AF43" s="382"/>
      <c r="AG43" s="390"/>
      <c r="AH43" s="392"/>
    </row>
    <row r="44" spans="2:34" ht="90" x14ac:dyDescent="0.25">
      <c r="B44" s="476">
        <v>0.15</v>
      </c>
      <c r="C44" s="18" t="s">
        <v>63</v>
      </c>
      <c r="D44" s="24" t="s">
        <v>66</v>
      </c>
      <c r="E44" s="25">
        <v>0.25</v>
      </c>
      <c r="F44" s="24" t="s">
        <v>90</v>
      </c>
      <c r="G44" s="26" t="s">
        <v>91</v>
      </c>
      <c r="H44" s="19"/>
      <c r="I44" s="20"/>
      <c r="J44" s="19"/>
      <c r="K44" s="20"/>
      <c r="L44" s="19"/>
      <c r="M44" s="20"/>
      <c r="N44" s="19">
        <v>0.5</v>
      </c>
      <c r="O44" s="20"/>
      <c r="P44" s="19">
        <v>0.5</v>
      </c>
      <c r="Q44" s="20"/>
      <c r="R44" s="19"/>
      <c r="S44" s="20"/>
      <c r="T44" s="19"/>
      <c r="U44" s="20"/>
      <c r="V44" s="19"/>
      <c r="W44" s="20"/>
      <c r="X44" s="19"/>
      <c r="Y44" s="20"/>
      <c r="Z44" s="19"/>
      <c r="AA44" s="20"/>
      <c r="AB44" s="19"/>
      <c r="AC44" s="20"/>
      <c r="AD44" s="19"/>
      <c r="AE44" s="20"/>
      <c r="AF44" s="19">
        <f t="shared" ref="AF44:AG44" si="4">+H44+J44+L44+N44+P44+R44+T44+V44+X44+Z44+AB44+AD44</f>
        <v>1</v>
      </c>
      <c r="AG44" s="20">
        <f t="shared" si="4"/>
        <v>0</v>
      </c>
      <c r="AH44" s="22"/>
    </row>
    <row r="45" spans="2:34" ht="120" x14ac:dyDescent="0.25">
      <c r="B45" s="558"/>
      <c r="C45" s="7" t="s">
        <v>64</v>
      </c>
      <c r="D45" s="47" t="s">
        <v>68</v>
      </c>
      <c r="E45" s="48">
        <v>0.5</v>
      </c>
      <c r="F45" s="47" t="s">
        <v>92</v>
      </c>
      <c r="G45" s="49" t="s">
        <v>93</v>
      </c>
      <c r="H45" s="50"/>
      <c r="I45" s="51"/>
      <c r="J45" s="50">
        <v>0.5</v>
      </c>
      <c r="K45" s="51"/>
      <c r="L45" s="50">
        <v>0.1</v>
      </c>
      <c r="M45" s="51"/>
      <c r="N45" s="50"/>
      <c r="O45" s="51"/>
      <c r="P45" s="50">
        <v>0.1</v>
      </c>
      <c r="Q45" s="51"/>
      <c r="R45" s="50"/>
      <c r="S45" s="51"/>
      <c r="T45" s="50">
        <v>0.1</v>
      </c>
      <c r="U45" s="51"/>
      <c r="V45" s="50"/>
      <c r="W45" s="51"/>
      <c r="X45" s="50">
        <v>0.1</v>
      </c>
      <c r="Y45" s="51"/>
      <c r="Z45" s="50"/>
      <c r="AA45" s="51"/>
      <c r="AB45" s="50">
        <v>0.1</v>
      </c>
      <c r="AC45" s="51"/>
      <c r="AD45" s="50"/>
      <c r="AE45" s="51"/>
      <c r="AF45" s="50"/>
      <c r="AG45" s="51"/>
      <c r="AH45" s="52"/>
    </row>
    <row r="46" spans="2:34" ht="90" x14ac:dyDescent="0.25">
      <c r="B46" s="625"/>
      <c r="C46" s="7" t="s">
        <v>69</v>
      </c>
      <c r="D46" s="53" t="s">
        <v>67</v>
      </c>
      <c r="E46" s="48">
        <v>0.25</v>
      </c>
      <c r="F46" s="47" t="s">
        <v>94</v>
      </c>
      <c r="G46" s="49" t="s">
        <v>95</v>
      </c>
      <c r="H46" s="50"/>
      <c r="I46" s="51"/>
      <c r="J46" s="50"/>
      <c r="K46" s="51"/>
      <c r="L46" s="50">
        <v>0.5</v>
      </c>
      <c r="M46" s="51"/>
      <c r="N46" s="50"/>
      <c r="O46" s="51"/>
      <c r="P46" s="50"/>
      <c r="Q46" s="51"/>
      <c r="R46" s="50"/>
      <c r="S46" s="51"/>
      <c r="T46" s="50">
        <v>0.5</v>
      </c>
      <c r="U46" s="51"/>
      <c r="V46" s="50"/>
      <c r="W46" s="51"/>
      <c r="X46" s="50"/>
      <c r="Y46" s="51"/>
      <c r="Z46" s="50"/>
      <c r="AA46" s="51"/>
      <c r="AB46" s="50"/>
      <c r="AC46" s="51"/>
      <c r="AD46" s="50"/>
      <c r="AE46" s="51"/>
      <c r="AF46" s="50"/>
      <c r="AG46" s="51"/>
      <c r="AH46" s="52"/>
    </row>
  </sheetData>
  <mergeCells count="147">
    <mergeCell ref="AF42:AF43"/>
    <mergeCell ref="AG42:AG43"/>
    <mergeCell ref="AH42:AH43"/>
    <mergeCell ref="B44:B46"/>
    <mergeCell ref="T42:U42"/>
    <mergeCell ref="V42:W42"/>
    <mergeCell ref="X42:Y42"/>
    <mergeCell ref="Z42:AA42"/>
    <mergeCell ref="AB42:AC42"/>
    <mergeCell ref="AD42:AE42"/>
    <mergeCell ref="H42:I42"/>
    <mergeCell ref="J42:K42"/>
    <mergeCell ref="L42:M42"/>
    <mergeCell ref="N42:O42"/>
    <mergeCell ref="P42:Q42"/>
    <mergeCell ref="R42:S42"/>
    <mergeCell ref="B42:B43"/>
    <mergeCell ref="C42:C43"/>
    <mergeCell ref="D42:D43"/>
    <mergeCell ref="E42:E43"/>
    <mergeCell ref="F42:F43"/>
    <mergeCell ref="G42:G43"/>
    <mergeCell ref="AF36:AF37"/>
    <mergeCell ref="AG36:AG37"/>
    <mergeCell ref="AH36:AH37"/>
    <mergeCell ref="B38:B39"/>
    <mergeCell ref="B41:D41"/>
    <mergeCell ref="E41:AH41"/>
    <mergeCell ref="T36:U36"/>
    <mergeCell ref="V36:W36"/>
    <mergeCell ref="X36:Y36"/>
    <mergeCell ref="Z36:AA36"/>
    <mergeCell ref="AB36:AC36"/>
    <mergeCell ref="AD36:AE36"/>
    <mergeCell ref="H36:I36"/>
    <mergeCell ref="J36:K36"/>
    <mergeCell ref="L36:M36"/>
    <mergeCell ref="N36:O36"/>
    <mergeCell ref="P36:Q36"/>
    <mergeCell ref="R36:S36"/>
    <mergeCell ref="B36:B37"/>
    <mergeCell ref="C36:C37"/>
    <mergeCell ref="D36:D37"/>
    <mergeCell ref="E36:E37"/>
    <mergeCell ref="F36:F37"/>
    <mergeCell ref="G36:G37"/>
    <mergeCell ref="AF30:AF31"/>
    <mergeCell ref="AG30:AG31"/>
    <mergeCell ref="AH30:AH31"/>
    <mergeCell ref="B32:B33"/>
    <mergeCell ref="B35:D35"/>
    <mergeCell ref="E35:AH35"/>
    <mergeCell ref="T30:U30"/>
    <mergeCell ref="V30:W30"/>
    <mergeCell ref="X30:Y30"/>
    <mergeCell ref="Z30:AA30"/>
    <mergeCell ref="AB30:AC30"/>
    <mergeCell ref="AD30:AE30"/>
    <mergeCell ref="H30:I30"/>
    <mergeCell ref="J30:K30"/>
    <mergeCell ref="L30:M30"/>
    <mergeCell ref="N30:O30"/>
    <mergeCell ref="P30:Q30"/>
    <mergeCell ref="R30:S30"/>
    <mergeCell ref="B30:B31"/>
    <mergeCell ref="C30:C31"/>
    <mergeCell ref="D30:D31"/>
    <mergeCell ref="E30:E31"/>
    <mergeCell ref="F30:F31"/>
    <mergeCell ref="G30:G31"/>
    <mergeCell ref="B26:B27"/>
    <mergeCell ref="B29:D29"/>
    <mergeCell ref="E29:AH29"/>
    <mergeCell ref="T24:U24"/>
    <mergeCell ref="V24:W24"/>
    <mergeCell ref="X24:Y24"/>
    <mergeCell ref="Z24:AA24"/>
    <mergeCell ref="AB24:AC24"/>
    <mergeCell ref="AD24:AE24"/>
    <mergeCell ref="H24:I24"/>
    <mergeCell ref="J24:K24"/>
    <mergeCell ref="L24:M24"/>
    <mergeCell ref="N24:O24"/>
    <mergeCell ref="P24:Q24"/>
    <mergeCell ref="R24:S24"/>
    <mergeCell ref="B18:B20"/>
    <mergeCell ref="B23:D23"/>
    <mergeCell ref="E23:AH23"/>
    <mergeCell ref="B24:B25"/>
    <mergeCell ref="C24:C25"/>
    <mergeCell ref="D24:D25"/>
    <mergeCell ref="E24:E25"/>
    <mergeCell ref="F24:F25"/>
    <mergeCell ref="G24:G25"/>
    <mergeCell ref="AF24:AF25"/>
    <mergeCell ref="AG24:AG25"/>
    <mergeCell ref="AH24:AH25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H16:AH17"/>
    <mergeCell ref="X16:Y16"/>
    <mergeCell ref="Z16:AA16"/>
    <mergeCell ref="AB16:AC16"/>
    <mergeCell ref="AD16:AE16"/>
    <mergeCell ref="AF16:AF17"/>
    <mergeCell ref="AG16:AG17"/>
    <mergeCell ref="L16:M16"/>
    <mergeCell ref="N16:O16"/>
    <mergeCell ref="P16:Q16"/>
    <mergeCell ref="R16:S16"/>
    <mergeCell ref="T16:U16"/>
    <mergeCell ref="V16:W16"/>
    <mergeCell ref="B10:B13"/>
    <mergeCell ref="C10:D10"/>
    <mergeCell ref="E10:S10"/>
    <mergeCell ref="T10:V13"/>
    <mergeCell ref="W10:X11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2:C4"/>
    <mergeCell ref="D2:AH2"/>
    <mergeCell ref="D3:Q3"/>
    <mergeCell ref="R3:AH3"/>
    <mergeCell ref="D4:AH4"/>
    <mergeCell ref="B6:C6"/>
    <mergeCell ref="D6:I6"/>
    <mergeCell ref="J6:AH6"/>
    <mergeCell ref="B7:C8"/>
    <mergeCell ref="D7:I7"/>
    <mergeCell ref="J7:AH7"/>
    <mergeCell ref="D8:I8"/>
    <mergeCell ref="J8:AH8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workbookViewId="0">
      <selection activeCell="A2" sqref="A2:XFD25"/>
    </sheetView>
  </sheetViews>
  <sheetFormatPr baseColWidth="10" defaultRowHeight="15" x14ac:dyDescent="0.25"/>
  <cols>
    <col min="1" max="1" width="1.7109375" style="1" customWidth="1"/>
    <col min="2" max="2" width="22.42578125" style="1" customWidth="1"/>
    <col min="3" max="3" width="17.7109375" style="1" customWidth="1"/>
    <col min="4" max="4" width="21.42578125" style="1" customWidth="1"/>
    <col min="5" max="7" width="18" style="1" customWidth="1"/>
    <col min="8" max="31" width="8" style="1" customWidth="1"/>
    <col min="32" max="32" width="10.140625" style="1" customWidth="1"/>
    <col min="33" max="33" width="10.28515625" style="1" customWidth="1"/>
    <col min="34" max="34" width="55.85546875" style="1" customWidth="1"/>
    <col min="35" max="16384" width="11.42578125" style="1"/>
  </cols>
  <sheetData>
    <row r="1" spans="2:34" ht="15.75" thickBot="1" x14ac:dyDescent="0.3"/>
    <row r="2" spans="2:34" s="2" customFormat="1" ht="21" thickBot="1" x14ac:dyDescent="0.3">
      <c r="B2" s="401"/>
      <c r="C2" s="402"/>
      <c r="D2" s="734" t="s">
        <v>33</v>
      </c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5"/>
      <c r="U2" s="735"/>
      <c r="V2" s="735"/>
      <c r="W2" s="735"/>
      <c r="X2" s="735"/>
      <c r="Y2" s="735"/>
      <c r="Z2" s="735"/>
      <c r="AA2" s="735"/>
      <c r="AB2" s="735"/>
      <c r="AC2" s="735"/>
      <c r="AD2" s="735"/>
      <c r="AE2" s="735"/>
      <c r="AF2" s="735"/>
      <c r="AG2" s="735"/>
      <c r="AH2" s="736"/>
    </row>
    <row r="3" spans="2:34" s="2" customFormat="1" ht="16.5" thickBot="1" x14ac:dyDescent="0.3">
      <c r="B3" s="403"/>
      <c r="C3" s="404"/>
      <c r="D3" s="410" t="s">
        <v>25</v>
      </c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2"/>
      <c r="R3" s="410" t="s">
        <v>38</v>
      </c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2"/>
    </row>
    <row r="4" spans="2:34" s="2" customFormat="1" ht="16.5" thickBot="1" x14ac:dyDescent="0.3">
      <c r="B4" s="405"/>
      <c r="C4" s="406"/>
      <c r="D4" s="410" t="s">
        <v>39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2"/>
    </row>
    <row r="5" spans="2:34" s="2" customFormat="1" ht="16.5" thickBot="1" x14ac:dyDescent="0.3">
      <c r="B5" s="3"/>
      <c r="C5" s="3"/>
      <c r="D5" s="4"/>
      <c r="E5" s="4"/>
      <c r="F5" s="4"/>
      <c r="G5" s="4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15.75" x14ac:dyDescent="0.25">
      <c r="B6" s="413" t="s">
        <v>24</v>
      </c>
      <c r="C6" s="414"/>
      <c r="D6" s="415" t="s">
        <v>14</v>
      </c>
      <c r="E6" s="416"/>
      <c r="F6" s="416"/>
      <c r="G6" s="416"/>
      <c r="H6" s="416"/>
      <c r="I6" s="417"/>
      <c r="J6" s="418" t="s">
        <v>332</v>
      </c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419"/>
      <c r="AF6" s="419"/>
      <c r="AG6" s="419"/>
      <c r="AH6" s="420"/>
    </row>
    <row r="7" spans="2:34" s="2" customFormat="1" ht="15.75" x14ac:dyDescent="0.25">
      <c r="B7" s="512">
        <v>2018</v>
      </c>
      <c r="C7" s="513"/>
      <c r="D7" s="425" t="s">
        <v>0</v>
      </c>
      <c r="E7" s="426"/>
      <c r="F7" s="426"/>
      <c r="G7" s="426"/>
      <c r="H7" s="426"/>
      <c r="I7" s="427"/>
      <c r="J7" s="428" t="s">
        <v>333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30"/>
    </row>
    <row r="8" spans="2:34" s="2" customFormat="1" ht="16.5" thickBot="1" x14ac:dyDescent="0.3">
      <c r="B8" s="514"/>
      <c r="C8" s="515"/>
      <c r="D8" s="431" t="s">
        <v>1</v>
      </c>
      <c r="E8" s="432"/>
      <c r="F8" s="432"/>
      <c r="G8" s="432"/>
      <c r="H8" s="432"/>
      <c r="I8" s="433"/>
      <c r="J8" s="434" t="s">
        <v>334</v>
      </c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5"/>
      <c r="V8" s="435"/>
      <c r="W8" s="435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6"/>
    </row>
    <row r="9" spans="2:34" ht="15.75" thickBot="1" x14ac:dyDescent="0.3"/>
    <row r="10" spans="2:34" s="2" customFormat="1" ht="15.75" x14ac:dyDescent="0.25">
      <c r="B10" s="483" t="s">
        <v>21</v>
      </c>
      <c r="C10" s="486" t="s">
        <v>102</v>
      </c>
      <c r="D10" s="391"/>
      <c r="E10" s="487" t="s">
        <v>96</v>
      </c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2"/>
      <c r="T10" s="443" t="s">
        <v>20</v>
      </c>
      <c r="U10" s="444"/>
      <c r="V10" s="445"/>
      <c r="W10" s="452" t="s">
        <v>23</v>
      </c>
      <c r="X10" s="453"/>
      <c r="Y10" s="488" t="s">
        <v>100</v>
      </c>
      <c r="Z10" s="489"/>
      <c r="AA10" s="489"/>
      <c r="AB10" s="489"/>
      <c r="AC10" s="489"/>
      <c r="AD10" s="489"/>
      <c r="AE10" s="489"/>
      <c r="AF10" s="489"/>
      <c r="AG10" s="489"/>
      <c r="AH10" s="490"/>
    </row>
    <row r="11" spans="2:34" s="2" customFormat="1" ht="15.75" x14ac:dyDescent="0.25">
      <c r="B11" s="484"/>
      <c r="C11" s="494" t="s">
        <v>15</v>
      </c>
      <c r="D11" s="495"/>
      <c r="E11" s="496" t="s">
        <v>97</v>
      </c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3"/>
      <c r="T11" s="446"/>
      <c r="U11" s="447"/>
      <c r="V11" s="448"/>
      <c r="W11" s="454"/>
      <c r="X11" s="455"/>
      <c r="Y11" s="491"/>
      <c r="Z11" s="492"/>
      <c r="AA11" s="492"/>
      <c r="AB11" s="492"/>
      <c r="AC11" s="492"/>
      <c r="AD11" s="492"/>
      <c r="AE11" s="492"/>
      <c r="AF11" s="492"/>
      <c r="AG11" s="492"/>
      <c r="AH11" s="493"/>
    </row>
    <row r="12" spans="2:34" s="2" customFormat="1" ht="15.75" customHeight="1" x14ac:dyDescent="0.25">
      <c r="B12" s="484"/>
      <c r="C12" s="494" t="s">
        <v>35</v>
      </c>
      <c r="D12" s="495"/>
      <c r="E12" s="496" t="s">
        <v>98</v>
      </c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3"/>
      <c r="T12" s="446"/>
      <c r="U12" s="447"/>
      <c r="V12" s="448"/>
      <c r="W12" s="464" t="s">
        <v>16</v>
      </c>
      <c r="X12" s="465"/>
      <c r="Y12" s="497" t="s">
        <v>335</v>
      </c>
      <c r="Z12" s="498"/>
      <c r="AA12" s="498"/>
      <c r="AB12" s="498"/>
      <c r="AC12" s="498"/>
      <c r="AD12" s="498"/>
      <c r="AE12" s="498"/>
      <c r="AF12" s="498"/>
      <c r="AG12" s="498"/>
      <c r="AH12" s="499"/>
    </row>
    <row r="13" spans="2:34" s="2" customFormat="1" ht="16.5" thickBot="1" x14ac:dyDescent="0.3">
      <c r="B13" s="485"/>
      <c r="C13" s="503" t="s">
        <v>36</v>
      </c>
      <c r="D13" s="392"/>
      <c r="E13" s="504" t="s">
        <v>99</v>
      </c>
      <c r="F13" s="474"/>
      <c r="G13" s="474"/>
      <c r="H13" s="474"/>
      <c r="I13" s="474"/>
      <c r="J13" s="474"/>
      <c r="K13" s="474"/>
      <c r="L13" s="474"/>
      <c r="M13" s="474"/>
      <c r="N13" s="474"/>
      <c r="O13" s="474"/>
      <c r="P13" s="474"/>
      <c r="Q13" s="474"/>
      <c r="R13" s="474"/>
      <c r="S13" s="475"/>
      <c r="T13" s="449"/>
      <c r="U13" s="450"/>
      <c r="V13" s="451"/>
      <c r="W13" s="466"/>
      <c r="X13" s="467"/>
      <c r="Y13" s="500"/>
      <c r="Z13" s="501"/>
      <c r="AA13" s="501"/>
      <c r="AB13" s="501"/>
      <c r="AC13" s="501"/>
      <c r="AD13" s="501"/>
      <c r="AE13" s="501"/>
      <c r="AF13" s="501"/>
      <c r="AG13" s="501"/>
      <c r="AH13" s="502"/>
    </row>
    <row r="14" spans="2:34" ht="15.75" thickBot="1" x14ac:dyDescent="0.3"/>
    <row r="15" spans="2:34" ht="16.5" thickBot="1" x14ac:dyDescent="0.3">
      <c r="B15" s="375" t="s">
        <v>17</v>
      </c>
      <c r="C15" s="376"/>
      <c r="D15" s="377"/>
      <c r="E15" s="478" t="s">
        <v>336</v>
      </c>
      <c r="F15" s="479"/>
      <c r="G15" s="479"/>
      <c r="H15" s="479"/>
      <c r="I15" s="479"/>
      <c r="J15" s="479"/>
      <c r="K15" s="479"/>
      <c r="L15" s="479"/>
      <c r="M15" s="479"/>
      <c r="N15" s="479"/>
      <c r="O15" s="479"/>
      <c r="P15" s="479"/>
      <c r="Q15" s="479"/>
      <c r="R15" s="479"/>
      <c r="S15" s="479"/>
      <c r="T15" s="479"/>
      <c r="U15" s="479"/>
      <c r="V15" s="479"/>
      <c r="W15" s="479"/>
      <c r="X15" s="479"/>
      <c r="Y15" s="479"/>
      <c r="Z15" s="479"/>
      <c r="AA15" s="479"/>
      <c r="AB15" s="479"/>
      <c r="AC15" s="479"/>
      <c r="AD15" s="479"/>
      <c r="AE15" s="479"/>
      <c r="AF15" s="479"/>
      <c r="AG15" s="479"/>
      <c r="AH15" s="480"/>
    </row>
    <row r="16" spans="2:34" ht="15.75" x14ac:dyDescent="0.25">
      <c r="B16" s="381" t="s">
        <v>30</v>
      </c>
      <c r="C16" s="383" t="s">
        <v>28</v>
      </c>
      <c r="D16" s="385" t="s">
        <v>34</v>
      </c>
      <c r="E16" s="383" t="s">
        <v>31</v>
      </c>
      <c r="F16" s="383" t="s">
        <v>26</v>
      </c>
      <c r="G16" s="387" t="s">
        <v>27</v>
      </c>
      <c r="H16" s="381" t="s">
        <v>2</v>
      </c>
      <c r="I16" s="389"/>
      <c r="J16" s="381" t="s">
        <v>3</v>
      </c>
      <c r="K16" s="389"/>
      <c r="L16" s="381" t="s">
        <v>4</v>
      </c>
      <c r="M16" s="389"/>
      <c r="N16" s="381" t="s">
        <v>5</v>
      </c>
      <c r="O16" s="389"/>
      <c r="P16" s="381" t="s">
        <v>6</v>
      </c>
      <c r="Q16" s="389"/>
      <c r="R16" s="381" t="s">
        <v>7</v>
      </c>
      <c r="S16" s="389"/>
      <c r="T16" s="381" t="s">
        <v>8</v>
      </c>
      <c r="U16" s="389"/>
      <c r="V16" s="381" t="s">
        <v>9</v>
      </c>
      <c r="W16" s="389"/>
      <c r="X16" s="381" t="s">
        <v>10</v>
      </c>
      <c r="Y16" s="389"/>
      <c r="Z16" s="381" t="s">
        <v>11</v>
      </c>
      <c r="AA16" s="389"/>
      <c r="AB16" s="381" t="s">
        <v>12</v>
      </c>
      <c r="AC16" s="389"/>
      <c r="AD16" s="381" t="s">
        <v>13</v>
      </c>
      <c r="AE16" s="389"/>
      <c r="AF16" s="381" t="s">
        <v>18</v>
      </c>
      <c r="AG16" s="389" t="s">
        <v>19</v>
      </c>
      <c r="AH16" s="391" t="s">
        <v>217</v>
      </c>
    </row>
    <row r="17" spans="2:34" ht="16.5" thickBot="1" x14ac:dyDescent="0.3">
      <c r="B17" s="382"/>
      <c r="C17" s="384"/>
      <c r="D17" s="386"/>
      <c r="E17" s="384"/>
      <c r="F17" s="384"/>
      <c r="G17" s="388"/>
      <c r="H17" s="170" t="s">
        <v>18</v>
      </c>
      <c r="I17" s="171" t="s">
        <v>19</v>
      </c>
      <c r="J17" s="170" t="s">
        <v>18</v>
      </c>
      <c r="K17" s="171" t="s">
        <v>19</v>
      </c>
      <c r="L17" s="170" t="s">
        <v>18</v>
      </c>
      <c r="M17" s="171" t="s">
        <v>19</v>
      </c>
      <c r="N17" s="170" t="s">
        <v>18</v>
      </c>
      <c r="O17" s="171" t="s">
        <v>19</v>
      </c>
      <c r="P17" s="170" t="s">
        <v>18</v>
      </c>
      <c r="Q17" s="171" t="s">
        <v>19</v>
      </c>
      <c r="R17" s="170" t="s">
        <v>18</v>
      </c>
      <c r="S17" s="171" t="s">
        <v>19</v>
      </c>
      <c r="T17" s="170" t="s">
        <v>18</v>
      </c>
      <c r="U17" s="171" t="s">
        <v>19</v>
      </c>
      <c r="V17" s="170" t="s">
        <v>18</v>
      </c>
      <c r="W17" s="171" t="s">
        <v>19</v>
      </c>
      <c r="X17" s="170" t="s">
        <v>18</v>
      </c>
      <c r="Y17" s="171" t="s">
        <v>19</v>
      </c>
      <c r="Z17" s="170" t="s">
        <v>18</v>
      </c>
      <c r="AA17" s="171" t="s">
        <v>19</v>
      </c>
      <c r="AB17" s="170" t="s">
        <v>18</v>
      </c>
      <c r="AC17" s="171" t="s">
        <v>19</v>
      </c>
      <c r="AD17" s="170" t="s">
        <v>18</v>
      </c>
      <c r="AE17" s="171" t="s">
        <v>19</v>
      </c>
      <c r="AF17" s="382"/>
      <c r="AG17" s="390"/>
      <c r="AH17" s="392"/>
    </row>
    <row r="18" spans="2:34" ht="120" x14ac:dyDescent="0.25">
      <c r="B18" s="476">
        <v>0.5</v>
      </c>
      <c r="C18" s="18">
        <v>1</v>
      </c>
      <c r="D18" s="24" t="s">
        <v>337</v>
      </c>
      <c r="E18" s="25">
        <v>0.3</v>
      </c>
      <c r="F18" s="24" t="s">
        <v>338</v>
      </c>
      <c r="G18" s="26" t="s">
        <v>339</v>
      </c>
      <c r="H18" s="143"/>
      <c r="I18" s="132"/>
      <c r="J18" s="233">
        <v>0.16666666666666699</v>
      </c>
      <c r="K18" s="234"/>
      <c r="L18" s="233"/>
      <c r="M18" s="234"/>
      <c r="N18" s="233">
        <v>0.16666666666666699</v>
      </c>
      <c r="O18" s="234"/>
      <c r="P18" s="233"/>
      <c r="Q18" s="234"/>
      <c r="R18" s="233">
        <v>0.16666666666666699</v>
      </c>
      <c r="S18" s="234"/>
      <c r="T18" s="233"/>
      <c r="U18" s="234"/>
      <c r="V18" s="233">
        <v>0.16666666666666699</v>
      </c>
      <c r="W18" s="234"/>
      <c r="X18" s="233"/>
      <c r="Y18" s="234"/>
      <c r="Z18" s="233">
        <v>0.16666666666666699</v>
      </c>
      <c r="AA18" s="234"/>
      <c r="AB18" s="233"/>
      <c r="AC18" s="234"/>
      <c r="AD18" s="233">
        <v>0.16666666666666699</v>
      </c>
      <c r="AE18" s="234"/>
      <c r="AF18" s="235">
        <f>+H18+J18+L18+N18+P18+R18+T18+V18+X18+Z18+AB18+AD18</f>
        <v>1.000000000000002</v>
      </c>
      <c r="AG18" s="135">
        <f t="shared" ref="AG18:AG19" si="0">+I18+K18+M18+O18+Q18+S18+U18+W18+Y18+AA18+AC18+AE18</f>
        <v>0</v>
      </c>
      <c r="AH18" s="22"/>
    </row>
    <row r="19" spans="2:34" ht="105.75" thickBot="1" x14ac:dyDescent="0.3">
      <c r="B19" s="477"/>
      <c r="C19" s="10">
        <v>2</v>
      </c>
      <c r="D19" s="68" t="s">
        <v>646</v>
      </c>
      <c r="E19" s="144">
        <v>0.7</v>
      </c>
      <c r="F19" s="68" t="s">
        <v>340</v>
      </c>
      <c r="G19" s="222" t="s">
        <v>341</v>
      </c>
      <c r="H19" s="146"/>
      <c r="I19" s="142"/>
      <c r="J19" s="311"/>
      <c r="K19" s="312"/>
      <c r="L19" s="311"/>
      <c r="M19" s="312"/>
      <c r="N19" s="311">
        <v>0.16600000000000001</v>
      </c>
      <c r="O19" s="312"/>
      <c r="P19" s="311"/>
      <c r="Q19" s="312"/>
      <c r="R19" s="311">
        <v>0.16600000000000001</v>
      </c>
      <c r="S19" s="312"/>
      <c r="T19" s="311"/>
      <c r="U19" s="312"/>
      <c r="V19" s="311">
        <v>0.16600000000000001</v>
      </c>
      <c r="W19" s="312"/>
      <c r="X19" s="311"/>
      <c r="Y19" s="312"/>
      <c r="Z19" s="311">
        <v>0.16600000000000001</v>
      </c>
      <c r="AA19" s="312"/>
      <c r="AB19" s="311"/>
      <c r="AC19" s="312"/>
      <c r="AD19" s="311">
        <v>0.16600000000000001</v>
      </c>
      <c r="AE19" s="312"/>
      <c r="AF19" s="313">
        <v>1</v>
      </c>
      <c r="AG19" s="314">
        <f t="shared" si="0"/>
        <v>0</v>
      </c>
      <c r="AH19" s="268"/>
    </row>
    <row r="20" spans="2:34" ht="15.75" thickBot="1" x14ac:dyDescent="0.3"/>
    <row r="21" spans="2:34" ht="16.5" thickBot="1" x14ac:dyDescent="0.3">
      <c r="B21" s="375" t="s">
        <v>17</v>
      </c>
      <c r="C21" s="376"/>
      <c r="D21" s="377"/>
      <c r="E21" s="478" t="s">
        <v>342</v>
      </c>
      <c r="F21" s="479"/>
      <c r="G21" s="479"/>
      <c r="H21" s="479"/>
      <c r="I21" s="479"/>
      <c r="J21" s="479"/>
      <c r="K21" s="479"/>
      <c r="L21" s="479"/>
      <c r="M21" s="479"/>
      <c r="N21" s="479"/>
      <c r="O21" s="479"/>
      <c r="P21" s="479"/>
      <c r="Q21" s="479"/>
      <c r="R21" s="479"/>
      <c r="S21" s="479"/>
      <c r="T21" s="479"/>
      <c r="U21" s="479"/>
      <c r="V21" s="479"/>
      <c r="W21" s="479"/>
      <c r="X21" s="479"/>
      <c r="Y21" s="479"/>
      <c r="Z21" s="479"/>
      <c r="AA21" s="479"/>
      <c r="AB21" s="479"/>
      <c r="AC21" s="479"/>
      <c r="AD21" s="479"/>
      <c r="AE21" s="479"/>
      <c r="AF21" s="479"/>
      <c r="AG21" s="479"/>
      <c r="AH21" s="480"/>
    </row>
    <row r="22" spans="2:34" ht="15.75" x14ac:dyDescent="0.25">
      <c r="B22" s="381" t="s">
        <v>30</v>
      </c>
      <c r="C22" s="383" t="s">
        <v>28</v>
      </c>
      <c r="D22" s="385" t="s">
        <v>34</v>
      </c>
      <c r="E22" s="383" t="s">
        <v>31</v>
      </c>
      <c r="F22" s="383" t="s">
        <v>26</v>
      </c>
      <c r="G22" s="387" t="s">
        <v>27</v>
      </c>
      <c r="H22" s="381" t="s">
        <v>2</v>
      </c>
      <c r="I22" s="389"/>
      <c r="J22" s="381" t="s">
        <v>3</v>
      </c>
      <c r="K22" s="389"/>
      <c r="L22" s="381" t="s">
        <v>4</v>
      </c>
      <c r="M22" s="389"/>
      <c r="N22" s="381" t="s">
        <v>5</v>
      </c>
      <c r="O22" s="389"/>
      <c r="P22" s="381" t="s">
        <v>6</v>
      </c>
      <c r="Q22" s="389"/>
      <c r="R22" s="381" t="s">
        <v>7</v>
      </c>
      <c r="S22" s="389"/>
      <c r="T22" s="381" t="s">
        <v>8</v>
      </c>
      <c r="U22" s="389"/>
      <c r="V22" s="381" t="s">
        <v>9</v>
      </c>
      <c r="W22" s="389"/>
      <c r="X22" s="381" t="s">
        <v>10</v>
      </c>
      <c r="Y22" s="389"/>
      <c r="Z22" s="381" t="s">
        <v>11</v>
      </c>
      <c r="AA22" s="389"/>
      <c r="AB22" s="381" t="s">
        <v>12</v>
      </c>
      <c r="AC22" s="389"/>
      <c r="AD22" s="381" t="s">
        <v>13</v>
      </c>
      <c r="AE22" s="389"/>
      <c r="AF22" s="381" t="s">
        <v>18</v>
      </c>
      <c r="AG22" s="389" t="s">
        <v>19</v>
      </c>
      <c r="AH22" s="391" t="s">
        <v>217</v>
      </c>
    </row>
    <row r="23" spans="2:34" ht="16.5" thickBot="1" x14ac:dyDescent="0.3">
      <c r="B23" s="382"/>
      <c r="C23" s="384"/>
      <c r="D23" s="386"/>
      <c r="E23" s="384"/>
      <c r="F23" s="384"/>
      <c r="G23" s="388"/>
      <c r="H23" s="170" t="s">
        <v>18</v>
      </c>
      <c r="I23" s="171" t="s">
        <v>19</v>
      </c>
      <c r="J23" s="170" t="s">
        <v>18</v>
      </c>
      <c r="K23" s="171" t="s">
        <v>19</v>
      </c>
      <c r="L23" s="170" t="s">
        <v>18</v>
      </c>
      <c r="M23" s="171" t="s">
        <v>19</v>
      </c>
      <c r="N23" s="170" t="s">
        <v>18</v>
      </c>
      <c r="O23" s="171" t="s">
        <v>19</v>
      </c>
      <c r="P23" s="170" t="s">
        <v>18</v>
      </c>
      <c r="Q23" s="171" t="s">
        <v>19</v>
      </c>
      <c r="R23" s="170" t="s">
        <v>18</v>
      </c>
      <c r="S23" s="171" t="s">
        <v>19</v>
      </c>
      <c r="T23" s="170" t="s">
        <v>18</v>
      </c>
      <c r="U23" s="171" t="s">
        <v>19</v>
      </c>
      <c r="V23" s="170" t="s">
        <v>18</v>
      </c>
      <c r="W23" s="171" t="s">
        <v>19</v>
      </c>
      <c r="X23" s="170" t="s">
        <v>18</v>
      </c>
      <c r="Y23" s="171" t="s">
        <v>19</v>
      </c>
      <c r="Z23" s="170" t="s">
        <v>18</v>
      </c>
      <c r="AA23" s="171" t="s">
        <v>19</v>
      </c>
      <c r="AB23" s="170" t="s">
        <v>18</v>
      </c>
      <c r="AC23" s="171" t="s">
        <v>19</v>
      </c>
      <c r="AD23" s="170" t="s">
        <v>18</v>
      </c>
      <c r="AE23" s="171" t="s">
        <v>19</v>
      </c>
      <c r="AF23" s="382"/>
      <c r="AG23" s="390"/>
      <c r="AH23" s="392"/>
    </row>
    <row r="24" spans="2:34" ht="141" customHeight="1" x14ac:dyDescent="0.25">
      <c r="B24" s="399">
        <v>0.5</v>
      </c>
      <c r="C24" s="18">
        <v>1</v>
      </c>
      <c r="D24" s="24" t="s">
        <v>343</v>
      </c>
      <c r="E24" s="25">
        <v>0.7</v>
      </c>
      <c r="F24" s="24" t="s">
        <v>344</v>
      </c>
      <c r="G24" s="26" t="s">
        <v>345</v>
      </c>
      <c r="H24" s="235">
        <v>8.3299999999999999E-2</v>
      </c>
      <c r="I24" s="135"/>
      <c r="J24" s="235">
        <v>8.3299999999999999E-2</v>
      </c>
      <c r="K24" s="135"/>
      <c r="L24" s="235">
        <v>8.3299999999999999E-2</v>
      </c>
      <c r="M24" s="135"/>
      <c r="N24" s="235">
        <v>8.3299999999999999E-2</v>
      </c>
      <c r="O24" s="135"/>
      <c r="P24" s="235">
        <v>8.3299999999999999E-2</v>
      </c>
      <c r="Q24" s="135"/>
      <c r="R24" s="235">
        <v>8.3299999999999999E-2</v>
      </c>
      <c r="S24" s="135"/>
      <c r="T24" s="235">
        <v>8.3299999999999999E-2</v>
      </c>
      <c r="U24" s="135"/>
      <c r="V24" s="235">
        <v>8.3299999999999999E-2</v>
      </c>
      <c r="W24" s="135"/>
      <c r="X24" s="235">
        <v>8.3299999999999999E-2</v>
      </c>
      <c r="Y24" s="135"/>
      <c r="Z24" s="235">
        <v>8.3299999999999999E-2</v>
      </c>
      <c r="AA24" s="135"/>
      <c r="AB24" s="235">
        <v>8.3299999999999999E-2</v>
      </c>
      <c r="AC24" s="135"/>
      <c r="AD24" s="235">
        <v>8.3299999999999999E-2</v>
      </c>
      <c r="AE24" s="135"/>
      <c r="AF24" s="143">
        <f>+H24+J24+L24+N24+P24+R24+T24+V24+X24+Z24+AB24+AD24</f>
        <v>0.99960000000000016</v>
      </c>
      <c r="AG24" s="135">
        <f>+I24+K24+M24+O24+Q24+S24+U24+W24+Y24+AA24+AC24+AE24</f>
        <v>0</v>
      </c>
      <c r="AH24" s="173"/>
    </row>
    <row r="25" spans="2:34" ht="150.75" thickBot="1" x14ac:dyDescent="0.3">
      <c r="B25" s="400"/>
      <c r="C25" s="315">
        <v>2</v>
      </c>
      <c r="D25" s="114" t="s">
        <v>346</v>
      </c>
      <c r="E25" s="113">
        <v>0.3</v>
      </c>
      <c r="F25" s="114" t="s">
        <v>347</v>
      </c>
      <c r="G25" s="115" t="s">
        <v>348</v>
      </c>
      <c r="H25" s="313">
        <v>8.3299999999999999E-2</v>
      </c>
      <c r="I25" s="314"/>
      <c r="J25" s="313">
        <v>8.3299999999999999E-2</v>
      </c>
      <c r="K25" s="314"/>
      <c r="L25" s="313">
        <v>8.3299999999999999E-2</v>
      </c>
      <c r="M25" s="314"/>
      <c r="N25" s="313">
        <v>8.3299999999999999E-2</v>
      </c>
      <c r="O25" s="314"/>
      <c r="P25" s="313">
        <v>8.3299999999999999E-2</v>
      </c>
      <c r="Q25" s="314"/>
      <c r="R25" s="313">
        <v>8.3299999999999999E-2</v>
      </c>
      <c r="S25" s="314"/>
      <c r="T25" s="313">
        <v>8.3299999999999999E-2</v>
      </c>
      <c r="U25" s="314"/>
      <c r="V25" s="313">
        <v>8.3299999999999999E-2</v>
      </c>
      <c r="W25" s="314"/>
      <c r="X25" s="313">
        <v>8.3299999999999999E-2</v>
      </c>
      <c r="Y25" s="314"/>
      <c r="Z25" s="313">
        <v>8.3299999999999999E-2</v>
      </c>
      <c r="AA25" s="314"/>
      <c r="AB25" s="313">
        <v>8.3299999999999999E-2</v>
      </c>
      <c r="AC25" s="314"/>
      <c r="AD25" s="313">
        <v>8.3299999999999999E-2</v>
      </c>
      <c r="AE25" s="314"/>
      <c r="AF25" s="313">
        <f>+H25+J25+L25+N25+P25+R25+T25+V25+X25+Z25+AB25+AD25</f>
        <v>0.99960000000000016</v>
      </c>
      <c r="AG25" s="314">
        <f>+I25+K25+M25+O25+Q25+S25+U25+W25+Y25+AA25+AC25+AE25</f>
        <v>0</v>
      </c>
      <c r="AH25" s="316"/>
    </row>
    <row r="26" spans="2:34" s="21" customFormat="1" ht="15.75" x14ac:dyDescent="0.25">
      <c r="B26" s="14"/>
      <c r="C26" s="13"/>
      <c r="D26" s="13"/>
      <c r="E26" s="14"/>
      <c r="F26" s="13"/>
      <c r="G26" s="13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6"/>
    </row>
  </sheetData>
  <mergeCells count="75">
    <mergeCell ref="B24:B25"/>
    <mergeCell ref="AF22:AF23"/>
    <mergeCell ref="AG22:AG23"/>
    <mergeCell ref="AH22:AH23"/>
    <mergeCell ref="T22:U22"/>
    <mergeCell ref="V22:W22"/>
    <mergeCell ref="X22:Y22"/>
    <mergeCell ref="Z22:AA22"/>
    <mergeCell ref="AB22:AC22"/>
    <mergeCell ref="AD22:AE22"/>
    <mergeCell ref="H22:I22"/>
    <mergeCell ref="J22:K22"/>
    <mergeCell ref="L22:M22"/>
    <mergeCell ref="N22:O22"/>
    <mergeCell ref="P22:Q22"/>
    <mergeCell ref="R22:S22"/>
    <mergeCell ref="G22:G23"/>
    <mergeCell ref="B18:B19"/>
    <mergeCell ref="B21:D21"/>
    <mergeCell ref="E21:AH21"/>
    <mergeCell ref="AH16:AH17"/>
    <mergeCell ref="X16:Y16"/>
    <mergeCell ref="Z16:AA16"/>
    <mergeCell ref="AB16:AC16"/>
    <mergeCell ref="AD16:AE16"/>
    <mergeCell ref="AF16:AF17"/>
    <mergeCell ref="AG16:AG17"/>
    <mergeCell ref="B22:B23"/>
    <mergeCell ref="C22:C23"/>
    <mergeCell ref="D22:D23"/>
    <mergeCell ref="E22:E23"/>
    <mergeCell ref="F22:F23"/>
    <mergeCell ref="V16:W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L16:M16"/>
    <mergeCell ref="N16:O16"/>
    <mergeCell ref="P16:Q16"/>
    <mergeCell ref="R16:S16"/>
    <mergeCell ref="T16:U16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10:B13"/>
    <mergeCell ref="C10:D10"/>
    <mergeCell ref="E10:S10"/>
    <mergeCell ref="T10:V13"/>
    <mergeCell ref="W10:X11"/>
    <mergeCell ref="B6:C6"/>
    <mergeCell ref="D6:I6"/>
    <mergeCell ref="J6:AH6"/>
    <mergeCell ref="B7:C8"/>
    <mergeCell ref="D7:I7"/>
    <mergeCell ref="J7:AH7"/>
    <mergeCell ref="D8:I8"/>
    <mergeCell ref="J8:AH8"/>
    <mergeCell ref="B2:C4"/>
    <mergeCell ref="D2:AH2"/>
    <mergeCell ref="D3:Q3"/>
    <mergeCell ref="R3:AH3"/>
    <mergeCell ref="D4:AH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51"/>
  <sheetViews>
    <sheetView workbookViewId="0">
      <selection activeCell="A3" sqref="A3:XFD51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7.7109375" customWidth="1"/>
    <col min="4" max="4" width="19.42578125" customWidth="1"/>
    <col min="5" max="5" width="18" customWidth="1"/>
    <col min="6" max="6" width="19.42578125" customWidth="1"/>
    <col min="7" max="7" width="20" customWidth="1"/>
    <col min="8" max="31" width="8" customWidth="1"/>
    <col min="32" max="32" width="10.140625" customWidth="1"/>
    <col min="33" max="33" width="10.28515625" customWidth="1"/>
    <col min="34" max="34" width="16" customWidth="1"/>
  </cols>
  <sheetData>
    <row r="2" spans="2:34" s="1" customFormat="1" ht="15.75" thickBot="1" x14ac:dyDescent="0.3"/>
    <row r="3" spans="2:34" s="2" customFormat="1" ht="42" customHeight="1" thickBot="1" x14ac:dyDescent="0.3">
      <c r="B3" s="401"/>
      <c r="C3" s="402"/>
      <c r="D3" s="734" t="s">
        <v>33</v>
      </c>
      <c r="E3" s="735"/>
      <c r="F3" s="735"/>
      <c r="G3" s="735"/>
      <c r="H3" s="735"/>
      <c r="I3" s="735"/>
      <c r="J3" s="735"/>
      <c r="K3" s="735"/>
      <c r="L3" s="735"/>
      <c r="M3" s="735"/>
      <c r="N3" s="735"/>
      <c r="O3" s="735"/>
      <c r="P3" s="735"/>
      <c r="Q3" s="735"/>
      <c r="R3" s="735"/>
      <c r="S3" s="735"/>
      <c r="T3" s="735"/>
      <c r="U3" s="735"/>
      <c r="V3" s="735"/>
      <c r="W3" s="735"/>
      <c r="X3" s="735"/>
      <c r="Y3" s="735"/>
      <c r="Z3" s="735"/>
      <c r="AA3" s="735"/>
      <c r="AB3" s="735"/>
      <c r="AC3" s="735"/>
      <c r="AD3" s="735"/>
      <c r="AE3" s="735"/>
      <c r="AF3" s="735"/>
      <c r="AG3" s="735"/>
      <c r="AH3" s="736"/>
    </row>
    <row r="4" spans="2:34" s="2" customFormat="1" ht="26.25" customHeight="1" thickBot="1" x14ac:dyDescent="0.3">
      <c r="B4" s="403"/>
      <c r="C4" s="404"/>
      <c r="D4" s="410" t="s">
        <v>25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2"/>
      <c r="R4" s="410" t="s">
        <v>38</v>
      </c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2"/>
    </row>
    <row r="5" spans="2:34" s="2" customFormat="1" ht="26.25" customHeight="1" thickBot="1" x14ac:dyDescent="0.3">
      <c r="B5" s="405"/>
      <c r="C5" s="406"/>
      <c r="D5" s="410" t="s">
        <v>39</v>
      </c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/>
      <c r="AE5" s="411"/>
      <c r="AF5" s="411"/>
      <c r="AG5" s="411"/>
      <c r="AH5" s="412"/>
    </row>
    <row r="6" spans="2:34" s="2" customFormat="1" ht="27" customHeight="1" thickBot="1" x14ac:dyDescent="0.3">
      <c r="B6" s="3"/>
      <c r="C6" s="3"/>
      <c r="D6" s="4"/>
      <c r="E6" s="4"/>
      <c r="F6" s="4"/>
      <c r="G6" s="4"/>
      <c r="H6" s="5"/>
      <c r="I6" s="5"/>
      <c r="J6" s="5"/>
      <c r="K6" s="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2:34" s="2" customFormat="1" ht="21" customHeight="1" x14ac:dyDescent="0.25">
      <c r="B7" s="413" t="s">
        <v>24</v>
      </c>
      <c r="C7" s="414"/>
      <c r="D7" s="415" t="s">
        <v>14</v>
      </c>
      <c r="E7" s="416"/>
      <c r="F7" s="416"/>
      <c r="G7" s="416"/>
      <c r="H7" s="416"/>
      <c r="I7" s="417"/>
      <c r="J7" s="418" t="s">
        <v>366</v>
      </c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  <c r="AC7" s="419"/>
      <c r="AD7" s="419"/>
      <c r="AE7" s="419"/>
      <c r="AF7" s="419"/>
      <c r="AG7" s="419"/>
      <c r="AH7" s="420"/>
    </row>
    <row r="8" spans="2:34" s="2" customFormat="1" ht="21" customHeight="1" x14ac:dyDescent="0.25">
      <c r="B8" s="421">
        <v>2018</v>
      </c>
      <c r="C8" s="422"/>
      <c r="D8" s="425" t="s">
        <v>0</v>
      </c>
      <c r="E8" s="426"/>
      <c r="F8" s="426"/>
      <c r="G8" s="426"/>
      <c r="H8" s="426"/>
      <c r="I8" s="427"/>
      <c r="J8" s="428" t="s">
        <v>367</v>
      </c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29"/>
      <c r="AD8" s="429"/>
      <c r="AE8" s="429"/>
      <c r="AF8" s="429"/>
      <c r="AG8" s="429"/>
      <c r="AH8" s="430"/>
    </row>
    <row r="9" spans="2:34" s="2" customFormat="1" ht="21" customHeight="1" thickBot="1" x14ac:dyDescent="0.3">
      <c r="B9" s="423"/>
      <c r="C9" s="424"/>
      <c r="D9" s="431" t="s">
        <v>1</v>
      </c>
      <c r="E9" s="432"/>
      <c r="F9" s="432"/>
      <c r="G9" s="432"/>
      <c r="H9" s="432"/>
      <c r="I9" s="433"/>
      <c r="J9" s="434" t="s">
        <v>368</v>
      </c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5"/>
      <c r="AD9" s="435"/>
      <c r="AE9" s="435"/>
      <c r="AF9" s="435"/>
      <c r="AG9" s="435"/>
      <c r="AH9" s="436"/>
    </row>
    <row r="10" spans="2:34" s="1" customFormat="1" ht="25.5" customHeight="1" thickBot="1" x14ac:dyDescent="0.3"/>
    <row r="11" spans="2:34" s="2" customFormat="1" ht="15.75" customHeight="1" x14ac:dyDescent="0.25">
      <c r="B11" s="437" t="s">
        <v>21</v>
      </c>
      <c r="C11" s="440" t="s">
        <v>102</v>
      </c>
      <c r="D11" s="440"/>
      <c r="E11" s="441" t="s">
        <v>96</v>
      </c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441"/>
      <c r="Q11" s="441"/>
      <c r="R11" s="441"/>
      <c r="S11" s="442"/>
      <c r="T11" s="443" t="s">
        <v>20</v>
      </c>
      <c r="U11" s="444"/>
      <c r="V11" s="445"/>
      <c r="W11" s="452" t="s">
        <v>23</v>
      </c>
      <c r="X11" s="453"/>
      <c r="Y11" s="456" t="s">
        <v>100</v>
      </c>
      <c r="Z11" s="457"/>
      <c r="AA11" s="457"/>
      <c r="AB11" s="457"/>
      <c r="AC11" s="457"/>
      <c r="AD11" s="457"/>
      <c r="AE11" s="457"/>
      <c r="AF11" s="457"/>
      <c r="AG11" s="457"/>
      <c r="AH11" s="458"/>
    </row>
    <row r="12" spans="2:34" s="2" customFormat="1" ht="55.5" customHeight="1" x14ac:dyDescent="0.25">
      <c r="B12" s="438"/>
      <c r="C12" s="440" t="s">
        <v>15</v>
      </c>
      <c r="D12" s="440"/>
      <c r="E12" s="462" t="s">
        <v>97</v>
      </c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3"/>
      <c r="T12" s="446"/>
      <c r="U12" s="447"/>
      <c r="V12" s="448"/>
      <c r="W12" s="454"/>
      <c r="X12" s="455"/>
      <c r="Y12" s="459"/>
      <c r="Z12" s="460"/>
      <c r="AA12" s="460"/>
      <c r="AB12" s="460"/>
      <c r="AC12" s="460"/>
      <c r="AD12" s="460"/>
      <c r="AE12" s="460"/>
      <c r="AF12" s="460"/>
      <c r="AG12" s="460"/>
      <c r="AH12" s="461"/>
    </row>
    <row r="13" spans="2:34" s="2" customFormat="1" ht="15.75" customHeight="1" x14ac:dyDescent="0.25">
      <c r="B13" s="438"/>
      <c r="C13" s="440" t="s">
        <v>35</v>
      </c>
      <c r="D13" s="440"/>
      <c r="E13" s="462" t="s">
        <v>98</v>
      </c>
      <c r="F13" s="462"/>
      <c r="G13" s="462"/>
      <c r="H13" s="462"/>
      <c r="I13" s="462"/>
      <c r="J13" s="462"/>
      <c r="K13" s="462"/>
      <c r="L13" s="462"/>
      <c r="M13" s="462"/>
      <c r="N13" s="462"/>
      <c r="O13" s="462"/>
      <c r="P13" s="462"/>
      <c r="Q13" s="462"/>
      <c r="R13" s="462"/>
      <c r="S13" s="463"/>
      <c r="T13" s="446"/>
      <c r="U13" s="447"/>
      <c r="V13" s="448"/>
      <c r="W13" s="464" t="s">
        <v>16</v>
      </c>
      <c r="X13" s="465"/>
      <c r="Y13" s="468" t="s">
        <v>369</v>
      </c>
      <c r="Z13" s="469"/>
      <c r="AA13" s="469"/>
      <c r="AB13" s="469"/>
      <c r="AC13" s="469"/>
      <c r="AD13" s="469"/>
      <c r="AE13" s="469"/>
      <c r="AF13" s="469"/>
      <c r="AG13" s="469"/>
      <c r="AH13" s="470"/>
    </row>
    <row r="14" spans="2:34" s="2" customFormat="1" ht="15.75" customHeight="1" thickBot="1" x14ac:dyDescent="0.3">
      <c r="B14" s="439"/>
      <c r="C14" s="440" t="s">
        <v>36</v>
      </c>
      <c r="D14" s="440"/>
      <c r="E14" s="474" t="s">
        <v>99</v>
      </c>
      <c r="F14" s="474"/>
      <c r="G14" s="474"/>
      <c r="H14" s="474"/>
      <c r="I14" s="474"/>
      <c r="J14" s="474"/>
      <c r="K14" s="474"/>
      <c r="L14" s="474"/>
      <c r="M14" s="474"/>
      <c r="N14" s="474"/>
      <c r="O14" s="474"/>
      <c r="P14" s="474"/>
      <c r="Q14" s="474"/>
      <c r="R14" s="474"/>
      <c r="S14" s="475"/>
      <c r="T14" s="449"/>
      <c r="U14" s="450"/>
      <c r="V14" s="451"/>
      <c r="W14" s="466"/>
      <c r="X14" s="467"/>
      <c r="Y14" s="471"/>
      <c r="Z14" s="472"/>
      <c r="AA14" s="472"/>
      <c r="AB14" s="472"/>
      <c r="AC14" s="472"/>
      <c r="AD14" s="472"/>
      <c r="AE14" s="472"/>
      <c r="AF14" s="472"/>
      <c r="AG14" s="472"/>
      <c r="AH14" s="473"/>
    </row>
    <row r="15" spans="2:34" s="1" customFormat="1" ht="30" customHeight="1" thickBot="1" x14ac:dyDescent="0.3"/>
    <row r="16" spans="2:34" s="1" customFormat="1" ht="18.75" customHeight="1" thickBot="1" x14ac:dyDescent="0.3">
      <c r="B16" s="375" t="s">
        <v>17</v>
      </c>
      <c r="C16" s="376"/>
      <c r="D16" s="377"/>
      <c r="E16" s="478" t="s">
        <v>370</v>
      </c>
      <c r="F16" s="479"/>
      <c r="G16" s="479"/>
      <c r="H16" s="479"/>
      <c r="I16" s="479"/>
      <c r="J16" s="479"/>
      <c r="K16" s="479"/>
      <c r="L16" s="479"/>
      <c r="M16" s="479"/>
      <c r="N16" s="479"/>
      <c r="O16" s="479"/>
      <c r="P16" s="479"/>
      <c r="Q16" s="479"/>
      <c r="R16" s="479"/>
      <c r="S16" s="479"/>
      <c r="T16" s="479"/>
      <c r="U16" s="479"/>
      <c r="V16" s="479"/>
      <c r="W16" s="479"/>
      <c r="X16" s="479"/>
      <c r="Y16" s="479"/>
      <c r="Z16" s="479"/>
      <c r="AA16" s="479"/>
      <c r="AB16" s="479"/>
      <c r="AC16" s="479"/>
      <c r="AD16" s="479"/>
      <c r="AE16" s="479"/>
      <c r="AF16" s="479"/>
      <c r="AG16" s="479"/>
      <c r="AH16" s="480"/>
    </row>
    <row r="17" spans="1:34" s="1" customFormat="1" ht="27.75" customHeight="1" x14ac:dyDescent="0.25">
      <c r="B17" s="381" t="s">
        <v>30</v>
      </c>
      <c r="C17" s="383" t="s">
        <v>28</v>
      </c>
      <c r="D17" s="385" t="s">
        <v>34</v>
      </c>
      <c r="E17" s="383" t="s">
        <v>31</v>
      </c>
      <c r="F17" s="383" t="s">
        <v>26</v>
      </c>
      <c r="G17" s="387" t="s">
        <v>27</v>
      </c>
      <c r="H17" s="381" t="s">
        <v>2</v>
      </c>
      <c r="I17" s="389"/>
      <c r="J17" s="381" t="s">
        <v>3</v>
      </c>
      <c r="K17" s="389"/>
      <c r="L17" s="381" t="s">
        <v>4</v>
      </c>
      <c r="M17" s="389"/>
      <c r="N17" s="381" t="s">
        <v>5</v>
      </c>
      <c r="O17" s="389"/>
      <c r="P17" s="381" t="s">
        <v>6</v>
      </c>
      <c r="Q17" s="389"/>
      <c r="R17" s="381" t="s">
        <v>7</v>
      </c>
      <c r="S17" s="389"/>
      <c r="T17" s="381" t="s">
        <v>8</v>
      </c>
      <c r="U17" s="389"/>
      <c r="V17" s="381" t="s">
        <v>9</v>
      </c>
      <c r="W17" s="389"/>
      <c r="X17" s="381" t="s">
        <v>10</v>
      </c>
      <c r="Y17" s="389"/>
      <c r="Z17" s="381" t="s">
        <v>11</v>
      </c>
      <c r="AA17" s="389"/>
      <c r="AB17" s="381" t="s">
        <v>12</v>
      </c>
      <c r="AC17" s="389"/>
      <c r="AD17" s="381" t="s">
        <v>13</v>
      </c>
      <c r="AE17" s="389"/>
      <c r="AF17" s="381" t="s">
        <v>18</v>
      </c>
      <c r="AG17" s="389" t="s">
        <v>19</v>
      </c>
      <c r="AH17" s="391" t="s">
        <v>22</v>
      </c>
    </row>
    <row r="18" spans="1:34" s="1" customFormat="1" ht="27.75" customHeight="1" x14ac:dyDescent="0.25">
      <c r="B18" s="393"/>
      <c r="C18" s="396"/>
      <c r="D18" s="397"/>
      <c r="E18" s="396"/>
      <c r="F18" s="396"/>
      <c r="G18" s="398"/>
      <c r="H18" s="166" t="s">
        <v>18</v>
      </c>
      <c r="I18" s="167" t="s">
        <v>19</v>
      </c>
      <c r="J18" s="166" t="s">
        <v>18</v>
      </c>
      <c r="K18" s="167" t="s">
        <v>19</v>
      </c>
      <c r="L18" s="166" t="s">
        <v>18</v>
      </c>
      <c r="M18" s="167" t="s">
        <v>19</v>
      </c>
      <c r="N18" s="166" t="s">
        <v>18</v>
      </c>
      <c r="O18" s="167" t="s">
        <v>19</v>
      </c>
      <c r="P18" s="166" t="s">
        <v>18</v>
      </c>
      <c r="Q18" s="167" t="s">
        <v>19</v>
      </c>
      <c r="R18" s="166" t="s">
        <v>18</v>
      </c>
      <c r="S18" s="167" t="s">
        <v>19</v>
      </c>
      <c r="T18" s="166" t="s">
        <v>18</v>
      </c>
      <c r="U18" s="167" t="s">
        <v>19</v>
      </c>
      <c r="V18" s="166" t="s">
        <v>18</v>
      </c>
      <c r="W18" s="167" t="s">
        <v>19</v>
      </c>
      <c r="X18" s="166" t="s">
        <v>18</v>
      </c>
      <c r="Y18" s="167" t="s">
        <v>19</v>
      </c>
      <c r="Z18" s="166" t="s">
        <v>18</v>
      </c>
      <c r="AA18" s="167" t="s">
        <v>19</v>
      </c>
      <c r="AB18" s="166" t="s">
        <v>18</v>
      </c>
      <c r="AC18" s="167" t="s">
        <v>19</v>
      </c>
      <c r="AD18" s="166" t="s">
        <v>18</v>
      </c>
      <c r="AE18" s="167" t="s">
        <v>19</v>
      </c>
      <c r="AF18" s="393"/>
      <c r="AG18" s="394"/>
      <c r="AH18" s="395"/>
    </row>
    <row r="19" spans="1:34" s="1" customFormat="1" ht="187.5" customHeight="1" x14ac:dyDescent="0.25">
      <c r="B19" s="373">
        <v>0.2</v>
      </c>
      <c r="C19" s="27" t="s">
        <v>45</v>
      </c>
      <c r="D19" s="246" t="s">
        <v>371</v>
      </c>
      <c r="E19" s="63">
        <v>0.5</v>
      </c>
      <c r="F19" s="246" t="s">
        <v>372</v>
      </c>
      <c r="G19" s="246" t="s">
        <v>373</v>
      </c>
      <c r="H19" s="247"/>
      <c r="I19" s="193"/>
      <c r="J19" s="247">
        <v>0.33</v>
      </c>
      <c r="K19" s="193"/>
      <c r="L19" s="247"/>
      <c r="M19" s="193"/>
      <c r="N19" s="247"/>
      <c r="O19" s="193"/>
      <c r="P19" s="247">
        <v>0.33</v>
      </c>
      <c r="Q19" s="193"/>
      <c r="R19" s="247"/>
      <c r="S19" s="193"/>
      <c r="T19" s="247"/>
      <c r="U19" s="193"/>
      <c r="V19" s="247"/>
      <c r="W19" s="193"/>
      <c r="X19" s="247">
        <v>0.34</v>
      </c>
      <c r="Y19" s="193"/>
      <c r="Z19" s="247"/>
      <c r="AA19" s="193"/>
      <c r="AB19" s="247"/>
      <c r="AC19" s="193"/>
      <c r="AD19" s="247"/>
      <c r="AE19" s="193"/>
      <c r="AF19" s="247">
        <f t="shared" ref="AF19:AG20" si="0">+H19+J19+L19+N19+P19+R19+T19+V19+X19+Z19+AB19+AD19</f>
        <v>1</v>
      </c>
      <c r="AG19" s="193">
        <f t="shared" si="0"/>
        <v>0</v>
      </c>
      <c r="AH19" s="197"/>
    </row>
    <row r="20" spans="1:34" s="1" customFormat="1" ht="127.5" customHeight="1" x14ac:dyDescent="0.25">
      <c r="B20" s="374"/>
      <c r="C20" s="27" t="s">
        <v>46</v>
      </c>
      <c r="D20" s="246" t="s">
        <v>374</v>
      </c>
      <c r="E20" s="63">
        <v>0.5</v>
      </c>
      <c r="F20" s="246" t="s">
        <v>375</v>
      </c>
      <c r="G20" s="246" t="s">
        <v>376</v>
      </c>
      <c r="H20" s="247">
        <v>0.33</v>
      </c>
      <c r="I20" s="193"/>
      <c r="J20" s="247"/>
      <c r="K20" s="193"/>
      <c r="L20" s="247"/>
      <c r="M20" s="193"/>
      <c r="N20" s="247"/>
      <c r="O20" s="193"/>
      <c r="P20" s="247">
        <v>0.33</v>
      </c>
      <c r="Q20" s="193"/>
      <c r="R20" s="247"/>
      <c r="S20" s="193"/>
      <c r="T20" s="247"/>
      <c r="U20" s="193"/>
      <c r="V20" s="247"/>
      <c r="W20" s="193"/>
      <c r="X20" s="247">
        <v>0.34</v>
      </c>
      <c r="Y20" s="193"/>
      <c r="Z20" s="247"/>
      <c r="AA20" s="193"/>
      <c r="AB20" s="247"/>
      <c r="AC20" s="193"/>
      <c r="AD20" s="247"/>
      <c r="AE20" s="193"/>
      <c r="AF20" s="247">
        <f t="shared" si="0"/>
        <v>1</v>
      </c>
      <c r="AG20" s="193">
        <f t="shared" si="0"/>
        <v>0</v>
      </c>
      <c r="AH20" s="197"/>
    </row>
    <row r="21" spans="1:34" s="17" customFormat="1" ht="18" customHeight="1" x14ac:dyDescent="0.25">
      <c r="B21" s="13"/>
      <c r="C21" s="13"/>
      <c r="D21" s="13"/>
      <c r="E21" s="14"/>
      <c r="F21" s="13"/>
      <c r="G21" s="13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6"/>
    </row>
    <row r="22" spans="1:34" s="1" customFormat="1" ht="21" customHeight="1" thickBot="1" x14ac:dyDescent="0.3"/>
    <row r="23" spans="1:34" s="1" customFormat="1" ht="18.75" customHeight="1" thickBot="1" x14ac:dyDescent="0.3">
      <c r="B23" s="375" t="s">
        <v>17</v>
      </c>
      <c r="C23" s="376"/>
      <c r="D23" s="377"/>
      <c r="E23" s="378" t="s">
        <v>377</v>
      </c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79"/>
      <c r="Q23" s="379"/>
      <c r="R23" s="379"/>
      <c r="S23" s="379"/>
      <c r="T23" s="379"/>
      <c r="U23" s="379"/>
      <c r="V23" s="379"/>
      <c r="W23" s="379"/>
      <c r="X23" s="379"/>
      <c r="Y23" s="379"/>
      <c r="Z23" s="379"/>
      <c r="AA23" s="379"/>
      <c r="AB23" s="379"/>
      <c r="AC23" s="379"/>
      <c r="AD23" s="379"/>
      <c r="AE23" s="379"/>
      <c r="AF23" s="379"/>
      <c r="AG23" s="379"/>
      <c r="AH23" s="380"/>
    </row>
    <row r="24" spans="1:34" s="1" customFormat="1" ht="27.75" customHeight="1" x14ac:dyDescent="0.25">
      <c r="B24" s="381" t="s">
        <v>30</v>
      </c>
      <c r="C24" s="383" t="s">
        <v>28</v>
      </c>
      <c r="D24" s="385" t="s">
        <v>34</v>
      </c>
      <c r="E24" s="383" t="s">
        <v>31</v>
      </c>
      <c r="F24" s="383" t="s">
        <v>26</v>
      </c>
      <c r="G24" s="387" t="s">
        <v>27</v>
      </c>
      <c r="H24" s="381" t="s">
        <v>2</v>
      </c>
      <c r="I24" s="389"/>
      <c r="J24" s="381" t="s">
        <v>3</v>
      </c>
      <c r="K24" s="389"/>
      <c r="L24" s="381" t="s">
        <v>4</v>
      </c>
      <c r="M24" s="389"/>
      <c r="N24" s="381" t="s">
        <v>5</v>
      </c>
      <c r="O24" s="389"/>
      <c r="P24" s="381" t="s">
        <v>6</v>
      </c>
      <c r="Q24" s="389"/>
      <c r="R24" s="381" t="s">
        <v>7</v>
      </c>
      <c r="S24" s="389"/>
      <c r="T24" s="381" t="s">
        <v>8</v>
      </c>
      <c r="U24" s="389"/>
      <c r="V24" s="381" t="s">
        <v>9</v>
      </c>
      <c r="W24" s="389"/>
      <c r="X24" s="381" t="s">
        <v>10</v>
      </c>
      <c r="Y24" s="389"/>
      <c r="Z24" s="381" t="s">
        <v>11</v>
      </c>
      <c r="AA24" s="389"/>
      <c r="AB24" s="381" t="s">
        <v>12</v>
      </c>
      <c r="AC24" s="389"/>
      <c r="AD24" s="381" t="s">
        <v>13</v>
      </c>
      <c r="AE24" s="389"/>
      <c r="AF24" s="381" t="s">
        <v>18</v>
      </c>
      <c r="AG24" s="389" t="s">
        <v>19</v>
      </c>
      <c r="AH24" s="391" t="s">
        <v>22</v>
      </c>
    </row>
    <row r="25" spans="1:34" s="1" customFormat="1" ht="27.75" customHeight="1" x14ac:dyDescent="0.25">
      <c r="B25" s="393"/>
      <c r="C25" s="396"/>
      <c r="D25" s="397"/>
      <c r="E25" s="396"/>
      <c r="F25" s="396"/>
      <c r="G25" s="398"/>
      <c r="H25" s="166" t="s">
        <v>18</v>
      </c>
      <c r="I25" s="167" t="s">
        <v>19</v>
      </c>
      <c r="J25" s="166" t="s">
        <v>18</v>
      </c>
      <c r="K25" s="167" t="s">
        <v>19</v>
      </c>
      <c r="L25" s="166" t="s">
        <v>18</v>
      </c>
      <c r="M25" s="167" t="s">
        <v>19</v>
      </c>
      <c r="N25" s="166" t="s">
        <v>18</v>
      </c>
      <c r="O25" s="167" t="s">
        <v>19</v>
      </c>
      <c r="P25" s="166" t="s">
        <v>18</v>
      </c>
      <c r="Q25" s="167" t="s">
        <v>19</v>
      </c>
      <c r="R25" s="166" t="s">
        <v>18</v>
      </c>
      <c r="S25" s="167" t="s">
        <v>19</v>
      </c>
      <c r="T25" s="166" t="s">
        <v>18</v>
      </c>
      <c r="U25" s="167" t="s">
        <v>19</v>
      </c>
      <c r="V25" s="166" t="s">
        <v>18</v>
      </c>
      <c r="W25" s="167" t="s">
        <v>19</v>
      </c>
      <c r="X25" s="166" t="s">
        <v>18</v>
      </c>
      <c r="Y25" s="167" t="s">
        <v>19</v>
      </c>
      <c r="Z25" s="166" t="s">
        <v>18</v>
      </c>
      <c r="AA25" s="167" t="s">
        <v>19</v>
      </c>
      <c r="AB25" s="166" t="s">
        <v>18</v>
      </c>
      <c r="AC25" s="167" t="s">
        <v>19</v>
      </c>
      <c r="AD25" s="166" t="s">
        <v>18</v>
      </c>
      <c r="AE25" s="167" t="s">
        <v>19</v>
      </c>
      <c r="AF25" s="393"/>
      <c r="AG25" s="394"/>
      <c r="AH25" s="395"/>
    </row>
    <row r="26" spans="1:34" s="1" customFormat="1" ht="140.25" customHeight="1" x14ac:dyDescent="0.25">
      <c r="B26" s="373">
        <v>0.3</v>
      </c>
      <c r="C26" s="7" t="s">
        <v>43</v>
      </c>
      <c r="D26" s="246" t="s">
        <v>378</v>
      </c>
      <c r="E26" s="28">
        <v>0.2</v>
      </c>
      <c r="F26" s="246" t="s">
        <v>379</v>
      </c>
      <c r="G26" s="246" t="s">
        <v>380</v>
      </c>
      <c r="H26" s="247"/>
      <c r="I26" s="193"/>
      <c r="J26" s="247"/>
      <c r="K26" s="193"/>
      <c r="L26" s="247"/>
      <c r="M26" s="193"/>
      <c r="N26" s="247"/>
      <c r="O26" s="193"/>
      <c r="P26" s="247"/>
      <c r="Q26" s="193"/>
      <c r="R26" s="247"/>
      <c r="S26" s="193"/>
      <c r="T26" s="247"/>
      <c r="U26" s="193"/>
      <c r="V26" s="247"/>
      <c r="W26" s="193"/>
      <c r="X26" s="247"/>
      <c r="Y26" s="193"/>
      <c r="Z26" s="247"/>
      <c r="AA26" s="193"/>
      <c r="AB26" s="247"/>
      <c r="AC26" s="193"/>
      <c r="AD26" s="247">
        <v>1</v>
      </c>
      <c r="AE26" s="193">
        <v>1</v>
      </c>
      <c r="AF26" s="247">
        <f t="shared" ref="AF26:AG29" si="1">+H26+J26+L26+N26+P26+R26+T26+V26+X26+Z26+AB26+AD26</f>
        <v>1</v>
      </c>
      <c r="AG26" s="193">
        <f t="shared" si="1"/>
        <v>1</v>
      </c>
      <c r="AH26" s="197"/>
    </row>
    <row r="27" spans="1:34" s="1" customFormat="1" ht="150" customHeight="1" x14ac:dyDescent="0.25">
      <c r="B27" s="373"/>
      <c r="C27" s="7" t="s">
        <v>44</v>
      </c>
      <c r="D27" s="246" t="s">
        <v>381</v>
      </c>
      <c r="E27" s="28">
        <v>0.25</v>
      </c>
      <c r="F27" s="246" t="s">
        <v>382</v>
      </c>
      <c r="G27" s="246" t="s">
        <v>383</v>
      </c>
      <c r="H27" s="247"/>
      <c r="I27" s="193"/>
      <c r="J27" s="247">
        <v>0.09</v>
      </c>
      <c r="K27" s="193"/>
      <c r="L27" s="247">
        <v>0.09</v>
      </c>
      <c r="M27" s="193"/>
      <c r="N27" s="247">
        <v>0.09</v>
      </c>
      <c r="O27" s="193"/>
      <c r="P27" s="247">
        <v>0.09</v>
      </c>
      <c r="Q27" s="193"/>
      <c r="R27" s="247">
        <v>0.09</v>
      </c>
      <c r="S27" s="193"/>
      <c r="T27" s="247">
        <v>0.09</v>
      </c>
      <c r="U27" s="193"/>
      <c r="V27" s="247">
        <v>0.09</v>
      </c>
      <c r="W27" s="193"/>
      <c r="X27" s="247">
        <v>0.09</v>
      </c>
      <c r="Y27" s="193"/>
      <c r="Z27" s="247">
        <v>0.09</v>
      </c>
      <c r="AA27" s="193"/>
      <c r="AB27" s="247">
        <v>0.09</v>
      </c>
      <c r="AC27" s="193"/>
      <c r="AD27" s="247">
        <v>0.1</v>
      </c>
      <c r="AE27" s="193"/>
      <c r="AF27" s="247">
        <f t="shared" si="1"/>
        <v>0.99999999999999978</v>
      </c>
      <c r="AG27" s="193">
        <f t="shared" si="1"/>
        <v>0</v>
      </c>
      <c r="AH27" s="197"/>
    </row>
    <row r="28" spans="1:34" s="1" customFormat="1" ht="90.75" customHeight="1" x14ac:dyDescent="0.25">
      <c r="B28" s="373"/>
      <c r="C28" s="7" t="s">
        <v>132</v>
      </c>
      <c r="D28" s="246" t="s">
        <v>384</v>
      </c>
      <c r="E28" s="28">
        <v>0.2</v>
      </c>
      <c r="F28" s="246" t="s">
        <v>385</v>
      </c>
      <c r="G28" s="246" t="s">
        <v>386</v>
      </c>
      <c r="H28" s="247"/>
      <c r="I28" s="193"/>
      <c r="J28" s="247"/>
      <c r="K28" s="193"/>
      <c r="L28" s="247">
        <v>0.33</v>
      </c>
      <c r="M28" s="193"/>
      <c r="N28" s="247"/>
      <c r="O28" s="193"/>
      <c r="P28" s="247"/>
      <c r="Q28" s="193"/>
      <c r="R28" s="247"/>
      <c r="S28" s="193"/>
      <c r="T28" s="247">
        <v>0.33</v>
      </c>
      <c r="U28" s="193"/>
      <c r="V28" s="247"/>
      <c r="W28" s="193"/>
      <c r="X28" s="247"/>
      <c r="Y28" s="193"/>
      <c r="Z28" s="247"/>
      <c r="AA28" s="193"/>
      <c r="AB28" s="247">
        <v>0.34</v>
      </c>
      <c r="AC28" s="193"/>
      <c r="AD28" s="247"/>
      <c r="AE28" s="193"/>
      <c r="AF28" s="247">
        <f t="shared" si="1"/>
        <v>1</v>
      </c>
      <c r="AG28" s="193">
        <f t="shared" si="1"/>
        <v>0</v>
      </c>
      <c r="AH28" s="197"/>
    </row>
    <row r="29" spans="1:34" s="1" customFormat="1" ht="110.25" customHeight="1" x14ac:dyDescent="0.25">
      <c r="B29" s="373"/>
      <c r="C29" s="7" t="s">
        <v>136</v>
      </c>
      <c r="D29" s="246" t="s">
        <v>387</v>
      </c>
      <c r="E29" s="28">
        <v>0.25</v>
      </c>
      <c r="F29" s="246" t="s">
        <v>388</v>
      </c>
      <c r="G29" s="246" t="s">
        <v>389</v>
      </c>
      <c r="H29" s="247"/>
      <c r="I29" s="193"/>
      <c r="J29" s="247"/>
      <c r="K29" s="193"/>
      <c r="L29" s="247">
        <v>0.25</v>
      </c>
      <c r="M29" s="193"/>
      <c r="N29" s="247"/>
      <c r="O29" s="193"/>
      <c r="P29" s="247"/>
      <c r="Q29" s="193"/>
      <c r="R29" s="247">
        <v>0.25</v>
      </c>
      <c r="S29" s="193"/>
      <c r="T29" s="247"/>
      <c r="U29" s="193"/>
      <c r="V29" s="247"/>
      <c r="W29" s="193"/>
      <c r="X29" s="247">
        <v>0.25</v>
      </c>
      <c r="Y29" s="193"/>
      <c r="Z29" s="247"/>
      <c r="AA29" s="193"/>
      <c r="AB29" s="247"/>
      <c r="AC29" s="193"/>
      <c r="AD29" s="247">
        <v>0.25</v>
      </c>
      <c r="AE29" s="193"/>
      <c r="AF29" s="247">
        <f t="shared" si="1"/>
        <v>1</v>
      </c>
      <c r="AG29" s="193">
        <f t="shared" si="1"/>
        <v>0</v>
      </c>
      <c r="AH29" s="197"/>
    </row>
    <row r="30" spans="1:34" s="21" customFormat="1" ht="204" customHeight="1" x14ac:dyDescent="0.25">
      <c r="A30" s="1"/>
      <c r="B30" s="373"/>
      <c r="C30" s="7" t="s">
        <v>140</v>
      </c>
      <c r="D30" s="246" t="s">
        <v>390</v>
      </c>
      <c r="E30" s="28">
        <v>0.1</v>
      </c>
      <c r="F30" s="246" t="s">
        <v>391</v>
      </c>
      <c r="G30" s="246" t="s">
        <v>392</v>
      </c>
      <c r="H30" s="247"/>
      <c r="I30" s="193"/>
      <c r="J30" s="247">
        <v>0.09</v>
      </c>
      <c r="K30" s="193"/>
      <c r="L30" s="247">
        <v>0.09</v>
      </c>
      <c r="M30" s="193"/>
      <c r="N30" s="247">
        <v>0.09</v>
      </c>
      <c r="O30" s="193"/>
      <c r="P30" s="247">
        <v>0.09</v>
      </c>
      <c r="Q30" s="193"/>
      <c r="R30" s="247">
        <v>0.09</v>
      </c>
      <c r="S30" s="193"/>
      <c r="T30" s="247">
        <v>0.09</v>
      </c>
      <c r="U30" s="193"/>
      <c r="V30" s="247">
        <v>0.09</v>
      </c>
      <c r="W30" s="193"/>
      <c r="X30" s="247">
        <v>0.09</v>
      </c>
      <c r="Y30" s="193"/>
      <c r="Z30" s="247">
        <v>0.09</v>
      </c>
      <c r="AA30" s="193"/>
      <c r="AB30" s="247">
        <v>0.09</v>
      </c>
      <c r="AC30" s="193"/>
      <c r="AD30" s="247">
        <v>0.1</v>
      </c>
      <c r="AE30" s="193"/>
      <c r="AF30" s="247">
        <f>+H30+J30+L30+N30+P30+R30+T30+V30+X30+Z30+AB30+AD30</f>
        <v>0.99999999999999978</v>
      </c>
      <c r="AG30" s="193">
        <f>+I30+K30+M30+O30+Q30+S30+U30+W30+Y30+AA30+AC30+AE30</f>
        <v>0</v>
      </c>
      <c r="AH30" s="197"/>
    </row>
    <row r="31" spans="1:34" s="249" customFormat="1" ht="28.5" customHeight="1" thickBot="1" x14ac:dyDescent="0.3">
      <c r="B31" s="250"/>
      <c r="C31" s="250"/>
      <c r="E31" s="251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2"/>
      <c r="AG31" s="252"/>
      <c r="AH31" s="253"/>
    </row>
    <row r="32" spans="1:34" s="1" customFormat="1" ht="16.5" thickBot="1" x14ac:dyDescent="0.3">
      <c r="B32" s="375" t="s">
        <v>17</v>
      </c>
      <c r="C32" s="376"/>
      <c r="D32" s="377"/>
      <c r="E32" s="378" t="s">
        <v>393</v>
      </c>
      <c r="F32" s="379"/>
      <c r="G32" s="379"/>
      <c r="H32" s="379"/>
      <c r="I32" s="379"/>
      <c r="J32" s="379"/>
      <c r="K32" s="379"/>
      <c r="L32" s="379"/>
      <c r="M32" s="379"/>
      <c r="N32" s="379"/>
      <c r="O32" s="379"/>
      <c r="P32" s="379"/>
      <c r="Q32" s="379"/>
      <c r="R32" s="379"/>
      <c r="S32" s="379"/>
      <c r="T32" s="379"/>
      <c r="U32" s="379"/>
      <c r="V32" s="379"/>
      <c r="W32" s="379"/>
      <c r="X32" s="379"/>
      <c r="Y32" s="379"/>
      <c r="Z32" s="379"/>
      <c r="AA32" s="379"/>
      <c r="AB32" s="379"/>
      <c r="AC32" s="379"/>
      <c r="AD32" s="379"/>
      <c r="AE32" s="379"/>
      <c r="AF32" s="379"/>
      <c r="AG32" s="379"/>
      <c r="AH32" s="380"/>
    </row>
    <row r="33" spans="2:34" s="1" customFormat="1" ht="15.75" x14ac:dyDescent="0.25">
      <c r="B33" s="381" t="s">
        <v>30</v>
      </c>
      <c r="C33" s="383" t="s">
        <v>28</v>
      </c>
      <c r="D33" s="385" t="s">
        <v>34</v>
      </c>
      <c r="E33" s="383" t="s">
        <v>31</v>
      </c>
      <c r="F33" s="383" t="s">
        <v>26</v>
      </c>
      <c r="G33" s="387" t="s">
        <v>27</v>
      </c>
      <c r="H33" s="381" t="s">
        <v>2</v>
      </c>
      <c r="I33" s="389"/>
      <c r="J33" s="381" t="s">
        <v>3</v>
      </c>
      <c r="K33" s="389"/>
      <c r="L33" s="381" t="s">
        <v>4</v>
      </c>
      <c r="M33" s="389"/>
      <c r="N33" s="381" t="s">
        <v>5</v>
      </c>
      <c r="O33" s="389"/>
      <c r="P33" s="381" t="s">
        <v>6</v>
      </c>
      <c r="Q33" s="389"/>
      <c r="R33" s="381" t="s">
        <v>7</v>
      </c>
      <c r="S33" s="389"/>
      <c r="T33" s="381" t="s">
        <v>8</v>
      </c>
      <c r="U33" s="389"/>
      <c r="V33" s="381" t="s">
        <v>9</v>
      </c>
      <c r="W33" s="389"/>
      <c r="X33" s="381" t="s">
        <v>10</v>
      </c>
      <c r="Y33" s="389"/>
      <c r="Z33" s="381" t="s">
        <v>11</v>
      </c>
      <c r="AA33" s="389"/>
      <c r="AB33" s="381" t="s">
        <v>12</v>
      </c>
      <c r="AC33" s="389"/>
      <c r="AD33" s="381" t="s">
        <v>13</v>
      </c>
      <c r="AE33" s="389"/>
      <c r="AF33" s="381" t="s">
        <v>18</v>
      </c>
      <c r="AG33" s="389" t="s">
        <v>19</v>
      </c>
      <c r="AH33" s="391" t="s">
        <v>22</v>
      </c>
    </row>
    <row r="34" spans="2:34" s="1" customFormat="1" ht="15.75" x14ac:dyDescent="0.25">
      <c r="B34" s="393"/>
      <c r="C34" s="396"/>
      <c r="D34" s="397"/>
      <c r="E34" s="396"/>
      <c r="F34" s="396"/>
      <c r="G34" s="398"/>
      <c r="H34" s="166" t="s">
        <v>18</v>
      </c>
      <c r="I34" s="167" t="s">
        <v>19</v>
      </c>
      <c r="J34" s="166" t="s">
        <v>18</v>
      </c>
      <c r="K34" s="167" t="s">
        <v>19</v>
      </c>
      <c r="L34" s="166" t="s">
        <v>18</v>
      </c>
      <c r="M34" s="167" t="s">
        <v>19</v>
      </c>
      <c r="N34" s="166" t="s">
        <v>18</v>
      </c>
      <c r="O34" s="167" t="s">
        <v>19</v>
      </c>
      <c r="P34" s="166" t="s">
        <v>18</v>
      </c>
      <c r="Q34" s="167" t="s">
        <v>19</v>
      </c>
      <c r="R34" s="166" t="s">
        <v>18</v>
      </c>
      <c r="S34" s="167" t="s">
        <v>19</v>
      </c>
      <c r="T34" s="166" t="s">
        <v>18</v>
      </c>
      <c r="U34" s="167" t="s">
        <v>19</v>
      </c>
      <c r="V34" s="166" t="s">
        <v>18</v>
      </c>
      <c r="W34" s="167" t="s">
        <v>19</v>
      </c>
      <c r="X34" s="166" t="s">
        <v>18</v>
      </c>
      <c r="Y34" s="167" t="s">
        <v>19</v>
      </c>
      <c r="Z34" s="166" t="s">
        <v>18</v>
      </c>
      <c r="AA34" s="167" t="s">
        <v>19</v>
      </c>
      <c r="AB34" s="166" t="s">
        <v>18</v>
      </c>
      <c r="AC34" s="167" t="s">
        <v>19</v>
      </c>
      <c r="AD34" s="166" t="s">
        <v>18</v>
      </c>
      <c r="AE34" s="167" t="s">
        <v>19</v>
      </c>
      <c r="AF34" s="393"/>
      <c r="AG34" s="394"/>
      <c r="AH34" s="395"/>
    </row>
    <row r="35" spans="2:34" s="1" customFormat="1" ht="129.75" customHeight="1" x14ac:dyDescent="0.25">
      <c r="B35" s="373">
        <v>0.3</v>
      </c>
      <c r="C35" s="7" t="s">
        <v>47</v>
      </c>
      <c r="D35" s="246" t="s">
        <v>394</v>
      </c>
      <c r="E35" s="28">
        <v>0.4</v>
      </c>
      <c r="F35" s="246" t="s">
        <v>395</v>
      </c>
      <c r="G35" s="246" t="s">
        <v>396</v>
      </c>
      <c r="H35" s="247"/>
      <c r="I35" s="193"/>
      <c r="J35" s="247"/>
      <c r="K35" s="193"/>
      <c r="L35" s="247"/>
      <c r="M35" s="193"/>
      <c r="N35" s="247"/>
      <c r="O35" s="193"/>
      <c r="P35" s="247"/>
      <c r="Q35" s="193"/>
      <c r="R35" s="247"/>
      <c r="S35" s="193"/>
      <c r="T35" s="247"/>
      <c r="U35" s="193"/>
      <c r="V35" s="247"/>
      <c r="W35" s="193"/>
      <c r="X35" s="247"/>
      <c r="Y35" s="193"/>
      <c r="Z35" s="247"/>
      <c r="AA35" s="193"/>
      <c r="AB35" s="247"/>
      <c r="AC35" s="193"/>
      <c r="AD35" s="247">
        <v>1</v>
      </c>
      <c r="AE35" s="193"/>
      <c r="AF35" s="247">
        <f t="shared" ref="AF35:AG37" si="2">+H35+J35+L35+N35+P35+R35+T35+V35+X35+Z35+AB35+AD35</f>
        <v>1</v>
      </c>
      <c r="AG35" s="193">
        <f t="shared" si="2"/>
        <v>0</v>
      </c>
      <c r="AH35" s="197"/>
    </row>
    <row r="36" spans="2:34" s="1" customFormat="1" ht="131.25" customHeight="1" x14ac:dyDescent="0.25">
      <c r="B36" s="374"/>
      <c r="C36" s="7" t="s">
        <v>176</v>
      </c>
      <c r="D36" s="246" t="s">
        <v>397</v>
      </c>
      <c r="E36" s="28">
        <v>0.3</v>
      </c>
      <c r="F36" s="246" t="s">
        <v>398</v>
      </c>
      <c r="G36" s="254" t="s">
        <v>399</v>
      </c>
      <c r="H36" s="247">
        <v>0.08</v>
      </c>
      <c r="I36" s="193"/>
      <c r="J36" s="247">
        <v>0.08</v>
      </c>
      <c r="K36" s="193"/>
      <c r="L36" s="247">
        <v>0.08</v>
      </c>
      <c r="M36" s="193"/>
      <c r="N36" s="247">
        <v>0.08</v>
      </c>
      <c r="O36" s="193"/>
      <c r="P36" s="247">
        <v>0.08</v>
      </c>
      <c r="Q36" s="193"/>
      <c r="R36" s="247">
        <v>0.08</v>
      </c>
      <c r="S36" s="193"/>
      <c r="T36" s="247">
        <v>0.08</v>
      </c>
      <c r="U36" s="193"/>
      <c r="V36" s="247">
        <v>0.08</v>
      </c>
      <c r="W36" s="193"/>
      <c r="X36" s="247">
        <v>0.09</v>
      </c>
      <c r="Y36" s="193"/>
      <c r="Z36" s="247">
        <v>0.09</v>
      </c>
      <c r="AA36" s="193"/>
      <c r="AB36" s="247">
        <v>0.09</v>
      </c>
      <c r="AC36" s="193"/>
      <c r="AD36" s="247">
        <v>0.09</v>
      </c>
      <c r="AE36" s="193"/>
      <c r="AF36" s="247">
        <f t="shared" si="2"/>
        <v>0.99999999999999989</v>
      </c>
      <c r="AG36" s="193">
        <f t="shared" si="2"/>
        <v>0</v>
      </c>
      <c r="AH36" s="197"/>
    </row>
    <row r="37" spans="2:34" s="1" customFormat="1" ht="120.75" customHeight="1" x14ac:dyDescent="0.25">
      <c r="B37" s="374"/>
      <c r="C37" s="7" t="s">
        <v>56</v>
      </c>
      <c r="D37" s="246" t="s">
        <v>400</v>
      </c>
      <c r="E37" s="28">
        <v>0.3</v>
      </c>
      <c r="F37" s="246" t="s">
        <v>401</v>
      </c>
      <c r="G37" s="254" t="s">
        <v>399</v>
      </c>
      <c r="H37" s="247">
        <v>0.08</v>
      </c>
      <c r="I37" s="193"/>
      <c r="J37" s="247">
        <v>0.08</v>
      </c>
      <c r="K37" s="193"/>
      <c r="L37" s="247">
        <v>0.08</v>
      </c>
      <c r="M37" s="193"/>
      <c r="N37" s="247">
        <v>0.08</v>
      </c>
      <c r="O37" s="193"/>
      <c r="P37" s="247">
        <v>0.08</v>
      </c>
      <c r="Q37" s="193"/>
      <c r="R37" s="247">
        <v>0.08</v>
      </c>
      <c r="S37" s="193"/>
      <c r="T37" s="247">
        <v>0.08</v>
      </c>
      <c r="U37" s="193"/>
      <c r="V37" s="247">
        <v>0.08</v>
      </c>
      <c r="W37" s="193"/>
      <c r="X37" s="247">
        <v>0.09</v>
      </c>
      <c r="Y37" s="193"/>
      <c r="Z37" s="247">
        <v>0.09</v>
      </c>
      <c r="AA37" s="193"/>
      <c r="AB37" s="247">
        <v>0.09</v>
      </c>
      <c r="AC37" s="193"/>
      <c r="AD37" s="247">
        <v>0.09</v>
      </c>
      <c r="AE37" s="193"/>
      <c r="AF37" s="247">
        <f t="shared" si="2"/>
        <v>0.99999999999999989</v>
      </c>
      <c r="AG37" s="193">
        <f t="shared" si="2"/>
        <v>0</v>
      </c>
      <c r="AH37" s="197"/>
    </row>
    <row r="38" spans="2:34" s="1" customFormat="1" x14ac:dyDescent="0.25"/>
    <row r="39" spans="2:34" s="1" customFormat="1" ht="15.75" thickBot="1" x14ac:dyDescent="0.3"/>
    <row r="40" spans="2:34" s="1" customFormat="1" ht="16.5" thickBot="1" x14ac:dyDescent="0.3">
      <c r="B40" s="375" t="s">
        <v>17</v>
      </c>
      <c r="C40" s="376"/>
      <c r="D40" s="377"/>
      <c r="E40" s="378" t="s">
        <v>402</v>
      </c>
      <c r="F40" s="379"/>
      <c r="G40" s="379"/>
      <c r="H40" s="379"/>
      <c r="I40" s="379"/>
      <c r="J40" s="379"/>
      <c r="K40" s="379"/>
      <c r="L40" s="379"/>
      <c r="M40" s="379"/>
      <c r="N40" s="379"/>
      <c r="O40" s="379"/>
      <c r="P40" s="379"/>
      <c r="Q40" s="379"/>
      <c r="R40" s="379"/>
      <c r="S40" s="379"/>
      <c r="T40" s="379"/>
      <c r="U40" s="379"/>
      <c r="V40" s="379"/>
      <c r="W40" s="379"/>
      <c r="X40" s="379"/>
      <c r="Y40" s="379"/>
      <c r="Z40" s="379"/>
      <c r="AA40" s="379"/>
      <c r="AB40" s="379"/>
      <c r="AC40" s="379"/>
      <c r="AD40" s="379"/>
      <c r="AE40" s="379"/>
      <c r="AF40" s="379"/>
      <c r="AG40" s="379"/>
      <c r="AH40" s="380"/>
    </row>
    <row r="41" spans="2:34" s="1" customFormat="1" ht="15.75" x14ac:dyDescent="0.25">
      <c r="B41" s="381" t="s">
        <v>30</v>
      </c>
      <c r="C41" s="383" t="s">
        <v>28</v>
      </c>
      <c r="D41" s="385" t="s">
        <v>34</v>
      </c>
      <c r="E41" s="383" t="s">
        <v>31</v>
      </c>
      <c r="F41" s="383" t="s">
        <v>26</v>
      </c>
      <c r="G41" s="387" t="s">
        <v>27</v>
      </c>
      <c r="H41" s="381" t="s">
        <v>2</v>
      </c>
      <c r="I41" s="389"/>
      <c r="J41" s="381" t="s">
        <v>3</v>
      </c>
      <c r="K41" s="389"/>
      <c r="L41" s="381" t="s">
        <v>4</v>
      </c>
      <c r="M41" s="389"/>
      <c r="N41" s="381" t="s">
        <v>5</v>
      </c>
      <c r="O41" s="389"/>
      <c r="P41" s="381" t="s">
        <v>6</v>
      </c>
      <c r="Q41" s="389"/>
      <c r="R41" s="381" t="s">
        <v>7</v>
      </c>
      <c r="S41" s="389"/>
      <c r="T41" s="381" t="s">
        <v>8</v>
      </c>
      <c r="U41" s="389"/>
      <c r="V41" s="381" t="s">
        <v>9</v>
      </c>
      <c r="W41" s="389"/>
      <c r="X41" s="381" t="s">
        <v>10</v>
      </c>
      <c r="Y41" s="389"/>
      <c r="Z41" s="381" t="s">
        <v>11</v>
      </c>
      <c r="AA41" s="389"/>
      <c r="AB41" s="381" t="s">
        <v>12</v>
      </c>
      <c r="AC41" s="389"/>
      <c r="AD41" s="381" t="s">
        <v>13</v>
      </c>
      <c r="AE41" s="389"/>
      <c r="AF41" s="381" t="s">
        <v>18</v>
      </c>
      <c r="AG41" s="389" t="s">
        <v>19</v>
      </c>
      <c r="AH41" s="391" t="s">
        <v>22</v>
      </c>
    </row>
    <row r="42" spans="2:34" s="1" customFormat="1" ht="16.5" thickBot="1" x14ac:dyDescent="0.3">
      <c r="B42" s="382"/>
      <c r="C42" s="384"/>
      <c r="D42" s="386"/>
      <c r="E42" s="384"/>
      <c r="F42" s="384"/>
      <c r="G42" s="388"/>
      <c r="H42" s="163" t="s">
        <v>18</v>
      </c>
      <c r="I42" s="164" t="s">
        <v>19</v>
      </c>
      <c r="J42" s="163" t="s">
        <v>18</v>
      </c>
      <c r="K42" s="164" t="s">
        <v>19</v>
      </c>
      <c r="L42" s="163" t="s">
        <v>18</v>
      </c>
      <c r="M42" s="164" t="s">
        <v>19</v>
      </c>
      <c r="N42" s="163" t="s">
        <v>18</v>
      </c>
      <c r="O42" s="164" t="s">
        <v>19</v>
      </c>
      <c r="P42" s="163" t="s">
        <v>18</v>
      </c>
      <c r="Q42" s="164" t="s">
        <v>19</v>
      </c>
      <c r="R42" s="163" t="s">
        <v>18</v>
      </c>
      <c r="S42" s="164" t="s">
        <v>19</v>
      </c>
      <c r="T42" s="163" t="s">
        <v>18</v>
      </c>
      <c r="U42" s="164" t="s">
        <v>19</v>
      </c>
      <c r="V42" s="163" t="s">
        <v>18</v>
      </c>
      <c r="W42" s="164" t="s">
        <v>19</v>
      </c>
      <c r="X42" s="163" t="s">
        <v>18</v>
      </c>
      <c r="Y42" s="164" t="s">
        <v>19</v>
      </c>
      <c r="Z42" s="163" t="s">
        <v>18</v>
      </c>
      <c r="AA42" s="164" t="s">
        <v>19</v>
      </c>
      <c r="AB42" s="163" t="s">
        <v>18</v>
      </c>
      <c r="AC42" s="164" t="s">
        <v>19</v>
      </c>
      <c r="AD42" s="163" t="s">
        <v>18</v>
      </c>
      <c r="AE42" s="164" t="s">
        <v>19</v>
      </c>
      <c r="AF42" s="382"/>
      <c r="AG42" s="390"/>
      <c r="AH42" s="392"/>
    </row>
    <row r="43" spans="2:34" s="1" customFormat="1" ht="153.75" customHeight="1" x14ac:dyDescent="0.25">
      <c r="B43" s="623">
        <v>0.1</v>
      </c>
      <c r="C43" s="24" t="s">
        <v>57</v>
      </c>
      <c r="D43" s="256" t="s">
        <v>403</v>
      </c>
      <c r="E43" s="63">
        <v>0.5</v>
      </c>
      <c r="F43" s="257" t="s">
        <v>404</v>
      </c>
      <c r="G43" s="258" t="s">
        <v>405</v>
      </c>
      <c r="H43" s="19"/>
      <c r="I43" s="20"/>
      <c r="J43" s="19"/>
      <c r="K43" s="20"/>
      <c r="L43" s="19"/>
      <c r="M43" s="20"/>
      <c r="N43" s="19"/>
      <c r="O43" s="20"/>
      <c r="P43" s="19"/>
      <c r="Q43" s="20"/>
      <c r="R43" s="19"/>
      <c r="S43" s="20"/>
      <c r="T43" s="19"/>
      <c r="U43" s="20"/>
      <c r="V43" s="19"/>
      <c r="W43" s="20"/>
      <c r="X43" s="19"/>
      <c r="Y43" s="20"/>
      <c r="Z43" s="19"/>
      <c r="AA43" s="20"/>
      <c r="AB43" s="19"/>
      <c r="AC43" s="20"/>
      <c r="AD43" s="19">
        <v>1</v>
      </c>
      <c r="AE43" s="20"/>
      <c r="AF43" s="19">
        <f t="shared" ref="AF43:AG44" si="3">+H43+J43+L43+N43+P43+R43+T43+V43+X43+Z43+AB43+AD43</f>
        <v>1</v>
      </c>
      <c r="AG43" s="20">
        <f t="shared" si="3"/>
        <v>0</v>
      </c>
      <c r="AH43" s="22"/>
    </row>
    <row r="44" spans="2:34" s="1" customFormat="1" ht="174.75" customHeight="1" x14ac:dyDescent="0.25">
      <c r="B44" s="624"/>
      <c r="C44" s="27" t="s">
        <v>60</v>
      </c>
      <c r="D44" s="256" t="s">
        <v>406</v>
      </c>
      <c r="E44" s="85">
        <v>0.5</v>
      </c>
      <c r="F44" s="254" t="s">
        <v>407</v>
      </c>
      <c r="G44" s="259" t="s">
        <v>408</v>
      </c>
      <c r="H44" s="9"/>
      <c r="I44" s="8"/>
      <c r="J44" s="9"/>
      <c r="K44" s="8"/>
      <c r="L44" s="9"/>
      <c r="M44" s="8"/>
      <c r="N44" s="9"/>
      <c r="O44" s="8"/>
      <c r="P44" s="9"/>
      <c r="Q44" s="8"/>
      <c r="R44" s="9"/>
      <c r="S44" s="8"/>
      <c r="T44" s="9"/>
      <c r="U44" s="8"/>
      <c r="V44" s="9"/>
      <c r="W44" s="8"/>
      <c r="X44" s="9"/>
      <c r="Y44" s="8"/>
      <c r="Z44" s="9"/>
      <c r="AA44" s="8"/>
      <c r="AB44" s="9"/>
      <c r="AC44" s="8"/>
      <c r="AD44" s="9">
        <v>1</v>
      </c>
      <c r="AE44" s="8"/>
      <c r="AF44" s="9">
        <f t="shared" si="3"/>
        <v>1</v>
      </c>
      <c r="AG44" s="8">
        <f t="shared" si="3"/>
        <v>0</v>
      </c>
      <c r="AH44" s="23"/>
    </row>
    <row r="45" spans="2:34" s="1" customFormat="1" ht="15.75" thickBot="1" x14ac:dyDescent="0.3"/>
    <row r="46" spans="2:34" s="1" customFormat="1" ht="16.5" thickBot="1" x14ac:dyDescent="0.3">
      <c r="B46" s="375" t="s">
        <v>17</v>
      </c>
      <c r="C46" s="376"/>
      <c r="D46" s="377"/>
      <c r="E46" s="378" t="s">
        <v>202</v>
      </c>
      <c r="F46" s="379"/>
      <c r="G46" s="379"/>
      <c r="H46" s="379"/>
      <c r="I46" s="379"/>
      <c r="J46" s="379"/>
      <c r="K46" s="379"/>
      <c r="L46" s="379"/>
      <c r="M46" s="379"/>
      <c r="N46" s="379"/>
      <c r="O46" s="379"/>
      <c r="P46" s="379"/>
      <c r="Q46" s="379"/>
      <c r="R46" s="379"/>
      <c r="S46" s="379"/>
      <c r="T46" s="379"/>
      <c r="U46" s="379"/>
      <c r="V46" s="379"/>
      <c r="W46" s="379"/>
      <c r="X46" s="379"/>
      <c r="Y46" s="379"/>
      <c r="Z46" s="379"/>
      <c r="AA46" s="379"/>
      <c r="AB46" s="379"/>
      <c r="AC46" s="379"/>
      <c r="AD46" s="379"/>
      <c r="AE46" s="379"/>
      <c r="AF46" s="379"/>
      <c r="AG46" s="379"/>
      <c r="AH46" s="380"/>
    </row>
    <row r="47" spans="2:34" s="1" customFormat="1" ht="15.75" x14ac:dyDescent="0.25">
      <c r="B47" s="381" t="s">
        <v>30</v>
      </c>
      <c r="C47" s="383" t="s">
        <v>28</v>
      </c>
      <c r="D47" s="385" t="s">
        <v>34</v>
      </c>
      <c r="E47" s="383" t="s">
        <v>31</v>
      </c>
      <c r="F47" s="383" t="s">
        <v>26</v>
      </c>
      <c r="G47" s="387" t="s">
        <v>27</v>
      </c>
      <c r="H47" s="381" t="s">
        <v>2</v>
      </c>
      <c r="I47" s="389"/>
      <c r="J47" s="381" t="s">
        <v>3</v>
      </c>
      <c r="K47" s="389"/>
      <c r="L47" s="381" t="s">
        <v>4</v>
      </c>
      <c r="M47" s="389"/>
      <c r="N47" s="381" t="s">
        <v>5</v>
      </c>
      <c r="O47" s="389"/>
      <c r="P47" s="381" t="s">
        <v>6</v>
      </c>
      <c r="Q47" s="389"/>
      <c r="R47" s="381" t="s">
        <v>7</v>
      </c>
      <c r="S47" s="389"/>
      <c r="T47" s="381" t="s">
        <v>8</v>
      </c>
      <c r="U47" s="389"/>
      <c r="V47" s="381" t="s">
        <v>9</v>
      </c>
      <c r="W47" s="389"/>
      <c r="X47" s="381" t="s">
        <v>10</v>
      </c>
      <c r="Y47" s="389"/>
      <c r="Z47" s="381" t="s">
        <v>11</v>
      </c>
      <c r="AA47" s="389"/>
      <c r="AB47" s="381" t="s">
        <v>12</v>
      </c>
      <c r="AC47" s="389"/>
      <c r="AD47" s="381" t="s">
        <v>13</v>
      </c>
      <c r="AE47" s="389"/>
      <c r="AF47" s="381" t="s">
        <v>18</v>
      </c>
      <c r="AG47" s="389" t="s">
        <v>19</v>
      </c>
      <c r="AH47" s="391" t="s">
        <v>22</v>
      </c>
    </row>
    <row r="48" spans="2:34" s="1" customFormat="1" ht="15.75" x14ac:dyDescent="0.25">
      <c r="B48" s="393"/>
      <c r="C48" s="396"/>
      <c r="D48" s="397"/>
      <c r="E48" s="396"/>
      <c r="F48" s="396"/>
      <c r="G48" s="398"/>
      <c r="H48" s="166" t="s">
        <v>18</v>
      </c>
      <c r="I48" s="167" t="s">
        <v>19</v>
      </c>
      <c r="J48" s="166" t="s">
        <v>18</v>
      </c>
      <c r="K48" s="167" t="s">
        <v>19</v>
      </c>
      <c r="L48" s="166" t="s">
        <v>18</v>
      </c>
      <c r="M48" s="167" t="s">
        <v>19</v>
      </c>
      <c r="N48" s="166" t="s">
        <v>18</v>
      </c>
      <c r="O48" s="167" t="s">
        <v>19</v>
      </c>
      <c r="P48" s="166" t="s">
        <v>18</v>
      </c>
      <c r="Q48" s="167" t="s">
        <v>19</v>
      </c>
      <c r="R48" s="166" t="s">
        <v>18</v>
      </c>
      <c r="S48" s="167" t="s">
        <v>19</v>
      </c>
      <c r="T48" s="166" t="s">
        <v>18</v>
      </c>
      <c r="U48" s="167" t="s">
        <v>19</v>
      </c>
      <c r="V48" s="166" t="s">
        <v>18</v>
      </c>
      <c r="W48" s="167" t="s">
        <v>19</v>
      </c>
      <c r="X48" s="166" t="s">
        <v>18</v>
      </c>
      <c r="Y48" s="167" t="s">
        <v>19</v>
      </c>
      <c r="Z48" s="166" t="s">
        <v>18</v>
      </c>
      <c r="AA48" s="167" t="s">
        <v>19</v>
      </c>
      <c r="AB48" s="166" t="s">
        <v>18</v>
      </c>
      <c r="AC48" s="167" t="s">
        <v>19</v>
      </c>
      <c r="AD48" s="166" t="s">
        <v>18</v>
      </c>
      <c r="AE48" s="167" t="s">
        <v>19</v>
      </c>
      <c r="AF48" s="393"/>
      <c r="AG48" s="394"/>
      <c r="AH48" s="395"/>
    </row>
    <row r="49" spans="2:34" s="1" customFormat="1" ht="90" x14ac:dyDescent="0.25">
      <c r="B49" s="373">
        <v>0.1</v>
      </c>
      <c r="C49" s="7" t="s">
        <v>63</v>
      </c>
      <c r="D49" s="246" t="s">
        <v>206</v>
      </c>
      <c r="E49" s="28">
        <v>0.4</v>
      </c>
      <c r="F49" s="246" t="s">
        <v>207</v>
      </c>
      <c r="G49" s="246" t="s">
        <v>208</v>
      </c>
      <c r="H49" s="247">
        <v>1</v>
      </c>
      <c r="I49" s="193"/>
      <c r="J49" s="247"/>
      <c r="K49" s="193"/>
      <c r="L49" s="247"/>
      <c r="M49" s="193"/>
      <c r="N49" s="247"/>
      <c r="O49" s="193"/>
      <c r="P49" s="247"/>
      <c r="Q49" s="193"/>
      <c r="R49" s="247"/>
      <c r="S49" s="193"/>
      <c r="T49" s="247"/>
      <c r="U49" s="193"/>
      <c r="V49" s="247"/>
      <c r="W49" s="193"/>
      <c r="X49" s="247"/>
      <c r="Y49" s="193"/>
      <c r="Z49" s="247"/>
      <c r="AA49" s="193"/>
      <c r="AB49" s="247"/>
      <c r="AC49" s="193"/>
      <c r="AD49" s="247"/>
      <c r="AE49" s="193"/>
      <c r="AF49" s="247">
        <f t="shared" ref="AF49:AG51" si="4">+H49+J49+L49+N49+P49+R49+T49+V49+X49+Z49+AB49+AD49</f>
        <v>1</v>
      </c>
      <c r="AG49" s="193">
        <f t="shared" si="4"/>
        <v>0</v>
      </c>
      <c r="AH49" s="197"/>
    </row>
    <row r="50" spans="2:34" s="1" customFormat="1" ht="120" x14ac:dyDescent="0.25">
      <c r="B50" s="374"/>
      <c r="C50" s="7" t="s">
        <v>64</v>
      </c>
      <c r="D50" s="246" t="s">
        <v>322</v>
      </c>
      <c r="E50" s="28">
        <v>0.3</v>
      </c>
      <c r="F50" s="246" t="s">
        <v>409</v>
      </c>
      <c r="G50" s="246" t="s">
        <v>410</v>
      </c>
      <c r="H50" s="247"/>
      <c r="I50" s="193"/>
      <c r="J50" s="247"/>
      <c r="K50" s="193"/>
      <c r="L50" s="247"/>
      <c r="M50" s="193"/>
      <c r="N50" s="247"/>
      <c r="O50" s="193"/>
      <c r="P50" s="247"/>
      <c r="Q50" s="193"/>
      <c r="R50" s="247">
        <v>0.5</v>
      </c>
      <c r="S50" s="193"/>
      <c r="T50" s="247"/>
      <c r="U50" s="193"/>
      <c r="V50" s="247"/>
      <c r="W50" s="193"/>
      <c r="X50" s="247"/>
      <c r="Y50" s="193"/>
      <c r="Z50" s="247"/>
      <c r="AA50" s="193"/>
      <c r="AB50" s="247"/>
      <c r="AC50" s="193"/>
      <c r="AD50" s="247">
        <v>0.5</v>
      </c>
      <c r="AE50" s="193"/>
      <c r="AF50" s="247">
        <f t="shared" si="4"/>
        <v>1</v>
      </c>
      <c r="AG50" s="193">
        <f t="shared" si="4"/>
        <v>0</v>
      </c>
      <c r="AH50" s="197"/>
    </row>
    <row r="51" spans="2:34" s="1" customFormat="1" ht="154.5" customHeight="1" x14ac:dyDescent="0.25">
      <c r="B51" s="374"/>
      <c r="C51" s="7" t="s">
        <v>69</v>
      </c>
      <c r="D51" s="246" t="s">
        <v>209</v>
      </c>
      <c r="E51" s="28">
        <v>0.3</v>
      </c>
      <c r="F51" s="246" t="s">
        <v>411</v>
      </c>
      <c r="G51" s="246" t="s">
        <v>412</v>
      </c>
      <c r="H51" s="247"/>
      <c r="I51" s="193"/>
      <c r="J51" s="247"/>
      <c r="K51" s="193"/>
      <c r="L51" s="247"/>
      <c r="M51" s="193"/>
      <c r="N51" s="247"/>
      <c r="O51" s="193"/>
      <c r="P51" s="247"/>
      <c r="Q51" s="193"/>
      <c r="R51" s="247">
        <v>0.5</v>
      </c>
      <c r="S51" s="193"/>
      <c r="T51" s="247"/>
      <c r="U51" s="193"/>
      <c r="V51" s="247"/>
      <c r="W51" s="193"/>
      <c r="X51" s="247"/>
      <c r="Y51" s="193"/>
      <c r="Z51" s="247"/>
      <c r="AA51" s="193"/>
      <c r="AB51" s="247"/>
      <c r="AC51" s="193"/>
      <c r="AD51" s="247">
        <v>0.5</v>
      </c>
      <c r="AE51" s="193"/>
      <c r="AF51" s="247">
        <f t="shared" si="4"/>
        <v>1</v>
      </c>
      <c r="AG51" s="193">
        <f t="shared" si="4"/>
        <v>0</v>
      </c>
      <c r="AH51" s="197"/>
    </row>
  </sheetData>
  <mergeCells count="147">
    <mergeCell ref="AF47:AF48"/>
    <mergeCell ref="AG47:AG48"/>
    <mergeCell ref="AH47:AH48"/>
    <mergeCell ref="B49:B51"/>
    <mergeCell ref="T47:U47"/>
    <mergeCell ref="V47:W47"/>
    <mergeCell ref="X47:Y47"/>
    <mergeCell ref="Z47:AA47"/>
    <mergeCell ref="AB47:AC47"/>
    <mergeCell ref="AD47:AE47"/>
    <mergeCell ref="H47:I47"/>
    <mergeCell ref="J47:K47"/>
    <mergeCell ref="L47:M47"/>
    <mergeCell ref="N47:O47"/>
    <mergeCell ref="P47:Q47"/>
    <mergeCell ref="R47:S47"/>
    <mergeCell ref="B47:B48"/>
    <mergeCell ref="C47:C48"/>
    <mergeCell ref="D47:D48"/>
    <mergeCell ref="E47:E48"/>
    <mergeCell ref="F47:F48"/>
    <mergeCell ref="G47:G48"/>
    <mergeCell ref="AF41:AF42"/>
    <mergeCell ref="AG41:AG42"/>
    <mergeCell ref="AH41:AH42"/>
    <mergeCell ref="B43:B44"/>
    <mergeCell ref="B46:D46"/>
    <mergeCell ref="E46:AH46"/>
    <mergeCell ref="T41:U41"/>
    <mergeCell ref="V41:W41"/>
    <mergeCell ref="X41:Y41"/>
    <mergeCell ref="Z41:AA41"/>
    <mergeCell ref="AB41:AC41"/>
    <mergeCell ref="AD41:AE41"/>
    <mergeCell ref="H41:I41"/>
    <mergeCell ref="J41:K41"/>
    <mergeCell ref="L41:M41"/>
    <mergeCell ref="N41:O41"/>
    <mergeCell ref="P41:Q41"/>
    <mergeCell ref="R41:S41"/>
    <mergeCell ref="B41:B42"/>
    <mergeCell ref="C41:C42"/>
    <mergeCell ref="D41:D42"/>
    <mergeCell ref="E41:E42"/>
    <mergeCell ref="F41:F42"/>
    <mergeCell ref="G41:G42"/>
    <mergeCell ref="AF33:AF34"/>
    <mergeCell ref="AG33:AG34"/>
    <mergeCell ref="AH33:AH34"/>
    <mergeCell ref="B35:B37"/>
    <mergeCell ref="B40:D40"/>
    <mergeCell ref="E40:AH40"/>
    <mergeCell ref="T33:U33"/>
    <mergeCell ref="V33:W33"/>
    <mergeCell ref="X33:Y33"/>
    <mergeCell ref="Z33:AA33"/>
    <mergeCell ref="AB33:AC33"/>
    <mergeCell ref="AD33:AE33"/>
    <mergeCell ref="H33:I33"/>
    <mergeCell ref="J33:K33"/>
    <mergeCell ref="L33:M33"/>
    <mergeCell ref="N33:O33"/>
    <mergeCell ref="P33:Q33"/>
    <mergeCell ref="R33:S33"/>
    <mergeCell ref="B33:B34"/>
    <mergeCell ref="C33:C34"/>
    <mergeCell ref="D33:D34"/>
    <mergeCell ref="E33:E34"/>
    <mergeCell ref="F33:F34"/>
    <mergeCell ref="G33:G34"/>
    <mergeCell ref="B26:B30"/>
    <mergeCell ref="B32:D32"/>
    <mergeCell ref="E32:AH32"/>
    <mergeCell ref="T24:U24"/>
    <mergeCell ref="V24:W24"/>
    <mergeCell ref="X24:Y24"/>
    <mergeCell ref="Z24:AA24"/>
    <mergeCell ref="AB24:AC24"/>
    <mergeCell ref="AD24:AE24"/>
    <mergeCell ref="H24:I24"/>
    <mergeCell ref="J24:K24"/>
    <mergeCell ref="L24:M24"/>
    <mergeCell ref="N24:O24"/>
    <mergeCell ref="P24:Q24"/>
    <mergeCell ref="R24:S24"/>
    <mergeCell ref="B19:B20"/>
    <mergeCell ref="B23:D23"/>
    <mergeCell ref="E23:AH23"/>
    <mergeCell ref="B24:B25"/>
    <mergeCell ref="C24:C25"/>
    <mergeCell ref="D24:D25"/>
    <mergeCell ref="E24:E25"/>
    <mergeCell ref="F24:F25"/>
    <mergeCell ref="G24:G25"/>
    <mergeCell ref="AF24:AF25"/>
    <mergeCell ref="AG24:AG25"/>
    <mergeCell ref="AH24:AH25"/>
    <mergeCell ref="B16:D16"/>
    <mergeCell ref="E16:AH16"/>
    <mergeCell ref="B17:B18"/>
    <mergeCell ref="C17:C18"/>
    <mergeCell ref="D17:D18"/>
    <mergeCell ref="E17:E18"/>
    <mergeCell ref="F17:F18"/>
    <mergeCell ref="G17:G18"/>
    <mergeCell ref="H17:I17"/>
    <mergeCell ref="J17:K17"/>
    <mergeCell ref="AH17:AH18"/>
    <mergeCell ref="X17:Y17"/>
    <mergeCell ref="Z17:AA17"/>
    <mergeCell ref="AB17:AC17"/>
    <mergeCell ref="AD17:AE17"/>
    <mergeCell ref="AF17:AF18"/>
    <mergeCell ref="AG17:AG18"/>
    <mergeCell ref="L17:M17"/>
    <mergeCell ref="N17:O17"/>
    <mergeCell ref="P17:Q17"/>
    <mergeCell ref="R17:S17"/>
    <mergeCell ref="T17:U17"/>
    <mergeCell ref="V17:W17"/>
    <mergeCell ref="B11:B14"/>
    <mergeCell ref="C11:D11"/>
    <mergeCell ref="E11:S11"/>
    <mergeCell ref="T11:V14"/>
    <mergeCell ref="W11:X12"/>
    <mergeCell ref="Y11:AH12"/>
    <mergeCell ref="C12:D12"/>
    <mergeCell ref="E12:S12"/>
    <mergeCell ref="C13:D13"/>
    <mergeCell ref="E13:S13"/>
    <mergeCell ref="W13:X14"/>
    <mergeCell ref="Y13:AH14"/>
    <mergeCell ref="C14:D14"/>
    <mergeCell ref="E14:S14"/>
    <mergeCell ref="B3:C5"/>
    <mergeCell ref="D3:AH3"/>
    <mergeCell ref="D4:Q4"/>
    <mergeCell ref="R4:AH4"/>
    <mergeCell ref="D5:AH5"/>
    <mergeCell ref="B7:C7"/>
    <mergeCell ref="D7:I7"/>
    <mergeCell ref="J7:AH7"/>
    <mergeCell ref="B8:C9"/>
    <mergeCell ref="D8:I8"/>
    <mergeCell ref="J8:AH8"/>
    <mergeCell ref="D9:I9"/>
    <mergeCell ref="J9:AH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1"/>
  <sheetViews>
    <sheetView workbookViewId="0">
      <selection activeCell="A2" sqref="A2:XFD21"/>
    </sheetView>
  </sheetViews>
  <sheetFormatPr baseColWidth="10" defaultRowHeight="15" x14ac:dyDescent="0.25"/>
  <cols>
    <col min="1" max="1" width="1.7109375" customWidth="1"/>
    <col min="2" max="2" width="21.140625" customWidth="1"/>
    <col min="3" max="3" width="13.28515625" customWidth="1"/>
    <col min="4" max="4" width="23.7109375" customWidth="1"/>
    <col min="5" max="5" width="13.5703125" customWidth="1"/>
    <col min="6" max="6" width="21" customWidth="1"/>
    <col min="7" max="7" width="21.85546875" customWidth="1"/>
    <col min="8" max="31" width="8" customWidth="1"/>
    <col min="32" max="32" width="10.140625" customWidth="1"/>
    <col min="33" max="33" width="10.28515625" customWidth="1"/>
    <col min="34" max="34" width="16" customWidth="1"/>
  </cols>
  <sheetData>
    <row r="1" spans="2:34" ht="15.75" thickBot="1" x14ac:dyDescent="0.3"/>
    <row r="2" spans="2:34" s="6" customFormat="1" ht="42" customHeight="1" thickBot="1" x14ac:dyDescent="0.3">
      <c r="B2" s="673"/>
      <c r="C2" s="674"/>
      <c r="D2" s="737" t="s">
        <v>33</v>
      </c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738"/>
      <c r="P2" s="738"/>
      <c r="Q2" s="738"/>
      <c r="R2" s="738"/>
      <c r="S2" s="738"/>
      <c r="T2" s="738"/>
      <c r="U2" s="738"/>
      <c r="V2" s="738"/>
      <c r="W2" s="738"/>
      <c r="X2" s="738"/>
      <c r="Y2" s="738"/>
      <c r="Z2" s="738"/>
      <c r="AA2" s="738"/>
      <c r="AB2" s="738"/>
      <c r="AC2" s="738"/>
      <c r="AD2" s="738"/>
      <c r="AE2" s="738"/>
      <c r="AF2" s="738"/>
      <c r="AG2" s="738"/>
      <c r="AH2" s="739"/>
    </row>
    <row r="3" spans="2:34" s="6" customFormat="1" ht="26.25" customHeight="1" thickBot="1" x14ac:dyDescent="0.3">
      <c r="B3" s="675"/>
      <c r="C3" s="676"/>
      <c r="D3" s="410" t="s">
        <v>25</v>
      </c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2"/>
      <c r="R3" s="410" t="s">
        <v>38</v>
      </c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2"/>
    </row>
    <row r="4" spans="2:34" s="6" customFormat="1" ht="26.25" customHeight="1" thickBot="1" x14ac:dyDescent="0.3">
      <c r="B4" s="677"/>
      <c r="C4" s="678"/>
      <c r="D4" s="410" t="s">
        <v>39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2"/>
    </row>
    <row r="5" spans="2:34" s="6" customFormat="1" ht="27" customHeight="1" thickBot="1" x14ac:dyDescent="0.3">
      <c r="B5" s="4"/>
      <c r="C5" s="4"/>
      <c r="D5" s="4"/>
      <c r="E5" s="4"/>
      <c r="F5" s="4"/>
      <c r="G5" s="4"/>
      <c r="H5" s="5"/>
      <c r="I5" s="5"/>
      <c r="J5" s="5"/>
      <c r="K5" s="5"/>
    </row>
    <row r="6" spans="2:34" s="6" customFormat="1" ht="21" customHeight="1" x14ac:dyDescent="0.25">
      <c r="B6" s="682" t="s">
        <v>24</v>
      </c>
      <c r="C6" s="683"/>
      <c r="D6" s="684" t="s">
        <v>14</v>
      </c>
      <c r="E6" s="685"/>
      <c r="F6" s="685"/>
      <c r="G6" s="685"/>
      <c r="H6" s="685"/>
      <c r="I6" s="686"/>
      <c r="J6" s="687" t="s">
        <v>41</v>
      </c>
      <c r="K6" s="688"/>
      <c r="L6" s="688"/>
      <c r="M6" s="688"/>
      <c r="N6" s="688"/>
      <c r="O6" s="688"/>
      <c r="P6" s="688"/>
      <c r="Q6" s="688"/>
      <c r="R6" s="688"/>
      <c r="S6" s="688"/>
      <c r="T6" s="688"/>
      <c r="U6" s="688"/>
      <c r="V6" s="688"/>
      <c r="W6" s="688"/>
      <c r="X6" s="688"/>
      <c r="Y6" s="688"/>
      <c r="Z6" s="688"/>
      <c r="AA6" s="688"/>
      <c r="AB6" s="688"/>
      <c r="AC6" s="688"/>
      <c r="AD6" s="688"/>
      <c r="AE6" s="688"/>
      <c r="AF6" s="688"/>
      <c r="AG6" s="688"/>
      <c r="AH6" s="689"/>
    </row>
    <row r="7" spans="2:34" s="6" customFormat="1" ht="21" customHeight="1" x14ac:dyDescent="0.25">
      <c r="B7" s="690">
        <v>2018</v>
      </c>
      <c r="C7" s="691"/>
      <c r="D7" s="694" t="s">
        <v>0</v>
      </c>
      <c r="E7" s="695"/>
      <c r="F7" s="695"/>
      <c r="G7" s="695"/>
      <c r="H7" s="695"/>
      <c r="I7" s="696"/>
      <c r="J7" s="697" t="s">
        <v>647</v>
      </c>
      <c r="K7" s="698"/>
      <c r="L7" s="698"/>
      <c r="M7" s="698"/>
      <c r="N7" s="698"/>
      <c r="O7" s="698"/>
      <c r="P7" s="698"/>
      <c r="Q7" s="698"/>
      <c r="R7" s="698"/>
      <c r="S7" s="698"/>
      <c r="T7" s="698"/>
      <c r="U7" s="698"/>
      <c r="V7" s="698"/>
      <c r="W7" s="698"/>
      <c r="X7" s="698"/>
      <c r="Y7" s="698"/>
      <c r="Z7" s="698"/>
      <c r="AA7" s="698"/>
      <c r="AB7" s="698"/>
      <c r="AC7" s="698"/>
      <c r="AD7" s="698"/>
      <c r="AE7" s="698"/>
      <c r="AF7" s="698"/>
      <c r="AG7" s="698"/>
      <c r="AH7" s="699"/>
    </row>
    <row r="8" spans="2:34" s="6" customFormat="1" ht="21" customHeight="1" thickBot="1" x14ac:dyDescent="0.3">
      <c r="B8" s="692"/>
      <c r="C8" s="693"/>
      <c r="D8" s="700" t="s">
        <v>1</v>
      </c>
      <c r="E8" s="701"/>
      <c r="F8" s="701"/>
      <c r="G8" s="701"/>
      <c r="H8" s="701"/>
      <c r="I8" s="702"/>
      <c r="J8" s="703" t="s">
        <v>42</v>
      </c>
      <c r="K8" s="704"/>
      <c r="L8" s="704"/>
      <c r="M8" s="704"/>
      <c r="N8" s="704"/>
      <c r="O8" s="704"/>
      <c r="P8" s="704"/>
      <c r="Q8" s="704"/>
      <c r="R8" s="704"/>
      <c r="S8" s="704"/>
      <c r="T8" s="704"/>
      <c r="U8" s="704"/>
      <c r="V8" s="704"/>
      <c r="W8" s="704"/>
      <c r="X8" s="704"/>
      <c r="Y8" s="704"/>
      <c r="Z8" s="704"/>
      <c r="AA8" s="704"/>
      <c r="AB8" s="704"/>
      <c r="AC8" s="704"/>
      <c r="AD8" s="704"/>
      <c r="AE8" s="704"/>
      <c r="AF8" s="704"/>
      <c r="AG8" s="704"/>
      <c r="AH8" s="705"/>
    </row>
    <row r="9" spans="2:34" s="237" customFormat="1" ht="25.5" customHeight="1" thickBot="1" x14ac:dyDescent="0.3"/>
    <row r="10" spans="2:34" s="6" customFormat="1" ht="15.75" customHeight="1" x14ac:dyDescent="0.25">
      <c r="B10" s="628" t="s">
        <v>21</v>
      </c>
      <c r="C10" s="631" t="s">
        <v>37</v>
      </c>
      <c r="D10" s="612"/>
      <c r="E10" s="632"/>
      <c r="F10" s="633"/>
      <c r="G10" s="633"/>
      <c r="H10" s="633"/>
      <c r="I10" s="633"/>
      <c r="J10" s="633"/>
      <c r="K10" s="633"/>
      <c r="L10" s="633"/>
      <c r="M10" s="633"/>
      <c r="N10" s="633"/>
      <c r="O10" s="633"/>
      <c r="P10" s="633"/>
      <c r="Q10" s="633"/>
      <c r="R10" s="633"/>
      <c r="S10" s="634"/>
      <c r="T10" s="635" t="s">
        <v>20</v>
      </c>
      <c r="U10" s="636"/>
      <c r="V10" s="637"/>
      <c r="W10" s="644" t="s">
        <v>23</v>
      </c>
      <c r="X10" s="645"/>
      <c r="Y10" s="648"/>
      <c r="Z10" s="649"/>
      <c r="AA10" s="649"/>
      <c r="AB10" s="649"/>
      <c r="AC10" s="649"/>
      <c r="AD10" s="649"/>
      <c r="AE10" s="649"/>
      <c r="AF10" s="649"/>
      <c r="AG10" s="649"/>
      <c r="AH10" s="650"/>
    </row>
    <row r="11" spans="2:34" s="6" customFormat="1" ht="15.75" customHeight="1" x14ac:dyDescent="0.25">
      <c r="B11" s="629"/>
      <c r="C11" s="654" t="s">
        <v>15</v>
      </c>
      <c r="D11" s="655"/>
      <c r="E11" s="656"/>
      <c r="F11" s="657"/>
      <c r="G11" s="657"/>
      <c r="H11" s="657"/>
      <c r="I11" s="657"/>
      <c r="J11" s="657"/>
      <c r="K11" s="657"/>
      <c r="L11" s="657"/>
      <c r="M11" s="657"/>
      <c r="N11" s="657"/>
      <c r="O11" s="657"/>
      <c r="P11" s="657"/>
      <c r="Q11" s="657"/>
      <c r="R11" s="657"/>
      <c r="S11" s="658"/>
      <c r="T11" s="638"/>
      <c r="U11" s="639"/>
      <c r="V11" s="640"/>
      <c r="W11" s="646"/>
      <c r="X11" s="647"/>
      <c r="Y11" s="651"/>
      <c r="Z11" s="652"/>
      <c r="AA11" s="652"/>
      <c r="AB11" s="652"/>
      <c r="AC11" s="652"/>
      <c r="AD11" s="652"/>
      <c r="AE11" s="652"/>
      <c r="AF11" s="652"/>
      <c r="AG11" s="652"/>
      <c r="AH11" s="653"/>
    </row>
    <row r="12" spans="2:34" s="6" customFormat="1" ht="15.75" customHeight="1" x14ac:dyDescent="0.25">
      <c r="B12" s="629"/>
      <c r="C12" s="654" t="s">
        <v>35</v>
      </c>
      <c r="D12" s="655"/>
      <c r="E12" s="656"/>
      <c r="F12" s="657"/>
      <c r="G12" s="657"/>
      <c r="H12" s="657"/>
      <c r="I12" s="657"/>
      <c r="J12" s="657"/>
      <c r="K12" s="657"/>
      <c r="L12" s="657"/>
      <c r="M12" s="657"/>
      <c r="N12" s="657"/>
      <c r="O12" s="657"/>
      <c r="P12" s="657"/>
      <c r="Q12" s="657"/>
      <c r="R12" s="657"/>
      <c r="S12" s="658"/>
      <c r="T12" s="638"/>
      <c r="U12" s="639"/>
      <c r="V12" s="640"/>
      <c r="W12" s="659" t="s">
        <v>16</v>
      </c>
      <c r="X12" s="660"/>
      <c r="Y12" s="663"/>
      <c r="Z12" s="664"/>
      <c r="AA12" s="664"/>
      <c r="AB12" s="664"/>
      <c r="AC12" s="664"/>
      <c r="AD12" s="664"/>
      <c r="AE12" s="664"/>
      <c r="AF12" s="664"/>
      <c r="AG12" s="664"/>
      <c r="AH12" s="665"/>
    </row>
    <row r="13" spans="2:34" s="6" customFormat="1" ht="15.75" customHeight="1" thickBot="1" x14ac:dyDescent="0.3">
      <c r="B13" s="630"/>
      <c r="C13" s="669" t="s">
        <v>36</v>
      </c>
      <c r="D13" s="613"/>
      <c r="E13" s="670"/>
      <c r="F13" s="671"/>
      <c r="G13" s="671"/>
      <c r="H13" s="671"/>
      <c r="I13" s="671"/>
      <c r="J13" s="671"/>
      <c r="K13" s="671"/>
      <c r="L13" s="671"/>
      <c r="M13" s="671"/>
      <c r="N13" s="671"/>
      <c r="O13" s="671"/>
      <c r="P13" s="671"/>
      <c r="Q13" s="671"/>
      <c r="R13" s="671"/>
      <c r="S13" s="672"/>
      <c r="T13" s="641"/>
      <c r="U13" s="642"/>
      <c r="V13" s="643"/>
      <c r="W13" s="661"/>
      <c r="X13" s="662"/>
      <c r="Y13" s="666"/>
      <c r="Z13" s="667"/>
      <c r="AA13" s="667"/>
      <c r="AB13" s="667"/>
      <c r="AC13" s="667"/>
      <c r="AD13" s="667"/>
      <c r="AE13" s="667"/>
      <c r="AF13" s="667"/>
      <c r="AG13" s="667"/>
      <c r="AH13" s="668"/>
    </row>
    <row r="14" spans="2:34" s="237" customFormat="1" ht="30" customHeight="1" thickBot="1" x14ac:dyDescent="0.3"/>
    <row r="15" spans="2:34" s="237" customFormat="1" ht="18.75" customHeight="1" thickBot="1" x14ac:dyDescent="0.3">
      <c r="B15" s="603" t="s">
        <v>17</v>
      </c>
      <c r="C15" s="604"/>
      <c r="D15" s="605"/>
      <c r="E15" s="603" t="s">
        <v>648</v>
      </c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4"/>
      <c r="Q15" s="604"/>
      <c r="R15" s="604"/>
      <c r="S15" s="604"/>
      <c r="T15" s="604"/>
      <c r="U15" s="604"/>
      <c r="V15" s="604"/>
      <c r="W15" s="604"/>
      <c r="X15" s="604"/>
      <c r="Y15" s="604"/>
      <c r="Z15" s="604"/>
      <c r="AA15" s="604"/>
      <c r="AB15" s="604"/>
      <c r="AC15" s="604"/>
      <c r="AD15" s="604"/>
      <c r="AE15" s="604"/>
      <c r="AF15" s="604"/>
      <c r="AG15" s="604"/>
      <c r="AH15" s="605"/>
    </row>
    <row r="16" spans="2:34" s="237" customFormat="1" ht="27.75" customHeight="1" x14ac:dyDescent="0.25">
      <c r="B16" s="606" t="s">
        <v>30</v>
      </c>
      <c r="C16" s="385" t="s">
        <v>28</v>
      </c>
      <c r="D16" s="385" t="s">
        <v>34</v>
      </c>
      <c r="E16" s="385" t="s">
        <v>31</v>
      </c>
      <c r="F16" s="385" t="s">
        <v>26</v>
      </c>
      <c r="G16" s="608" t="s">
        <v>27</v>
      </c>
      <c r="H16" s="606" t="s">
        <v>2</v>
      </c>
      <c r="I16" s="610"/>
      <c r="J16" s="606" t="s">
        <v>3</v>
      </c>
      <c r="K16" s="610"/>
      <c r="L16" s="606" t="s">
        <v>4</v>
      </c>
      <c r="M16" s="610"/>
      <c r="N16" s="606" t="s">
        <v>5</v>
      </c>
      <c r="O16" s="610"/>
      <c r="P16" s="606" t="s">
        <v>6</v>
      </c>
      <c r="Q16" s="610"/>
      <c r="R16" s="606" t="s">
        <v>7</v>
      </c>
      <c r="S16" s="610"/>
      <c r="T16" s="606" t="s">
        <v>8</v>
      </c>
      <c r="U16" s="610"/>
      <c r="V16" s="606" t="s">
        <v>9</v>
      </c>
      <c r="W16" s="610"/>
      <c r="X16" s="606" t="s">
        <v>10</v>
      </c>
      <c r="Y16" s="610"/>
      <c r="Z16" s="606" t="s">
        <v>11</v>
      </c>
      <c r="AA16" s="610"/>
      <c r="AB16" s="606" t="s">
        <v>12</v>
      </c>
      <c r="AC16" s="610"/>
      <c r="AD16" s="606" t="s">
        <v>13</v>
      </c>
      <c r="AE16" s="610"/>
      <c r="AF16" s="606" t="s">
        <v>18</v>
      </c>
      <c r="AG16" s="610" t="s">
        <v>19</v>
      </c>
      <c r="AH16" s="612" t="s">
        <v>22</v>
      </c>
    </row>
    <row r="17" spans="2:34" s="237" customFormat="1" ht="27.75" customHeight="1" thickBot="1" x14ac:dyDescent="0.3">
      <c r="B17" s="607"/>
      <c r="C17" s="397"/>
      <c r="D17" s="397"/>
      <c r="E17" s="397"/>
      <c r="F17" s="397"/>
      <c r="G17" s="609"/>
      <c r="H17" s="317" t="s">
        <v>18</v>
      </c>
      <c r="I17" s="318" t="s">
        <v>19</v>
      </c>
      <c r="J17" s="317" t="s">
        <v>18</v>
      </c>
      <c r="K17" s="318" t="s">
        <v>19</v>
      </c>
      <c r="L17" s="317" t="s">
        <v>18</v>
      </c>
      <c r="M17" s="318" t="s">
        <v>19</v>
      </c>
      <c r="N17" s="317" t="s">
        <v>18</v>
      </c>
      <c r="O17" s="318" t="s">
        <v>19</v>
      </c>
      <c r="P17" s="317" t="s">
        <v>18</v>
      </c>
      <c r="Q17" s="318" t="s">
        <v>19</v>
      </c>
      <c r="R17" s="317" t="s">
        <v>18</v>
      </c>
      <c r="S17" s="318" t="s">
        <v>19</v>
      </c>
      <c r="T17" s="317" t="s">
        <v>18</v>
      </c>
      <c r="U17" s="318" t="s">
        <v>19</v>
      </c>
      <c r="V17" s="317" t="s">
        <v>18</v>
      </c>
      <c r="W17" s="318" t="s">
        <v>19</v>
      </c>
      <c r="X17" s="317" t="s">
        <v>18</v>
      </c>
      <c r="Y17" s="318" t="s">
        <v>19</v>
      </c>
      <c r="Z17" s="317" t="s">
        <v>18</v>
      </c>
      <c r="AA17" s="318" t="s">
        <v>19</v>
      </c>
      <c r="AB17" s="317" t="s">
        <v>18</v>
      </c>
      <c r="AC17" s="318" t="s">
        <v>19</v>
      </c>
      <c r="AD17" s="317" t="s">
        <v>18</v>
      </c>
      <c r="AE17" s="318" t="s">
        <v>19</v>
      </c>
      <c r="AF17" s="607"/>
      <c r="AG17" s="611"/>
      <c r="AH17" s="613"/>
    </row>
    <row r="18" spans="2:34" s="237" customFormat="1" ht="117.75" customHeight="1" thickBot="1" x14ac:dyDescent="0.3">
      <c r="B18" s="714">
        <v>1</v>
      </c>
      <c r="C18" s="319" t="s">
        <v>45</v>
      </c>
      <c r="D18" s="320" t="s">
        <v>649</v>
      </c>
      <c r="E18" s="321">
        <v>0.4</v>
      </c>
      <c r="F18" s="320" t="s">
        <v>650</v>
      </c>
      <c r="G18" s="322" t="s">
        <v>651</v>
      </c>
      <c r="H18" s="323"/>
      <c r="I18" s="324"/>
      <c r="J18" s="323">
        <v>0.2</v>
      </c>
      <c r="K18" s="324"/>
      <c r="L18" s="323"/>
      <c r="M18" s="324"/>
      <c r="N18" s="323"/>
      <c r="O18" s="324"/>
      <c r="P18" s="323"/>
      <c r="Q18" s="324"/>
      <c r="R18" s="323">
        <v>0.4</v>
      </c>
      <c r="S18" s="324"/>
      <c r="T18" s="323"/>
      <c r="U18" s="324"/>
      <c r="V18" s="323"/>
      <c r="W18" s="324"/>
      <c r="X18" s="323"/>
      <c r="Y18" s="324"/>
      <c r="Z18" s="323"/>
      <c r="AA18" s="324"/>
      <c r="AB18" s="323"/>
      <c r="AC18" s="324"/>
      <c r="AD18" s="323">
        <v>0.4</v>
      </c>
      <c r="AE18" s="324"/>
      <c r="AF18" s="323">
        <f t="shared" ref="AF18:AG21" si="0">+H18+J18+L18+N18+P18+R18+T18+V18+X18+Z18+AB18+AD18</f>
        <v>1</v>
      </c>
      <c r="AG18" s="324">
        <f t="shared" si="0"/>
        <v>0</v>
      </c>
      <c r="AH18" s="325"/>
    </row>
    <row r="19" spans="2:34" s="237" customFormat="1" ht="124.5" customHeight="1" thickBot="1" x14ac:dyDescent="0.3">
      <c r="B19" s="715"/>
      <c r="C19" s="326" t="s">
        <v>46</v>
      </c>
      <c r="D19" s="327" t="s">
        <v>652</v>
      </c>
      <c r="E19" s="328">
        <v>0.3</v>
      </c>
      <c r="F19" s="327" t="s">
        <v>653</v>
      </c>
      <c r="G19" s="329" t="s">
        <v>654</v>
      </c>
      <c r="H19" s="330"/>
      <c r="I19" s="331"/>
      <c r="J19" s="330">
        <v>0.2</v>
      </c>
      <c r="K19" s="331"/>
      <c r="L19" s="330"/>
      <c r="M19" s="331"/>
      <c r="N19" s="330">
        <v>0.2</v>
      </c>
      <c r="O19" s="331"/>
      <c r="P19" s="330"/>
      <c r="Q19" s="331"/>
      <c r="R19" s="330"/>
      <c r="S19" s="331"/>
      <c r="T19" s="330">
        <v>0.3</v>
      </c>
      <c r="U19" s="331"/>
      <c r="V19" s="330"/>
      <c r="W19" s="331"/>
      <c r="X19" s="330"/>
      <c r="Y19" s="331"/>
      <c r="Z19" s="330">
        <v>0.3</v>
      </c>
      <c r="AA19" s="331"/>
      <c r="AB19" s="330"/>
      <c r="AC19" s="331"/>
      <c r="AD19" s="330"/>
      <c r="AE19" s="331"/>
      <c r="AF19" s="323">
        <f t="shared" si="0"/>
        <v>1</v>
      </c>
      <c r="AG19" s="324">
        <f t="shared" si="0"/>
        <v>0</v>
      </c>
      <c r="AH19" s="332"/>
    </row>
    <row r="20" spans="2:34" s="237" customFormat="1" ht="124.5" customHeight="1" thickBot="1" x14ac:dyDescent="0.3">
      <c r="B20" s="715"/>
      <c r="C20" s="333" t="s">
        <v>48</v>
      </c>
      <c r="D20" s="334" t="s">
        <v>655</v>
      </c>
      <c r="E20" s="335">
        <v>0.2</v>
      </c>
      <c r="F20" s="334" t="s">
        <v>656</v>
      </c>
      <c r="G20" s="336" t="s">
        <v>657</v>
      </c>
      <c r="H20" s="337"/>
      <c r="I20" s="338"/>
      <c r="J20" s="337"/>
      <c r="K20" s="338"/>
      <c r="L20" s="337"/>
      <c r="M20" s="338"/>
      <c r="N20" s="337"/>
      <c r="O20" s="338"/>
      <c r="P20" s="337"/>
      <c r="Q20" s="338"/>
      <c r="R20" s="337">
        <v>0.5</v>
      </c>
      <c r="S20" s="338"/>
      <c r="T20" s="337">
        <v>0.5</v>
      </c>
      <c r="U20" s="331"/>
      <c r="V20" s="330"/>
      <c r="W20" s="331"/>
      <c r="X20" s="330"/>
      <c r="Y20" s="331"/>
      <c r="Z20" s="330"/>
      <c r="AA20" s="331"/>
      <c r="AB20" s="330"/>
      <c r="AC20" s="331"/>
      <c r="AD20" s="330"/>
      <c r="AE20" s="331"/>
      <c r="AF20" s="323">
        <f t="shared" si="0"/>
        <v>1</v>
      </c>
      <c r="AG20" s="324">
        <f t="shared" si="0"/>
        <v>0</v>
      </c>
      <c r="AH20" s="332"/>
    </row>
    <row r="21" spans="2:34" s="237" customFormat="1" ht="87" customHeight="1" thickBot="1" x14ac:dyDescent="0.3">
      <c r="B21" s="716"/>
      <c r="C21" s="339" t="s">
        <v>116</v>
      </c>
      <c r="D21" s="340" t="s">
        <v>658</v>
      </c>
      <c r="E21" s="341">
        <v>0.1</v>
      </c>
      <c r="F21" s="200" t="s">
        <v>659</v>
      </c>
      <c r="G21" s="199" t="s">
        <v>660</v>
      </c>
      <c r="H21" s="342"/>
      <c r="I21" s="343"/>
      <c r="J21" s="342"/>
      <c r="K21" s="343"/>
      <c r="L21" s="342">
        <v>0.2</v>
      </c>
      <c r="M21" s="343"/>
      <c r="N21" s="342"/>
      <c r="O21" s="343"/>
      <c r="P21" s="342">
        <v>0.4</v>
      </c>
      <c r="Q21" s="343"/>
      <c r="R21" s="342"/>
      <c r="S21" s="343"/>
      <c r="T21" s="342">
        <v>0.4</v>
      </c>
      <c r="U21" s="344"/>
      <c r="V21" s="345"/>
      <c r="W21" s="344"/>
      <c r="X21" s="345"/>
      <c r="Y21" s="344"/>
      <c r="Z21" s="345"/>
      <c r="AA21" s="344"/>
      <c r="AB21" s="345"/>
      <c r="AC21" s="344"/>
      <c r="AD21" s="345"/>
      <c r="AE21" s="344"/>
      <c r="AF21" s="323">
        <f t="shared" si="0"/>
        <v>1</v>
      </c>
      <c r="AG21" s="324">
        <f t="shared" si="0"/>
        <v>0</v>
      </c>
      <c r="AH21" s="332"/>
    </row>
  </sheetData>
  <mergeCells count="51"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H16:AH17"/>
    <mergeCell ref="AF16:AF17"/>
    <mergeCell ref="AG16:AG17"/>
    <mergeCell ref="B18:B21"/>
    <mergeCell ref="X16:Y16"/>
    <mergeCell ref="Z16:AA16"/>
    <mergeCell ref="AB16:AC16"/>
    <mergeCell ref="AD16:AE16"/>
    <mergeCell ref="L16:M16"/>
    <mergeCell ref="N16:O16"/>
    <mergeCell ref="P16:Q16"/>
    <mergeCell ref="R16:S16"/>
    <mergeCell ref="T16:U16"/>
    <mergeCell ref="V16:W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9"/>
  <sheetViews>
    <sheetView zoomScale="60" zoomScaleNormal="60" workbookViewId="0">
      <selection activeCell="A2" sqref="A2:XFD39"/>
    </sheetView>
  </sheetViews>
  <sheetFormatPr baseColWidth="10" defaultRowHeight="15" x14ac:dyDescent="0.25"/>
  <cols>
    <col min="1" max="1" width="1.7109375" style="1" customWidth="1"/>
    <col min="2" max="2" width="22.42578125" style="118" customWidth="1"/>
    <col min="3" max="3" width="17.7109375" style="1" customWidth="1"/>
    <col min="4" max="7" width="18" style="1" customWidth="1"/>
    <col min="8" max="31" width="8" style="1" customWidth="1"/>
    <col min="32" max="32" width="10.140625" style="1" customWidth="1"/>
    <col min="33" max="33" width="10.28515625" style="1" customWidth="1"/>
    <col min="34" max="34" width="18.7109375" style="1" customWidth="1"/>
    <col min="35" max="16384" width="11.42578125" style="1"/>
  </cols>
  <sheetData>
    <row r="1" spans="2:34" ht="15.75" thickBot="1" x14ac:dyDescent="0.3"/>
    <row r="2" spans="2:34" s="2" customFormat="1" ht="42" customHeight="1" thickBot="1" x14ac:dyDescent="0.3">
      <c r="B2" s="401"/>
      <c r="C2" s="402"/>
      <c r="D2" s="734" t="s">
        <v>33</v>
      </c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5"/>
      <c r="U2" s="735"/>
      <c r="V2" s="735"/>
      <c r="W2" s="735"/>
      <c r="X2" s="735"/>
      <c r="Y2" s="735"/>
      <c r="Z2" s="735"/>
      <c r="AA2" s="735"/>
      <c r="AB2" s="735"/>
      <c r="AC2" s="735"/>
      <c r="AD2" s="735"/>
      <c r="AE2" s="735"/>
      <c r="AF2" s="735"/>
      <c r="AG2" s="735"/>
      <c r="AH2" s="736"/>
    </row>
    <row r="3" spans="2:34" s="2" customFormat="1" ht="26.25" customHeight="1" thickBot="1" x14ac:dyDescent="0.3">
      <c r="B3" s="403"/>
      <c r="C3" s="404"/>
      <c r="D3" s="410" t="s">
        <v>25</v>
      </c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2"/>
      <c r="R3" s="410" t="s">
        <v>38</v>
      </c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2"/>
    </row>
    <row r="4" spans="2:34" s="2" customFormat="1" ht="26.25" customHeight="1" thickBot="1" x14ac:dyDescent="0.3">
      <c r="B4" s="405"/>
      <c r="C4" s="406"/>
      <c r="D4" s="410" t="s">
        <v>39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2"/>
    </row>
    <row r="5" spans="2:34" s="2" customFormat="1" ht="27" customHeight="1" thickBot="1" x14ac:dyDescent="0.3">
      <c r="B5" s="3"/>
      <c r="C5" s="3"/>
      <c r="D5" s="4"/>
      <c r="E5" s="4"/>
      <c r="F5" s="4"/>
      <c r="G5" s="4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21" customHeight="1" x14ac:dyDescent="0.25">
      <c r="B6" s="413" t="s">
        <v>24</v>
      </c>
      <c r="C6" s="414"/>
      <c r="D6" s="415" t="s">
        <v>14</v>
      </c>
      <c r="E6" s="416"/>
      <c r="F6" s="416"/>
      <c r="G6" s="416"/>
      <c r="H6" s="416"/>
      <c r="I6" s="417"/>
      <c r="J6" s="614" t="s">
        <v>167</v>
      </c>
      <c r="K6" s="740"/>
      <c r="L6" s="740"/>
      <c r="M6" s="740"/>
      <c r="N6" s="740"/>
      <c r="O6" s="740"/>
      <c r="P6" s="740"/>
      <c r="Q6" s="740"/>
      <c r="R6" s="740"/>
      <c r="S6" s="740"/>
      <c r="T6" s="740"/>
      <c r="U6" s="740"/>
      <c r="V6" s="740"/>
      <c r="W6" s="740"/>
      <c r="X6" s="740"/>
      <c r="Y6" s="740"/>
      <c r="Z6" s="740"/>
      <c r="AA6" s="740"/>
      <c r="AB6" s="740"/>
      <c r="AC6" s="740"/>
      <c r="AD6" s="740"/>
      <c r="AE6" s="740"/>
      <c r="AF6" s="740"/>
      <c r="AG6" s="740"/>
      <c r="AH6" s="741"/>
    </row>
    <row r="7" spans="2:34" s="2" customFormat="1" ht="21" customHeight="1" x14ac:dyDescent="0.25">
      <c r="B7" s="512">
        <v>2018</v>
      </c>
      <c r="C7" s="513"/>
      <c r="D7" s="425" t="s">
        <v>0</v>
      </c>
      <c r="E7" s="426"/>
      <c r="F7" s="426"/>
      <c r="G7" s="426"/>
      <c r="H7" s="426"/>
      <c r="I7" s="427"/>
      <c r="J7" s="617" t="s">
        <v>168</v>
      </c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  <c r="AC7" s="618"/>
      <c r="AD7" s="618"/>
      <c r="AE7" s="618"/>
      <c r="AF7" s="618"/>
      <c r="AG7" s="618"/>
      <c r="AH7" s="619"/>
    </row>
    <row r="8" spans="2:34" s="2" customFormat="1" ht="21" customHeight="1" thickBot="1" x14ac:dyDescent="0.3">
      <c r="B8" s="514"/>
      <c r="C8" s="515"/>
      <c r="D8" s="431" t="s">
        <v>1</v>
      </c>
      <c r="E8" s="432"/>
      <c r="F8" s="432"/>
      <c r="G8" s="432"/>
      <c r="H8" s="432"/>
      <c r="I8" s="433"/>
      <c r="J8" s="717" t="s">
        <v>169</v>
      </c>
      <c r="K8" s="718"/>
      <c r="L8" s="718"/>
      <c r="M8" s="718"/>
      <c r="N8" s="718"/>
      <c r="O8" s="718"/>
      <c r="P8" s="718"/>
      <c r="Q8" s="718"/>
      <c r="R8" s="718"/>
      <c r="S8" s="718"/>
      <c r="T8" s="718"/>
      <c r="U8" s="718"/>
      <c r="V8" s="718"/>
      <c r="W8" s="718"/>
      <c r="X8" s="718"/>
      <c r="Y8" s="718"/>
      <c r="Z8" s="718"/>
      <c r="AA8" s="718"/>
      <c r="AB8" s="718"/>
      <c r="AC8" s="718"/>
      <c r="AD8" s="718"/>
      <c r="AE8" s="718"/>
      <c r="AF8" s="718"/>
      <c r="AG8" s="718"/>
      <c r="AH8" s="719"/>
    </row>
    <row r="9" spans="2:34" ht="25.5" customHeight="1" thickBot="1" x14ac:dyDescent="0.3">
      <c r="L9" s="119"/>
    </row>
    <row r="10" spans="2:34" s="2" customFormat="1" ht="31.5" customHeight="1" x14ac:dyDescent="0.25">
      <c r="B10" s="620" t="s">
        <v>21</v>
      </c>
      <c r="C10" s="486" t="s">
        <v>37</v>
      </c>
      <c r="D10" s="391"/>
      <c r="E10" s="496" t="s">
        <v>170</v>
      </c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3"/>
      <c r="T10" s="443" t="s">
        <v>20</v>
      </c>
      <c r="U10" s="444"/>
      <c r="V10" s="445"/>
      <c r="W10" s="452" t="s">
        <v>23</v>
      </c>
      <c r="X10" s="453"/>
      <c r="Y10" s="519" t="s">
        <v>171</v>
      </c>
      <c r="Z10" s="520"/>
      <c r="AA10" s="520"/>
      <c r="AB10" s="520"/>
      <c r="AC10" s="520"/>
      <c r="AD10" s="520"/>
      <c r="AE10" s="520"/>
      <c r="AF10" s="520"/>
      <c r="AG10" s="520"/>
      <c r="AH10" s="521"/>
    </row>
    <row r="11" spans="2:34" s="2" customFormat="1" ht="23.25" customHeight="1" x14ac:dyDescent="0.25">
      <c r="B11" s="621"/>
      <c r="C11" s="494" t="s">
        <v>15</v>
      </c>
      <c r="D11" s="495"/>
      <c r="E11" s="496" t="s">
        <v>172</v>
      </c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3"/>
      <c r="T11" s="446"/>
      <c r="U11" s="447"/>
      <c r="V11" s="448"/>
      <c r="W11" s="454"/>
      <c r="X11" s="455"/>
      <c r="Y11" s="522"/>
      <c r="Z11" s="523"/>
      <c r="AA11" s="523"/>
      <c r="AB11" s="523"/>
      <c r="AC11" s="523"/>
      <c r="AD11" s="523"/>
      <c r="AE11" s="523"/>
      <c r="AF11" s="523"/>
      <c r="AG11" s="523"/>
      <c r="AH11" s="524"/>
    </row>
    <row r="12" spans="2:34" s="2" customFormat="1" ht="18" customHeight="1" x14ac:dyDescent="0.25">
      <c r="B12" s="621"/>
      <c r="C12" s="494" t="s">
        <v>35</v>
      </c>
      <c r="D12" s="495"/>
      <c r="E12" s="496" t="s">
        <v>173</v>
      </c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3"/>
      <c r="T12" s="446"/>
      <c r="U12" s="447"/>
      <c r="V12" s="448"/>
      <c r="W12" s="464" t="s">
        <v>16</v>
      </c>
      <c r="X12" s="465"/>
      <c r="Y12" s="528" t="s">
        <v>174</v>
      </c>
      <c r="Z12" s="529"/>
      <c r="AA12" s="529"/>
      <c r="AB12" s="529"/>
      <c r="AC12" s="529"/>
      <c r="AD12" s="529"/>
      <c r="AE12" s="529"/>
      <c r="AF12" s="529"/>
      <c r="AG12" s="529"/>
      <c r="AH12" s="530"/>
    </row>
    <row r="13" spans="2:34" s="2" customFormat="1" ht="20.25" customHeight="1" thickBot="1" x14ac:dyDescent="0.3">
      <c r="B13" s="622"/>
      <c r="C13" s="503" t="s">
        <v>36</v>
      </c>
      <c r="D13" s="392"/>
      <c r="E13" s="504" t="s">
        <v>175</v>
      </c>
      <c r="F13" s="474"/>
      <c r="G13" s="474"/>
      <c r="H13" s="474"/>
      <c r="I13" s="474"/>
      <c r="J13" s="474"/>
      <c r="K13" s="474"/>
      <c r="L13" s="474"/>
      <c r="M13" s="474"/>
      <c r="N13" s="474"/>
      <c r="O13" s="474"/>
      <c r="P13" s="474"/>
      <c r="Q13" s="474"/>
      <c r="R13" s="474"/>
      <c r="S13" s="475"/>
      <c r="T13" s="449"/>
      <c r="U13" s="450"/>
      <c r="V13" s="451"/>
      <c r="W13" s="466"/>
      <c r="X13" s="467"/>
      <c r="Y13" s="531"/>
      <c r="Z13" s="532"/>
      <c r="AA13" s="532"/>
      <c r="AB13" s="532"/>
      <c r="AC13" s="532"/>
      <c r="AD13" s="532"/>
      <c r="AE13" s="532"/>
      <c r="AF13" s="532"/>
      <c r="AG13" s="532"/>
      <c r="AH13" s="533"/>
    </row>
    <row r="14" spans="2:34" s="130" customFormat="1" ht="38.25" customHeight="1" thickBot="1" x14ac:dyDescent="0.3">
      <c r="B14" s="120"/>
      <c r="C14" s="13"/>
      <c r="D14" s="121"/>
      <c r="E14" s="122"/>
      <c r="F14" s="21"/>
      <c r="G14" s="21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4"/>
      <c r="U14" s="125"/>
      <c r="V14" s="126"/>
      <c r="W14" s="127"/>
      <c r="X14" s="127"/>
      <c r="Y14" s="128"/>
      <c r="Z14" s="128"/>
      <c r="AA14" s="128"/>
      <c r="AB14" s="128"/>
      <c r="AC14" s="128"/>
      <c r="AD14" s="128"/>
      <c r="AE14" s="128"/>
      <c r="AF14" s="128"/>
      <c r="AG14" s="128"/>
      <c r="AH14" s="129"/>
    </row>
    <row r="15" spans="2:34" ht="15.75" thickBot="1" x14ac:dyDescent="0.3">
      <c r="B15" s="742" t="s">
        <v>17</v>
      </c>
      <c r="C15" s="743"/>
      <c r="D15" s="744"/>
      <c r="E15" s="745" t="s">
        <v>103</v>
      </c>
      <c r="F15" s="746"/>
      <c r="G15" s="746"/>
      <c r="H15" s="747"/>
      <c r="I15" s="747"/>
      <c r="J15" s="747"/>
      <c r="K15" s="747"/>
      <c r="L15" s="747"/>
      <c r="M15" s="747"/>
      <c r="N15" s="747"/>
      <c r="O15" s="747"/>
      <c r="P15" s="747"/>
      <c r="Q15" s="747"/>
      <c r="R15" s="747"/>
      <c r="S15" s="747"/>
      <c r="T15" s="747"/>
      <c r="U15" s="747"/>
      <c r="V15" s="747"/>
      <c r="W15" s="747"/>
      <c r="X15" s="747"/>
      <c r="Y15" s="747"/>
      <c r="Z15" s="747"/>
      <c r="AA15" s="747"/>
      <c r="AB15" s="747"/>
      <c r="AC15" s="747"/>
      <c r="AD15" s="747"/>
      <c r="AE15" s="747"/>
      <c r="AF15" s="747"/>
      <c r="AG15" s="747"/>
      <c r="AH15" s="748"/>
    </row>
    <row r="16" spans="2:34" ht="15.75" customHeight="1" x14ac:dyDescent="0.25">
      <c r="B16" s="749" t="s">
        <v>30</v>
      </c>
      <c r="C16" s="751" t="s">
        <v>28</v>
      </c>
      <c r="D16" s="753" t="s">
        <v>34</v>
      </c>
      <c r="E16" s="751" t="s">
        <v>104</v>
      </c>
      <c r="F16" s="751" t="s">
        <v>26</v>
      </c>
      <c r="G16" s="755" t="s">
        <v>27</v>
      </c>
      <c r="H16" s="757" t="s">
        <v>2</v>
      </c>
      <c r="I16" s="758"/>
      <c r="J16" s="757" t="s">
        <v>3</v>
      </c>
      <c r="K16" s="758"/>
      <c r="L16" s="757" t="s">
        <v>4</v>
      </c>
      <c r="M16" s="758"/>
      <c r="N16" s="757" t="s">
        <v>5</v>
      </c>
      <c r="O16" s="758"/>
      <c r="P16" s="757" t="s">
        <v>6</v>
      </c>
      <c r="Q16" s="758"/>
      <c r="R16" s="757" t="s">
        <v>7</v>
      </c>
      <c r="S16" s="758"/>
      <c r="T16" s="757" t="s">
        <v>8</v>
      </c>
      <c r="U16" s="758"/>
      <c r="V16" s="757" t="s">
        <v>9</v>
      </c>
      <c r="W16" s="758"/>
      <c r="X16" s="757" t="s">
        <v>10</v>
      </c>
      <c r="Y16" s="758"/>
      <c r="Z16" s="757" t="s">
        <v>11</v>
      </c>
      <c r="AA16" s="758"/>
      <c r="AB16" s="757" t="s">
        <v>12</v>
      </c>
      <c r="AC16" s="758"/>
      <c r="AD16" s="757" t="s">
        <v>13</v>
      </c>
      <c r="AE16" s="758"/>
      <c r="AF16" s="749" t="s">
        <v>18</v>
      </c>
      <c r="AG16" s="759" t="s">
        <v>19</v>
      </c>
      <c r="AH16" s="7" t="s">
        <v>105</v>
      </c>
    </row>
    <row r="17" spans="2:34" ht="31.5" customHeight="1" thickBot="1" x14ac:dyDescent="0.3">
      <c r="B17" s="750"/>
      <c r="C17" s="752"/>
      <c r="D17" s="754"/>
      <c r="E17" s="752"/>
      <c r="F17" s="752"/>
      <c r="G17" s="756"/>
      <c r="H17" s="54" t="s">
        <v>18</v>
      </c>
      <c r="I17" s="55" t="s">
        <v>19</v>
      </c>
      <c r="J17" s="54" t="s">
        <v>18</v>
      </c>
      <c r="K17" s="55" t="s">
        <v>19</v>
      </c>
      <c r="L17" s="54" t="s">
        <v>18</v>
      </c>
      <c r="M17" s="55" t="s">
        <v>19</v>
      </c>
      <c r="N17" s="54" t="s">
        <v>18</v>
      </c>
      <c r="O17" s="55" t="s">
        <v>19</v>
      </c>
      <c r="P17" s="54" t="s">
        <v>18</v>
      </c>
      <c r="Q17" s="55" t="s">
        <v>19</v>
      </c>
      <c r="R17" s="54" t="s">
        <v>18</v>
      </c>
      <c r="S17" s="55" t="s">
        <v>19</v>
      </c>
      <c r="T17" s="54" t="s">
        <v>18</v>
      </c>
      <c r="U17" s="55" t="s">
        <v>19</v>
      </c>
      <c r="V17" s="54" t="s">
        <v>18</v>
      </c>
      <c r="W17" s="55" t="s">
        <v>19</v>
      </c>
      <c r="X17" s="54" t="s">
        <v>18</v>
      </c>
      <c r="Y17" s="55" t="s">
        <v>19</v>
      </c>
      <c r="Z17" s="54" t="s">
        <v>18</v>
      </c>
      <c r="AA17" s="55" t="s">
        <v>19</v>
      </c>
      <c r="AB17" s="54" t="s">
        <v>18</v>
      </c>
      <c r="AC17" s="55" t="s">
        <v>19</v>
      </c>
      <c r="AD17" s="54" t="s">
        <v>18</v>
      </c>
      <c r="AE17" s="55" t="s">
        <v>19</v>
      </c>
      <c r="AF17" s="750"/>
      <c r="AG17" s="760"/>
      <c r="AH17" s="7" t="s">
        <v>106</v>
      </c>
    </row>
    <row r="18" spans="2:34" ht="60" x14ac:dyDescent="0.25">
      <c r="B18" s="706">
        <v>0.4</v>
      </c>
      <c r="C18" s="24" t="s">
        <v>45</v>
      </c>
      <c r="D18" s="56" t="s">
        <v>107</v>
      </c>
      <c r="E18" s="57">
        <v>0.2</v>
      </c>
      <c r="F18" s="58" t="s">
        <v>108</v>
      </c>
      <c r="G18" s="59" t="s">
        <v>109</v>
      </c>
      <c r="H18" s="60"/>
      <c r="I18" s="51"/>
      <c r="J18" s="50">
        <v>0.09</v>
      </c>
      <c r="K18" s="51"/>
      <c r="L18" s="50">
        <v>0.09</v>
      </c>
      <c r="M18" s="51"/>
      <c r="N18" s="50">
        <v>0.09</v>
      </c>
      <c r="O18" s="51"/>
      <c r="P18" s="50">
        <v>0.09</v>
      </c>
      <c r="Q18" s="51"/>
      <c r="R18" s="50">
        <v>0.09</v>
      </c>
      <c r="S18" s="51"/>
      <c r="T18" s="50">
        <v>0.09</v>
      </c>
      <c r="U18" s="51"/>
      <c r="V18" s="50">
        <v>0.09</v>
      </c>
      <c r="W18" s="51"/>
      <c r="X18" s="50">
        <v>0.09</v>
      </c>
      <c r="Y18" s="51"/>
      <c r="Z18" s="50">
        <v>0.09</v>
      </c>
      <c r="AA18" s="51"/>
      <c r="AB18" s="50">
        <v>0.09</v>
      </c>
      <c r="AC18" s="51"/>
      <c r="AD18" s="50">
        <v>0.09</v>
      </c>
      <c r="AE18" s="51"/>
      <c r="AF18" s="19">
        <v>1</v>
      </c>
      <c r="AG18" s="20"/>
      <c r="AH18" s="61"/>
    </row>
    <row r="19" spans="2:34" ht="142.5" customHeight="1" x14ac:dyDescent="0.25">
      <c r="B19" s="707"/>
      <c r="C19" s="27" t="s">
        <v>46</v>
      </c>
      <c r="D19" s="62" t="s">
        <v>110</v>
      </c>
      <c r="E19" s="63">
        <v>0.2</v>
      </c>
      <c r="F19" s="27" t="s">
        <v>111</v>
      </c>
      <c r="G19" s="64" t="s">
        <v>112</v>
      </c>
      <c r="H19" s="60"/>
      <c r="I19" s="51"/>
      <c r="J19" s="50">
        <v>0.09</v>
      </c>
      <c r="K19" s="51"/>
      <c r="L19" s="50">
        <v>0.09</v>
      </c>
      <c r="M19" s="51"/>
      <c r="N19" s="50">
        <v>0.09</v>
      </c>
      <c r="O19" s="50"/>
      <c r="P19" s="50">
        <v>0.09</v>
      </c>
      <c r="Q19" s="51"/>
      <c r="R19" s="50">
        <v>0.09</v>
      </c>
      <c r="S19" s="51"/>
      <c r="T19" s="50">
        <v>0.09</v>
      </c>
      <c r="U19" s="51"/>
      <c r="V19" s="50">
        <v>0.09</v>
      </c>
      <c r="W19" s="51"/>
      <c r="X19" s="50">
        <v>0.09</v>
      </c>
      <c r="Y19" s="51"/>
      <c r="Z19" s="50">
        <v>0.09</v>
      </c>
      <c r="AA19" s="51"/>
      <c r="AB19" s="50">
        <v>0.09</v>
      </c>
      <c r="AC19" s="51"/>
      <c r="AD19" s="50">
        <v>0.09</v>
      </c>
      <c r="AE19" s="51"/>
      <c r="AF19" s="50">
        <v>1</v>
      </c>
      <c r="AG19" s="51"/>
      <c r="AH19" s="61"/>
    </row>
    <row r="20" spans="2:34" ht="60" x14ac:dyDescent="0.25">
      <c r="B20" s="707"/>
      <c r="C20" s="27" t="s">
        <v>48</v>
      </c>
      <c r="D20" s="62" t="s">
        <v>113</v>
      </c>
      <c r="E20" s="63">
        <v>0.2</v>
      </c>
      <c r="F20" s="65" t="s">
        <v>114</v>
      </c>
      <c r="G20" s="64" t="s">
        <v>115</v>
      </c>
      <c r="H20" s="66">
        <v>8.3299999999999999E-2</v>
      </c>
      <c r="I20" s="8"/>
      <c r="J20" s="9">
        <v>8.3299999999999999E-2</v>
      </c>
      <c r="K20" s="8"/>
      <c r="L20" s="9">
        <v>8.3299999999999999E-2</v>
      </c>
      <c r="M20" s="8"/>
      <c r="N20" s="9">
        <v>8.3299999999999999E-2</v>
      </c>
      <c r="O20" s="8"/>
      <c r="P20" s="9">
        <v>8.3299999999999999E-2</v>
      </c>
      <c r="Q20" s="8"/>
      <c r="R20" s="9">
        <v>8.3299999999999999E-2</v>
      </c>
      <c r="S20" s="8"/>
      <c r="T20" s="9">
        <v>8.3299999999999999E-2</v>
      </c>
      <c r="U20" s="8"/>
      <c r="V20" s="9">
        <v>8.3299999999999999E-2</v>
      </c>
      <c r="W20" s="8"/>
      <c r="X20" s="9">
        <v>8.3299999999999999E-2</v>
      </c>
      <c r="Y20" s="8"/>
      <c r="Z20" s="9">
        <v>8.3299999999999999E-2</v>
      </c>
      <c r="AA20" s="8"/>
      <c r="AB20" s="9">
        <v>8.3299999999999999E-2</v>
      </c>
      <c r="AC20" s="8"/>
      <c r="AD20" s="9">
        <v>8.3299999999999999E-2</v>
      </c>
      <c r="AE20" s="8"/>
      <c r="AF20" s="50">
        <f t="shared" ref="AF20:AF22" si="0">+H20+J20+L20+N20+P20+R20+T20+V20+X20+Z20+AB20+AD20</f>
        <v>0.99960000000000016</v>
      </c>
      <c r="AG20" s="8"/>
      <c r="AH20" s="67"/>
    </row>
    <row r="21" spans="2:34" ht="75" x14ac:dyDescent="0.25">
      <c r="B21" s="707"/>
      <c r="C21" s="27" t="s">
        <v>116</v>
      </c>
      <c r="D21" s="62" t="s">
        <v>117</v>
      </c>
      <c r="E21" s="63">
        <v>0.2</v>
      </c>
      <c r="F21" s="27" t="s">
        <v>118</v>
      </c>
      <c r="G21" s="64" t="s">
        <v>119</v>
      </c>
      <c r="H21" s="66"/>
      <c r="I21" s="8"/>
      <c r="J21" s="9"/>
      <c r="K21" s="8"/>
      <c r="L21" s="9"/>
      <c r="M21" s="8"/>
      <c r="N21" s="9"/>
      <c r="O21" s="8"/>
      <c r="P21" s="9">
        <v>0.35</v>
      </c>
      <c r="Q21" s="8"/>
      <c r="R21" s="9"/>
      <c r="S21" s="8"/>
      <c r="T21" s="9"/>
      <c r="U21" s="8"/>
      <c r="V21" s="9">
        <v>0.35</v>
      </c>
      <c r="W21" s="8"/>
      <c r="X21" s="9"/>
      <c r="Y21" s="8"/>
      <c r="Z21" s="9"/>
      <c r="AA21" s="8"/>
      <c r="AB21" s="9">
        <v>0.3</v>
      </c>
      <c r="AC21" s="8"/>
      <c r="AD21" s="9"/>
      <c r="AE21" s="8"/>
      <c r="AF21" s="50">
        <f t="shared" si="0"/>
        <v>1</v>
      </c>
      <c r="AG21" s="8"/>
      <c r="AH21" s="67"/>
    </row>
    <row r="22" spans="2:34" ht="105.75" thickBot="1" x14ac:dyDescent="0.3">
      <c r="B22" s="708"/>
      <c r="C22" s="68" t="s">
        <v>120</v>
      </c>
      <c r="D22" s="69" t="s">
        <v>121</v>
      </c>
      <c r="E22" s="70">
        <v>0.2</v>
      </c>
      <c r="F22" s="68" t="s">
        <v>122</v>
      </c>
      <c r="G22" s="71" t="s">
        <v>123</v>
      </c>
      <c r="H22" s="72">
        <v>8.3299999999999999E-2</v>
      </c>
      <c r="I22" s="11"/>
      <c r="J22" s="12">
        <v>8.3299999999999999E-2</v>
      </c>
      <c r="K22" s="11"/>
      <c r="L22" s="12">
        <v>8.3299999999999999E-2</v>
      </c>
      <c r="M22" s="11"/>
      <c r="N22" s="12">
        <v>8.3299999999999999E-2</v>
      </c>
      <c r="O22" s="11"/>
      <c r="P22" s="12">
        <v>8.3299999999999999E-2</v>
      </c>
      <c r="Q22" s="11"/>
      <c r="R22" s="12">
        <v>8.3299999999999999E-2</v>
      </c>
      <c r="S22" s="11"/>
      <c r="T22" s="12">
        <v>8.3299999999999999E-2</v>
      </c>
      <c r="U22" s="11"/>
      <c r="V22" s="12">
        <v>8.3299999999999999E-2</v>
      </c>
      <c r="W22" s="11"/>
      <c r="X22" s="12">
        <v>8.3299999999999999E-2</v>
      </c>
      <c r="Y22" s="11"/>
      <c r="Z22" s="12">
        <v>8.3299999999999999E-2</v>
      </c>
      <c r="AA22" s="11"/>
      <c r="AB22" s="12">
        <v>8.3299999999999999E-2</v>
      </c>
      <c r="AC22" s="11"/>
      <c r="AD22" s="12">
        <v>8.3299999999999999E-2</v>
      </c>
      <c r="AE22" s="11"/>
      <c r="AF22" s="12">
        <f t="shared" si="0"/>
        <v>0.99960000000000016</v>
      </c>
      <c r="AG22" s="11"/>
      <c r="AH22" s="73"/>
    </row>
    <row r="23" spans="2:34" ht="16.5" thickBot="1" x14ac:dyDescent="0.3">
      <c r="B23" s="74"/>
      <c r="C23" s="74"/>
      <c r="D23" s="75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</row>
    <row r="24" spans="2:34" ht="16.5" thickBot="1" x14ac:dyDescent="0.3">
      <c r="B24" s="590" t="s">
        <v>17</v>
      </c>
      <c r="C24" s="591"/>
      <c r="D24" s="592"/>
      <c r="E24" s="593" t="s">
        <v>124</v>
      </c>
      <c r="F24" s="594"/>
      <c r="G24" s="594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709"/>
    </row>
    <row r="25" spans="2:34" ht="15.75" x14ac:dyDescent="0.25">
      <c r="B25" s="710" t="s">
        <v>30</v>
      </c>
      <c r="C25" s="505" t="s">
        <v>28</v>
      </c>
      <c r="D25" s="588" t="s">
        <v>34</v>
      </c>
      <c r="E25" s="383" t="s">
        <v>104</v>
      </c>
      <c r="F25" s="383" t="s">
        <v>26</v>
      </c>
      <c r="G25" s="389" t="s">
        <v>27</v>
      </c>
      <c r="H25" s="381" t="s">
        <v>2</v>
      </c>
      <c r="I25" s="389"/>
      <c r="J25" s="381" t="s">
        <v>3</v>
      </c>
      <c r="K25" s="389"/>
      <c r="L25" s="381" t="s">
        <v>4</v>
      </c>
      <c r="M25" s="389"/>
      <c r="N25" s="381" t="s">
        <v>5</v>
      </c>
      <c r="O25" s="389"/>
      <c r="P25" s="381" t="s">
        <v>6</v>
      </c>
      <c r="Q25" s="389"/>
      <c r="R25" s="381" t="s">
        <v>7</v>
      </c>
      <c r="S25" s="389"/>
      <c r="T25" s="381" t="s">
        <v>8</v>
      </c>
      <c r="U25" s="389"/>
      <c r="V25" s="381" t="s">
        <v>9</v>
      </c>
      <c r="W25" s="389"/>
      <c r="X25" s="381" t="s">
        <v>10</v>
      </c>
      <c r="Y25" s="389"/>
      <c r="Z25" s="381" t="s">
        <v>11</v>
      </c>
      <c r="AA25" s="389"/>
      <c r="AB25" s="381" t="s">
        <v>12</v>
      </c>
      <c r="AC25" s="389"/>
      <c r="AD25" s="381" t="s">
        <v>13</v>
      </c>
      <c r="AE25" s="389"/>
      <c r="AF25" s="381" t="s">
        <v>18</v>
      </c>
      <c r="AG25" s="389" t="s">
        <v>19</v>
      </c>
      <c r="AH25" s="7" t="s">
        <v>105</v>
      </c>
    </row>
    <row r="26" spans="2:34" ht="15.75" customHeight="1" thickBot="1" x14ac:dyDescent="0.3">
      <c r="B26" s="711"/>
      <c r="C26" s="712"/>
      <c r="D26" s="589"/>
      <c r="E26" s="384"/>
      <c r="F26" s="384"/>
      <c r="G26" s="390"/>
      <c r="H26" s="32" t="s">
        <v>18</v>
      </c>
      <c r="I26" s="34" t="s">
        <v>19</v>
      </c>
      <c r="J26" s="32" t="s">
        <v>18</v>
      </c>
      <c r="K26" s="34" t="s">
        <v>19</v>
      </c>
      <c r="L26" s="32" t="s">
        <v>18</v>
      </c>
      <c r="M26" s="34" t="s">
        <v>19</v>
      </c>
      <c r="N26" s="32" t="s">
        <v>18</v>
      </c>
      <c r="O26" s="34" t="s">
        <v>19</v>
      </c>
      <c r="P26" s="32" t="s">
        <v>18</v>
      </c>
      <c r="Q26" s="34" t="s">
        <v>19</v>
      </c>
      <c r="R26" s="32" t="s">
        <v>18</v>
      </c>
      <c r="S26" s="34" t="s">
        <v>19</v>
      </c>
      <c r="T26" s="32" t="s">
        <v>18</v>
      </c>
      <c r="U26" s="34" t="s">
        <v>19</v>
      </c>
      <c r="V26" s="32" t="s">
        <v>18</v>
      </c>
      <c r="W26" s="34" t="s">
        <v>19</v>
      </c>
      <c r="X26" s="32" t="s">
        <v>18</v>
      </c>
      <c r="Y26" s="34" t="s">
        <v>19</v>
      </c>
      <c r="Z26" s="32" t="s">
        <v>18</v>
      </c>
      <c r="AA26" s="34" t="s">
        <v>19</v>
      </c>
      <c r="AB26" s="32" t="s">
        <v>18</v>
      </c>
      <c r="AC26" s="34" t="s">
        <v>19</v>
      </c>
      <c r="AD26" s="32" t="s">
        <v>18</v>
      </c>
      <c r="AE26" s="34" t="s">
        <v>19</v>
      </c>
      <c r="AF26" s="382"/>
      <c r="AG26" s="390"/>
      <c r="AH26" s="7" t="s">
        <v>125</v>
      </c>
    </row>
    <row r="27" spans="2:34" ht="90" x14ac:dyDescent="0.25">
      <c r="B27" s="586">
        <v>0.4</v>
      </c>
      <c r="C27" s="47" t="s">
        <v>43</v>
      </c>
      <c r="D27" s="76" t="s">
        <v>126</v>
      </c>
      <c r="E27" s="77">
        <v>0.14280000000000001</v>
      </c>
      <c r="F27" s="47" t="s">
        <v>127</v>
      </c>
      <c r="G27" s="78" t="s">
        <v>128</v>
      </c>
      <c r="H27" s="19"/>
      <c r="I27" s="20"/>
      <c r="J27" s="19">
        <v>9.0909090909090912E-2</v>
      </c>
      <c r="K27" s="20"/>
      <c r="L27" s="19">
        <v>9.0909090909090912E-2</v>
      </c>
      <c r="M27" s="20"/>
      <c r="N27" s="19">
        <v>9.0909090909090912E-2</v>
      </c>
      <c r="O27" s="20"/>
      <c r="P27" s="19">
        <v>9.0909090909090912E-2</v>
      </c>
      <c r="Q27" s="20"/>
      <c r="R27" s="19">
        <v>9.0909090909090912E-2</v>
      </c>
      <c r="S27" s="20"/>
      <c r="T27" s="19">
        <v>9.0909090909090912E-2</v>
      </c>
      <c r="U27" s="20"/>
      <c r="V27" s="19">
        <v>9.0909090909090912E-2</v>
      </c>
      <c r="W27" s="20"/>
      <c r="X27" s="19">
        <v>9.0909090909090912E-2</v>
      </c>
      <c r="Y27" s="20"/>
      <c r="Z27" s="19">
        <v>9.0909090909090912E-2</v>
      </c>
      <c r="AA27" s="20"/>
      <c r="AB27" s="19">
        <v>9.0909090909090912E-2</v>
      </c>
      <c r="AC27" s="20"/>
      <c r="AD27" s="19">
        <v>9.0909090909090912E-2</v>
      </c>
      <c r="AE27" s="20"/>
      <c r="AF27" s="19">
        <f t="shared" ref="AF27:AF33" si="1">+H27+J27+L27+N27+P27+R27+T27+V27+X27+Z27+AB27+AD27</f>
        <v>1.0000000000000002</v>
      </c>
      <c r="AG27" s="79"/>
      <c r="AH27" s="80"/>
    </row>
    <row r="28" spans="2:34" ht="135" x14ac:dyDescent="0.25">
      <c r="B28" s="586"/>
      <c r="C28" s="27" t="s">
        <v>44</v>
      </c>
      <c r="D28" s="62" t="s">
        <v>129</v>
      </c>
      <c r="E28" s="77">
        <v>0.14280000000000001</v>
      </c>
      <c r="F28" s="64" t="s">
        <v>130</v>
      </c>
      <c r="G28" s="65" t="s">
        <v>131</v>
      </c>
      <c r="H28" s="9"/>
      <c r="I28" s="8"/>
      <c r="J28" s="9"/>
      <c r="K28" s="8"/>
      <c r="L28" s="9">
        <v>0.25</v>
      </c>
      <c r="M28" s="8"/>
      <c r="N28" s="9"/>
      <c r="O28" s="8"/>
      <c r="P28" s="9"/>
      <c r="Q28" s="8"/>
      <c r="R28" s="9">
        <v>0.25</v>
      </c>
      <c r="S28" s="8"/>
      <c r="T28" s="9"/>
      <c r="U28" s="8"/>
      <c r="V28" s="9"/>
      <c r="W28" s="8"/>
      <c r="X28" s="9">
        <v>0.25</v>
      </c>
      <c r="Y28" s="8"/>
      <c r="Z28" s="9"/>
      <c r="AA28" s="8"/>
      <c r="AB28" s="9"/>
      <c r="AC28" s="8"/>
      <c r="AD28" s="9">
        <v>0.25</v>
      </c>
      <c r="AE28" s="8"/>
      <c r="AF28" s="9">
        <f t="shared" si="1"/>
        <v>1</v>
      </c>
      <c r="AG28" s="81"/>
      <c r="AH28" s="67"/>
    </row>
    <row r="29" spans="2:34" ht="105" x14ac:dyDescent="0.25">
      <c r="B29" s="586"/>
      <c r="C29" s="27" t="s">
        <v>132</v>
      </c>
      <c r="D29" s="62" t="s">
        <v>133</v>
      </c>
      <c r="E29" s="63">
        <v>0.14280000000000001</v>
      </c>
      <c r="F29" s="65" t="s">
        <v>134</v>
      </c>
      <c r="G29" s="64" t="s">
        <v>135</v>
      </c>
      <c r="H29" s="9"/>
      <c r="I29" s="8"/>
      <c r="J29" s="9"/>
      <c r="K29" s="8"/>
      <c r="L29" s="9"/>
      <c r="M29" s="8"/>
      <c r="N29" s="9"/>
      <c r="O29" s="8"/>
      <c r="P29" s="9"/>
      <c r="Q29" s="8"/>
      <c r="R29" s="9">
        <v>0.5</v>
      </c>
      <c r="S29" s="8"/>
      <c r="T29" s="9"/>
      <c r="U29" s="8"/>
      <c r="V29" s="9"/>
      <c r="W29" s="8"/>
      <c r="X29" s="9"/>
      <c r="Y29" s="8"/>
      <c r="Z29" s="9"/>
      <c r="AA29" s="8"/>
      <c r="AB29" s="9"/>
      <c r="AC29" s="8"/>
      <c r="AD29" s="9">
        <v>0.5</v>
      </c>
      <c r="AE29" s="8"/>
      <c r="AF29" s="9">
        <f t="shared" si="1"/>
        <v>1</v>
      </c>
      <c r="AG29" s="81"/>
      <c r="AH29" s="67"/>
    </row>
    <row r="30" spans="2:34" ht="75" x14ac:dyDescent="0.25">
      <c r="B30" s="586"/>
      <c r="C30" s="27" t="s">
        <v>136</v>
      </c>
      <c r="D30" s="62" t="s">
        <v>137</v>
      </c>
      <c r="E30" s="63">
        <v>0.14280000000000001</v>
      </c>
      <c r="F30" s="27" t="s">
        <v>138</v>
      </c>
      <c r="G30" s="64" t="s">
        <v>139</v>
      </c>
      <c r="H30" s="9">
        <v>8.3333333333333329E-2</v>
      </c>
      <c r="I30" s="8"/>
      <c r="J30" s="9">
        <v>8.3333333333333329E-2</v>
      </c>
      <c r="K30" s="8"/>
      <c r="L30" s="9">
        <v>8.3333333333333329E-2</v>
      </c>
      <c r="M30" s="8"/>
      <c r="N30" s="9">
        <v>8.3333333333333329E-2</v>
      </c>
      <c r="O30" s="8"/>
      <c r="P30" s="9">
        <v>8.3333333333333329E-2</v>
      </c>
      <c r="Q30" s="8"/>
      <c r="R30" s="9">
        <v>8.3333333333333329E-2</v>
      </c>
      <c r="S30" s="8"/>
      <c r="T30" s="9">
        <v>8.3333333333333329E-2</v>
      </c>
      <c r="U30" s="8"/>
      <c r="V30" s="9">
        <v>8.3333333333333329E-2</v>
      </c>
      <c r="W30" s="8"/>
      <c r="X30" s="9">
        <v>8.3333333333333329E-2</v>
      </c>
      <c r="Y30" s="8"/>
      <c r="Z30" s="9">
        <v>8.3333333333333329E-2</v>
      </c>
      <c r="AA30" s="8"/>
      <c r="AB30" s="9">
        <v>8.3333333333333329E-2</v>
      </c>
      <c r="AC30" s="8"/>
      <c r="AD30" s="9">
        <v>8.3333333333333329E-2</v>
      </c>
      <c r="AE30" s="8"/>
      <c r="AF30" s="9">
        <f t="shared" si="1"/>
        <v>1</v>
      </c>
      <c r="AG30" s="81"/>
      <c r="AH30" s="67"/>
    </row>
    <row r="31" spans="2:34" ht="120" x14ac:dyDescent="0.25">
      <c r="B31" s="586"/>
      <c r="C31" s="27" t="s">
        <v>140</v>
      </c>
      <c r="D31" s="62" t="s">
        <v>141</v>
      </c>
      <c r="E31" s="63">
        <v>0.14280000000000001</v>
      </c>
      <c r="F31" s="27" t="s">
        <v>142</v>
      </c>
      <c r="G31" s="64" t="s">
        <v>143</v>
      </c>
      <c r="H31" s="9"/>
      <c r="I31" s="8"/>
      <c r="J31" s="9"/>
      <c r="K31" s="8"/>
      <c r="L31" s="9"/>
      <c r="M31" s="8"/>
      <c r="N31" s="9"/>
      <c r="O31" s="8"/>
      <c r="P31" s="9"/>
      <c r="Q31" s="8"/>
      <c r="R31" s="9">
        <v>0.5</v>
      </c>
      <c r="S31" s="8"/>
      <c r="T31" s="9"/>
      <c r="U31" s="8"/>
      <c r="V31" s="9"/>
      <c r="W31" s="8"/>
      <c r="X31" s="9"/>
      <c r="Y31" s="8"/>
      <c r="Z31" s="9"/>
      <c r="AA31" s="8"/>
      <c r="AB31" s="9"/>
      <c r="AC31" s="8"/>
      <c r="AD31" s="9">
        <v>0.5</v>
      </c>
      <c r="AE31" s="8"/>
      <c r="AF31" s="9">
        <f t="shared" si="1"/>
        <v>1</v>
      </c>
      <c r="AG31" s="81"/>
      <c r="AH31" s="67"/>
    </row>
    <row r="32" spans="2:34" s="82" customFormat="1" ht="60" x14ac:dyDescent="0.25">
      <c r="B32" s="586"/>
      <c r="C32" s="83" t="s">
        <v>144</v>
      </c>
      <c r="D32" s="84" t="s">
        <v>145</v>
      </c>
      <c r="E32" s="85">
        <v>0.14280000000000001</v>
      </c>
      <c r="F32" s="83" t="s">
        <v>146</v>
      </c>
      <c r="G32" s="86" t="s">
        <v>147</v>
      </c>
      <c r="H32" s="87">
        <v>8.3299999999999999E-2</v>
      </c>
      <c r="I32" s="88"/>
      <c r="J32" s="89">
        <v>8.3299999999999999E-2</v>
      </c>
      <c r="K32" s="88"/>
      <c r="L32" s="89">
        <v>8.3299999999999999E-2</v>
      </c>
      <c r="M32" s="88"/>
      <c r="N32" s="89">
        <v>8.3299999999999999E-2</v>
      </c>
      <c r="O32" s="88"/>
      <c r="P32" s="89">
        <v>8.3299999999999999E-2</v>
      </c>
      <c r="Q32" s="88"/>
      <c r="R32" s="89">
        <v>8.3299999999999999E-2</v>
      </c>
      <c r="S32" s="88"/>
      <c r="T32" s="89">
        <v>8.3299999999999999E-2</v>
      </c>
      <c r="U32" s="88"/>
      <c r="V32" s="89">
        <v>8.3299999999999999E-2</v>
      </c>
      <c r="W32" s="88"/>
      <c r="X32" s="89">
        <v>8.3299999999999999E-2</v>
      </c>
      <c r="Y32" s="88"/>
      <c r="Z32" s="89">
        <v>8.3299999999999999E-2</v>
      </c>
      <c r="AA32" s="88"/>
      <c r="AB32" s="89">
        <v>8.3299999999999999E-2</v>
      </c>
      <c r="AC32" s="88"/>
      <c r="AD32" s="89">
        <v>8.3299999999999999E-2</v>
      </c>
      <c r="AE32" s="88"/>
      <c r="AF32" s="90">
        <f t="shared" si="1"/>
        <v>0.99960000000000016</v>
      </c>
      <c r="AG32" s="91"/>
      <c r="AH32" s="92"/>
    </row>
    <row r="33" spans="2:34" ht="53.25" customHeight="1" thickBot="1" x14ac:dyDescent="0.3">
      <c r="B33" s="587"/>
      <c r="C33" s="68" t="s">
        <v>148</v>
      </c>
      <c r="D33" s="93" t="s">
        <v>149</v>
      </c>
      <c r="E33" s="94">
        <v>0.14280000000000001</v>
      </c>
      <c r="F33" s="68" t="s">
        <v>150</v>
      </c>
      <c r="G33" s="71" t="s">
        <v>151</v>
      </c>
      <c r="H33" s="12">
        <v>8.3299999999999999E-2</v>
      </c>
      <c r="I33" s="11"/>
      <c r="J33" s="12">
        <v>8.3299999999999999E-2</v>
      </c>
      <c r="K33" s="11"/>
      <c r="L33" s="12">
        <v>8.3299999999999999E-2</v>
      </c>
      <c r="M33" s="11"/>
      <c r="N33" s="12">
        <v>8.3299999999999999E-2</v>
      </c>
      <c r="O33" s="11"/>
      <c r="P33" s="12">
        <v>8.3299999999999999E-2</v>
      </c>
      <c r="Q33" s="11"/>
      <c r="R33" s="12">
        <v>8.3299999999999999E-2</v>
      </c>
      <c r="S33" s="11"/>
      <c r="T33" s="12">
        <v>8.3299999999999999E-2</v>
      </c>
      <c r="U33" s="11"/>
      <c r="V33" s="12">
        <v>8.3299999999999999E-2</v>
      </c>
      <c r="W33" s="11"/>
      <c r="X33" s="12">
        <v>8.3299999999999999E-2</v>
      </c>
      <c r="Y33" s="11"/>
      <c r="Z33" s="12">
        <v>8.3299999999999999E-2</v>
      </c>
      <c r="AA33" s="11"/>
      <c r="AB33" s="12">
        <v>8.3299999999999999E-2</v>
      </c>
      <c r="AC33" s="11"/>
      <c r="AD33" s="12">
        <v>8.3299999999999999E-2</v>
      </c>
      <c r="AE33" s="11"/>
      <c r="AF33" s="12">
        <f t="shared" si="1"/>
        <v>0.99960000000000016</v>
      </c>
      <c r="AG33" s="95"/>
      <c r="AH33" s="73"/>
    </row>
    <row r="34" spans="2:34" ht="16.5" thickBot="1" x14ac:dyDescent="0.3">
      <c r="B34" s="74"/>
      <c r="C34" s="74"/>
      <c r="D34" s="75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2:34" ht="16.5" thickBot="1" x14ac:dyDescent="0.3">
      <c r="B35" s="541" t="s">
        <v>152</v>
      </c>
      <c r="C35" s="542"/>
      <c r="D35" s="543"/>
      <c r="E35" s="544" t="s">
        <v>153</v>
      </c>
      <c r="F35" s="545"/>
      <c r="G35" s="545"/>
      <c r="H35" s="545"/>
      <c r="I35" s="545"/>
      <c r="J35" s="545"/>
      <c r="K35" s="545"/>
      <c r="L35" s="545"/>
      <c r="M35" s="545"/>
      <c r="N35" s="545"/>
      <c r="O35" s="545"/>
      <c r="P35" s="545"/>
      <c r="Q35" s="545"/>
      <c r="R35" s="545"/>
      <c r="S35" s="545"/>
      <c r="T35" s="545"/>
      <c r="U35" s="545"/>
      <c r="V35" s="545"/>
      <c r="W35" s="545"/>
      <c r="X35" s="545"/>
      <c r="Y35" s="545"/>
      <c r="Z35" s="545"/>
      <c r="AA35" s="545"/>
      <c r="AB35" s="545"/>
      <c r="AC35" s="545"/>
      <c r="AD35" s="545"/>
      <c r="AE35" s="545"/>
      <c r="AF35" s="545"/>
      <c r="AG35" s="545"/>
      <c r="AH35" s="546"/>
    </row>
    <row r="36" spans="2:34" ht="15.75" customHeight="1" thickBot="1" x14ac:dyDescent="0.3">
      <c r="B36" s="547" t="s">
        <v>30</v>
      </c>
      <c r="C36" s="547" t="s">
        <v>28</v>
      </c>
      <c r="D36" s="549" t="s">
        <v>34</v>
      </c>
      <c r="E36" s="547" t="s">
        <v>104</v>
      </c>
      <c r="F36" s="547" t="s">
        <v>26</v>
      </c>
      <c r="G36" s="547" t="s">
        <v>154</v>
      </c>
      <c r="H36" s="551" t="s">
        <v>2</v>
      </c>
      <c r="I36" s="552"/>
      <c r="J36" s="553" t="s">
        <v>3</v>
      </c>
      <c r="K36" s="552"/>
      <c r="L36" s="553" t="s">
        <v>4</v>
      </c>
      <c r="M36" s="552"/>
      <c r="N36" s="553" t="s">
        <v>5</v>
      </c>
      <c r="O36" s="552"/>
      <c r="P36" s="553" t="s">
        <v>6</v>
      </c>
      <c r="Q36" s="552"/>
      <c r="R36" s="553" t="s">
        <v>7</v>
      </c>
      <c r="S36" s="552"/>
      <c r="T36" s="553" t="s">
        <v>8</v>
      </c>
      <c r="U36" s="552"/>
      <c r="V36" s="553" t="s">
        <v>9</v>
      </c>
      <c r="W36" s="552"/>
      <c r="X36" s="553" t="s">
        <v>10</v>
      </c>
      <c r="Y36" s="552"/>
      <c r="Z36" s="553" t="s">
        <v>11</v>
      </c>
      <c r="AA36" s="552"/>
      <c r="AB36" s="553" t="s">
        <v>12</v>
      </c>
      <c r="AC36" s="552"/>
      <c r="AD36" s="553" t="s">
        <v>13</v>
      </c>
      <c r="AE36" s="552"/>
      <c r="AF36" s="554" t="s">
        <v>18</v>
      </c>
      <c r="AG36" s="547" t="s">
        <v>19</v>
      </c>
      <c r="AH36" s="7" t="s">
        <v>22</v>
      </c>
    </row>
    <row r="37" spans="2:34" ht="31.5" customHeight="1" thickBot="1" x14ac:dyDescent="0.3">
      <c r="B37" s="548"/>
      <c r="C37" s="548"/>
      <c r="D37" s="550"/>
      <c r="E37" s="548"/>
      <c r="F37" s="548"/>
      <c r="G37" s="548"/>
      <c r="H37" s="96" t="s">
        <v>18</v>
      </c>
      <c r="I37" s="97" t="s">
        <v>19</v>
      </c>
      <c r="J37" s="97" t="s">
        <v>18</v>
      </c>
      <c r="K37" s="97" t="s">
        <v>19</v>
      </c>
      <c r="L37" s="97" t="s">
        <v>18</v>
      </c>
      <c r="M37" s="97" t="s">
        <v>19</v>
      </c>
      <c r="N37" s="97" t="s">
        <v>18</v>
      </c>
      <c r="O37" s="97" t="s">
        <v>19</v>
      </c>
      <c r="P37" s="97" t="s">
        <v>18</v>
      </c>
      <c r="Q37" s="97" t="s">
        <v>19</v>
      </c>
      <c r="R37" s="97" t="s">
        <v>18</v>
      </c>
      <c r="S37" s="97" t="s">
        <v>19</v>
      </c>
      <c r="T37" s="97" t="s">
        <v>18</v>
      </c>
      <c r="U37" s="97" t="s">
        <v>19</v>
      </c>
      <c r="V37" s="97" t="s">
        <v>18</v>
      </c>
      <c r="W37" s="97" t="s">
        <v>19</v>
      </c>
      <c r="X37" s="97" t="s">
        <v>18</v>
      </c>
      <c r="Y37" s="97" t="s">
        <v>19</v>
      </c>
      <c r="Z37" s="97" t="s">
        <v>18</v>
      </c>
      <c r="AA37" s="97" t="s">
        <v>19</v>
      </c>
      <c r="AB37" s="97" t="s">
        <v>18</v>
      </c>
      <c r="AC37" s="97" t="s">
        <v>19</v>
      </c>
      <c r="AD37" s="97" t="s">
        <v>18</v>
      </c>
      <c r="AE37" s="97" t="s">
        <v>19</v>
      </c>
      <c r="AF37" s="555"/>
      <c r="AG37" s="548"/>
      <c r="AH37" s="7" t="s">
        <v>125</v>
      </c>
    </row>
    <row r="38" spans="2:34" ht="272.25" customHeight="1" x14ac:dyDescent="0.25">
      <c r="B38" s="713">
        <v>0.2</v>
      </c>
      <c r="C38" s="98" t="s">
        <v>47</v>
      </c>
      <c r="D38" s="99" t="s">
        <v>155</v>
      </c>
      <c r="E38" s="100">
        <v>0.5</v>
      </c>
      <c r="F38" s="98" t="s">
        <v>156</v>
      </c>
      <c r="G38" s="101" t="s">
        <v>157</v>
      </c>
      <c r="H38" s="102"/>
      <c r="I38" s="103"/>
      <c r="J38" s="104"/>
      <c r="K38" s="105"/>
      <c r="L38" s="102"/>
      <c r="M38" s="103"/>
      <c r="N38" s="106"/>
      <c r="O38" s="106"/>
      <c r="P38" s="102"/>
      <c r="Q38" s="103"/>
      <c r="R38" s="104"/>
      <c r="S38" s="105"/>
      <c r="T38" s="107"/>
      <c r="U38" s="103"/>
      <c r="V38" s="104"/>
      <c r="W38" s="105"/>
      <c r="X38" s="102"/>
      <c r="Y38" s="103"/>
      <c r="Z38" s="106"/>
      <c r="AA38" s="105"/>
      <c r="AB38" s="102"/>
      <c r="AC38" s="103"/>
      <c r="AD38" s="106"/>
      <c r="AE38" s="105"/>
      <c r="AF38" s="107"/>
      <c r="AG38" s="108"/>
      <c r="AH38" s="109"/>
    </row>
    <row r="39" spans="2:34" ht="90" x14ac:dyDescent="0.25">
      <c r="B39" s="713"/>
      <c r="C39" s="27" t="s">
        <v>176</v>
      </c>
      <c r="D39" s="53" t="s">
        <v>67</v>
      </c>
      <c r="E39" s="48">
        <v>0.5</v>
      </c>
      <c r="F39" s="47" t="s">
        <v>94</v>
      </c>
      <c r="G39" s="49" t="s">
        <v>95</v>
      </c>
      <c r="H39" s="50"/>
      <c r="I39" s="51"/>
      <c r="J39" s="50"/>
      <c r="K39" s="51"/>
      <c r="L39" s="50">
        <v>0.5</v>
      </c>
      <c r="M39" s="51"/>
      <c r="N39" s="50"/>
      <c r="O39" s="51"/>
      <c r="P39" s="50"/>
      <c r="Q39" s="51"/>
      <c r="R39" s="50"/>
      <c r="S39" s="51"/>
      <c r="T39" s="50">
        <v>0.5</v>
      </c>
      <c r="U39" s="51"/>
      <c r="V39" s="50"/>
      <c r="W39" s="51"/>
      <c r="X39" s="50"/>
      <c r="Y39" s="51"/>
      <c r="Z39" s="50"/>
      <c r="AA39" s="51"/>
      <c r="AB39" s="50"/>
      <c r="AC39" s="51"/>
      <c r="AD39" s="50"/>
      <c r="AE39" s="51"/>
      <c r="AF39" s="50"/>
      <c r="AG39" s="51"/>
      <c r="AH39" s="52"/>
    </row>
  </sheetData>
  <mergeCells count="96">
    <mergeCell ref="AF36:AF37"/>
    <mergeCell ref="AG36:AG37"/>
    <mergeCell ref="B38:B39"/>
    <mergeCell ref="T36:U36"/>
    <mergeCell ref="V36:W36"/>
    <mergeCell ref="X36:Y36"/>
    <mergeCell ref="Z36:AA36"/>
    <mergeCell ref="AB36:AC36"/>
    <mergeCell ref="AD36:AE36"/>
    <mergeCell ref="H36:I36"/>
    <mergeCell ref="J36:K36"/>
    <mergeCell ref="L36:M36"/>
    <mergeCell ref="N36:O36"/>
    <mergeCell ref="P36:Q36"/>
    <mergeCell ref="R36:S36"/>
    <mergeCell ref="G36:G37"/>
    <mergeCell ref="B36:B37"/>
    <mergeCell ref="C36:C37"/>
    <mergeCell ref="D36:D37"/>
    <mergeCell ref="E36:E37"/>
    <mergeCell ref="F36:F37"/>
    <mergeCell ref="AG25:AG26"/>
    <mergeCell ref="B27:B33"/>
    <mergeCell ref="B35:D35"/>
    <mergeCell ref="E35:AH35"/>
    <mergeCell ref="AD25:AE25"/>
    <mergeCell ref="AF25:AF26"/>
    <mergeCell ref="V25:W25"/>
    <mergeCell ref="X25:Y25"/>
    <mergeCell ref="Z25:AA25"/>
    <mergeCell ref="AB25:AC25"/>
    <mergeCell ref="R25:S25"/>
    <mergeCell ref="AF16:AF17"/>
    <mergeCell ref="T25:U25"/>
    <mergeCell ref="B18:B22"/>
    <mergeCell ref="B24:D24"/>
    <mergeCell ref="E24:AH24"/>
    <mergeCell ref="B25:B26"/>
    <mergeCell ref="C25:C26"/>
    <mergeCell ref="D25:D26"/>
    <mergeCell ref="E25:E26"/>
    <mergeCell ref="F25:F26"/>
    <mergeCell ref="G25:G26"/>
    <mergeCell ref="H25:I25"/>
    <mergeCell ref="J25:K25"/>
    <mergeCell ref="L25:M25"/>
    <mergeCell ref="N25:O25"/>
    <mergeCell ref="P25:Q25"/>
    <mergeCell ref="V16:W16"/>
    <mergeCell ref="X16:Y16"/>
    <mergeCell ref="Z16:AA16"/>
    <mergeCell ref="AB16:AC16"/>
    <mergeCell ref="AD16:AE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G16:AG17"/>
    <mergeCell ref="L16:M16"/>
    <mergeCell ref="N16:O16"/>
    <mergeCell ref="P16:Q16"/>
    <mergeCell ref="R16:S16"/>
    <mergeCell ref="T16:U16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7:C8"/>
    <mergeCell ref="D7:I7"/>
    <mergeCell ref="J7:AH7"/>
    <mergeCell ref="D8:I8"/>
    <mergeCell ref="J8:AH8"/>
    <mergeCell ref="B10:B13"/>
    <mergeCell ref="C10:D10"/>
    <mergeCell ref="E10:S10"/>
    <mergeCell ref="T10:V13"/>
    <mergeCell ref="W10:X11"/>
    <mergeCell ref="B6:C6"/>
    <mergeCell ref="D6:I6"/>
    <mergeCell ref="J6:AH6"/>
    <mergeCell ref="B2:C4"/>
    <mergeCell ref="D2:AH2"/>
    <mergeCell ref="D3:Q3"/>
    <mergeCell ref="R3:AH3"/>
    <mergeCell ref="D4:AH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39"/>
  <sheetViews>
    <sheetView zoomScale="50" zoomScaleNormal="50" workbookViewId="0">
      <selection activeCell="A2" sqref="A2:XFD39"/>
    </sheetView>
  </sheetViews>
  <sheetFormatPr baseColWidth="10" defaultColWidth="11.42578125" defaultRowHeight="15" x14ac:dyDescent="0.25"/>
  <cols>
    <col min="1" max="1" width="1.7109375" customWidth="1"/>
    <col min="2" max="2" width="22.42578125" customWidth="1"/>
    <col min="3" max="3" width="17.7109375" customWidth="1"/>
    <col min="4" max="4" width="54.28515625" customWidth="1"/>
    <col min="5" max="5" width="18" customWidth="1"/>
    <col min="6" max="6" width="30.7109375" customWidth="1"/>
    <col min="7" max="7" width="26.28515625" customWidth="1"/>
    <col min="8" max="8" width="9" customWidth="1"/>
    <col min="9" max="11" width="8" customWidth="1"/>
    <col min="12" max="12" width="8.5703125" customWidth="1"/>
    <col min="13" max="31" width="8" customWidth="1"/>
    <col min="32" max="32" width="10.140625" customWidth="1"/>
    <col min="33" max="33" width="10.28515625" customWidth="1"/>
    <col min="34" max="34" width="17" customWidth="1"/>
    <col min="35" max="35" width="3.85546875" customWidth="1"/>
  </cols>
  <sheetData>
    <row r="1" spans="2:34" ht="15.75" thickBot="1" x14ac:dyDescent="0.3"/>
    <row r="2" spans="2:34" s="2" customFormat="1" ht="42" customHeight="1" thickBot="1" x14ac:dyDescent="0.3">
      <c r="B2" s="401"/>
      <c r="C2" s="402"/>
      <c r="D2" s="407" t="s">
        <v>33</v>
      </c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9"/>
    </row>
    <row r="3" spans="2:34" s="2" customFormat="1" ht="26.25" customHeight="1" thickBot="1" x14ac:dyDescent="0.3">
      <c r="B3" s="403"/>
      <c r="C3" s="404"/>
      <c r="D3" s="410" t="s">
        <v>25</v>
      </c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2"/>
      <c r="R3" s="410" t="s">
        <v>38</v>
      </c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2"/>
    </row>
    <row r="4" spans="2:34" s="2" customFormat="1" ht="26.25" customHeight="1" thickBot="1" x14ac:dyDescent="0.3">
      <c r="B4" s="405"/>
      <c r="C4" s="406"/>
      <c r="D4" s="410" t="s">
        <v>39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2"/>
    </row>
    <row r="5" spans="2:34" s="2" customFormat="1" ht="27" customHeight="1" thickBot="1" x14ac:dyDescent="0.3">
      <c r="B5" s="3"/>
      <c r="C5" s="3"/>
      <c r="D5" s="4"/>
      <c r="E5" s="4"/>
      <c r="F5" s="4"/>
      <c r="G5" s="4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21" customHeight="1" x14ac:dyDescent="0.25">
      <c r="B6" s="413" t="s">
        <v>24</v>
      </c>
      <c r="C6" s="414"/>
      <c r="D6" s="415" t="s">
        <v>14</v>
      </c>
      <c r="E6" s="416"/>
      <c r="F6" s="416"/>
      <c r="G6" s="416"/>
      <c r="H6" s="416"/>
      <c r="I6" s="417"/>
      <c r="J6" s="578" t="s">
        <v>661</v>
      </c>
      <c r="K6" s="579"/>
      <c r="L6" s="579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579"/>
      <c r="X6" s="579"/>
      <c r="Y6" s="579"/>
      <c r="Z6" s="579"/>
      <c r="AA6" s="579"/>
      <c r="AB6" s="579"/>
      <c r="AC6" s="579"/>
      <c r="AD6" s="579"/>
      <c r="AE6" s="579"/>
      <c r="AF6" s="579"/>
      <c r="AG6" s="579"/>
      <c r="AH6" s="580"/>
    </row>
    <row r="7" spans="2:34" s="2" customFormat="1" ht="21" customHeight="1" x14ac:dyDescent="0.25">
      <c r="B7" s="512" t="s">
        <v>662</v>
      </c>
      <c r="C7" s="513"/>
      <c r="D7" s="425" t="s">
        <v>0</v>
      </c>
      <c r="E7" s="426"/>
      <c r="F7" s="426"/>
      <c r="G7" s="426"/>
      <c r="H7" s="426"/>
      <c r="I7" s="427"/>
      <c r="J7" s="581" t="s">
        <v>663</v>
      </c>
      <c r="K7" s="582"/>
      <c r="L7" s="582"/>
      <c r="M7" s="582"/>
      <c r="N7" s="582"/>
      <c r="O7" s="582"/>
      <c r="P7" s="582"/>
      <c r="Q7" s="582"/>
      <c r="R7" s="582"/>
      <c r="S7" s="582"/>
      <c r="T7" s="582"/>
      <c r="U7" s="582"/>
      <c r="V7" s="582"/>
      <c r="W7" s="582"/>
      <c r="X7" s="582"/>
      <c r="Y7" s="582"/>
      <c r="Z7" s="582"/>
      <c r="AA7" s="582"/>
      <c r="AB7" s="582"/>
      <c r="AC7" s="582"/>
      <c r="AD7" s="582"/>
      <c r="AE7" s="582"/>
      <c r="AF7" s="582"/>
      <c r="AG7" s="582"/>
      <c r="AH7" s="583"/>
    </row>
    <row r="8" spans="2:34" s="2" customFormat="1" ht="21" customHeight="1" thickBot="1" x14ac:dyDescent="0.3">
      <c r="B8" s="514"/>
      <c r="C8" s="515"/>
      <c r="D8" s="431" t="s">
        <v>1</v>
      </c>
      <c r="E8" s="432"/>
      <c r="F8" s="432"/>
      <c r="G8" s="432"/>
      <c r="H8" s="432"/>
      <c r="I8" s="433"/>
      <c r="J8" s="563" t="s">
        <v>664</v>
      </c>
      <c r="K8" s="564"/>
      <c r="L8" s="564"/>
      <c r="M8" s="564"/>
      <c r="N8" s="564"/>
      <c r="O8" s="564"/>
      <c r="P8" s="564"/>
      <c r="Q8" s="564"/>
      <c r="R8" s="564"/>
      <c r="S8" s="564"/>
      <c r="T8" s="564"/>
      <c r="U8" s="564"/>
      <c r="V8" s="564"/>
      <c r="W8" s="564"/>
      <c r="X8" s="564"/>
      <c r="Y8" s="564"/>
      <c r="Z8" s="564"/>
      <c r="AA8" s="564"/>
      <c r="AB8" s="564"/>
      <c r="AC8" s="564"/>
      <c r="AD8" s="564"/>
      <c r="AE8" s="564"/>
      <c r="AF8" s="564"/>
      <c r="AG8" s="564"/>
      <c r="AH8" s="565"/>
    </row>
    <row r="9" spans="2:34" s="1" customFormat="1" ht="25.5" customHeight="1" thickBot="1" x14ac:dyDescent="0.3"/>
    <row r="10" spans="2:34" s="2" customFormat="1" ht="33" customHeight="1" x14ac:dyDescent="0.25">
      <c r="B10" s="483" t="s">
        <v>21</v>
      </c>
      <c r="C10" s="486" t="s">
        <v>102</v>
      </c>
      <c r="D10" s="391"/>
      <c r="E10" s="566" t="s">
        <v>665</v>
      </c>
      <c r="F10" s="567"/>
      <c r="G10" s="567"/>
      <c r="H10" s="567"/>
      <c r="I10" s="567"/>
      <c r="J10" s="567"/>
      <c r="K10" s="567"/>
      <c r="L10" s="567"/>
      <c r="M10" s="567"/>
      <c r="N10" s="567"/>
      <c r="O10" s="567"/>
      <c r="P10" s="567"/>
      <c r="Q10" s="567"/>
      <c r="R10" s="567"/>
      <c r="S10" s="568"/>
      <c r="T10" s="443" t="s">
        <v>20</v>
      </c>
      <c r="U10" s="444"/>
      <c r="V10" s="445"/>
      <c r="W10" s="452" t="s">
        <v>23</v>
      </c>
      <c r="X10" s="453"/>
      <c r="Y10" s="456" t="s">
        <v>666</v>
      </c>
      <c r="Z10" s="457"/>
      <c r="AA10" s="457"/>
      <c r="AB10" s="457"/>
      <c r="AC10" s="457"/>
      <c r="AD10" s="457"/>
      <c r="AE10" s="457"/>
      <c r="AF10" s="457"/>
      <c r="AG10" s="457"/>
      <c r="AH10" s="458"/>
    </row>
    <row r="11" spans="2:34" s="2" customFormat="1" ht="33" customHeight="1" x14ac:dyDescent="0.25">
      <c r="B11" s="484"/>
      <c r="C11" s="494" t="s">
        <v>15</v>
      </c>
      <c r="D11" s="495"/>
      <c r="E11" s="569" t="s">
        <v>163</v>
      </c>
      <c r="F11" s="570"/>
      <c r="G11" s="570"/>
      <c r="H11" s="570"/>
      <c r="I11" s="570"/>
      <c r="J11" s="570"/>
      <c r="K11" s="570"/>
      <c r="L11" s="570"/>
      <c r="M11" s="570"/>
      <c r="N11" s="570"/>
      <c r="O11" s="570"/>
      <c r="P11" s="570"/>
      <c r="Q11" s="570"/>
      <c r="R11" s="570"/>
      <c r="S11" s="571"/>
      <c r="T11" s="446"/>
      <c r="U11" s="447"/>
      <c r="V11" s="448"/>
      <c r="W11" s="454"/>
      <c r="X11" s="455"/>
      <c r="Y11" s="459"/>
      <c r="Z11" s="460"/>
      <c r="AA11" s="460"/>
      <c r="AB11" s="460"/>
      <c r="AC11" s="460"/>
      <c r="AD11" s="460"/>
      <c r="AE11" s="460"/>
      <c r="AF11" s="460"/>
      <c r="AG11" s="460"/>
      <c r="AH11" s="461"/>
    </row>
    <row r="12" spans="2:34" s="2" customFormat="1" ht="33" customHeight="1" x14ac:dyDescent="0.25">
      <c r="B12" s="484"/>
      <c r="C12" s="494" t="s">
        <v>35</v>
      </c>
      <c r="D12" s="495"/>
      <c r="E12" s="569" t="s">
        <v>667</v>
      </c>
      <c r="F12" s="570"/>
      <c r="G12" s="570"/>
      <c r="H12" s="570"/>
      <c r="I12" s="570"/>
      <c r="J12" s="570"/>
      <c r="K12" s="570"/>
      <c r="L12" s="570"/>
      <c r="M12" s="570"/>
      <c r="N12" s="570"/>
      <c r="O12" s="570"/>
      <c r="P12" s="570"/>
      <c r="Q12" s="570"/>
      <c r="R12" s="570"/>
      <c r="S12" s="571"/>
      <c r="T12" s="446"/>
      <c r="U12" s="447"/>
      <c r="V12" s="448"/>
      <c r="W12" s="464" t="s">
        <v>16</v>
      </c>
      <c r="X12" s="465"/>
      <c r="Y12" s="468" t="s">
        <v>668</v>
      </c>
      <c r="Z12" s="469"/>
      <c r="AA12" s="469"/>
      <c r="AB12" s="469"/>
      <c r="AC12" s="469"/>
      <c r="AD12" s="469"/>
      <c r="AE12" s="469"/>
      <c r="AF12" s="469"/>
      <c r="AG12" s="469"/>
      <c r="AH12" s="470"/>
    </row>
    <row r="13" spans="2:34" s="2" customFormat="1" ht="33" customHeight="1" thickBot="1" x14ac:dyDescent="0.3">
      <c r="B13" s="485"/>
      <c r="C13" s="503" t="s">
        <v>36</v>
      </c>
      <c r="D13" s="392"/>
      <c r="E13" s="572" t="s">
        <v>164</v>
      </c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4"/>
      <c r="T13" s="449"/>
      <c r="U13" s="450"/>
      <c r="V13" s="451"/>
      <c r="W13" s="466"/>
      <c r="X13" s="467"/>
      <c r="Y13" s="471"/>
      <c r="Z13" s="472"/>
      <c r="AA13" s="472"/>
      <c r="AB13" s="472"/>
      <c r="AC13" s="472"/>
      <c r="AD13" s="472"/>
      <c r="AE13" s="472"/>
      <c r="AF13" s="472"/>
      <c r="AG13" s="472"/>
      <c r="AH13" s="473"/>
    </row>
    <row r="14" spans="2:34" s="1" customFormat="1" ht="30" customHeight="1" thickBot="1" x14ac:dyDescent="0.3"/>
    <row r="15" spans="2:34" s="1" customFormat="1" ht="18.75" customHeight="1" thickBot="1" x14ac:dyDescent="0.3">
      <c r="B15" s="375" t="s">
        <v>17</v>
      </c>
      <c r="C15" s="376"/>
      <c r="D15" s="377"/>
      <c r="E15" s="575" t="s">
        <v>669</v>
      </c>
      <c r="F15" s="576"/>
      <c r="G15" s="576"/>
      <c r="H15" s="576"/>
      <c r="I15" s="576"/>
      <c r="J15" s="576"/>
      <c r="K15" s="576"/>
      <c r="L15" s="576"/>
      <c r="M15" s="576"/>
      <c r="N15" s="576"/>
      <c r="O15" s="576"/>
      <c r="P15" s="576"/>
      <c r="Q15" s="576"/>
      <c r="R15" s="576"/>
      <c r="S15" s="576"/>
      <c r="T15" s="576"/>
      <c r="U15" s="576"/>
      <c r="V15" s="576"/>
      <c r="W15" s="576"/>
      <c r="X15" s="576"/>
      <c r="Y15" s="576"/>
      <c r="Z15" s="576"/>
      <c r="AA15" s="576"/>
      <c r="AB15" s="576"/>
      <c r="AC15" s="576"/>
      <c r="AD15" s="576"/>
      <c r="AE15" s="576"/>
      <c r="AF15" s="576"/>
      <c r="AG15" s="576"/>
      <c r="AH15" s="577"/>
    </row>
    <row r="16" spans="2:34" s="1" customFormat="1" ht="27.75" customHeight="1" x14ac:dyDescent="0.25">
      <c r="B16" s="761" t="s">
        <v>30</v>
      </c>
      <c r="C16" s="383" t="s">
        <v>28</v>
      </c>
      <c r="D16" s="385" t="s">
        <v>34</v>
      </c>
      <c r="E16" s="383" t="s">
        <v>31</v>
      </c>
      <c r="F16" s="383" t="s">
        <v>26</v>
      </c>
      <c r="G16" s="387" t="s">
        <v>27</v>
      </c>
      <c r="H16" s="381" t="s">
        <v>2</v>
      </c>
      <c r="I16" s="389"/>
      <c r="J16" s="381" t="s">
        <v>3</v>
      </c>
      <c r="K16" s="389"/>
      <c r="L16" s="381" t="s">
        <v>4</v>
      </c>
      <c r="M16" s="389"/>
      <c r="N16" s="381" t="s">
        <v>5</v>
      </c>
      <c r="O16" s="389"/>
      <c r="P16" s="381" t="s">
        <v>6</v>
      </c>
      <c r="Q16" s="389"/>
      <c r="R16" s="381" t="s">
        <v>7</v>
      </c>
      <c r="S16" s="389"/>
      <c r="T16" s="381" t="s">
        <v>8</v>
      </c>
      <c r="U16" s="389"/>
      <c r="V16" s="381" t="s">
        <v>9</v>
      </c>
      <c r="W16" s="389"/>
      <c r="X16" s="381" t="s">
        <v>10</v>
      </c>
      <c r="Y16" s="389"/>
      <c r="Z16" s="381" t="s">
        <v>11</v>
      </c>
      <c r="AA16" s="389"/>
      <c r="AB16" s="381" t="s">
        <v>12</v>
      </c>
      <c r="AC16" s="389"/>
      <c r="AD16" s="381" t="s">
        <v>13</v>
      </c>
      <c r="AE16" s="389"/>
      <c r="AF16" s="381" t="s">
        <v>18</v>
      </c>
      <c r="AG16" s="389" t="s">
        <v>19</v>
      </c>
      <c r="AH16" s="391" t="s">
        <v>22</v>
      </c>
    </row>
    <row r="17" spans="2:34" s="1" customFormat="1" ht="27.75" customHeight="1" thickBot="1" x14ac:dyDescent="0.3">
      <c r="B17" s="762"/>
      <c r="C17" s="384"/>
      <c r="D17" s="397"/>
      <c r="E17" s="384"/>
      <c r="F17" s="384"/>
      <c r="G17" s="388"/>
      <c r="H17" s="54" t="s">
        <v>18</v>
      </c>
      <c r="I17" s="55" t="s">
        <v>19</v>
      </c>
      <c r="J17" s="54" t="s">
        <v>18</v>
      </c>
      <c r="K17" s="55" t="s">
        <v>19</v>
      </c>
      <c r="L17" s="54" t="s">
        <v>18</v>
      </c>
      <c r="M17" s="55" t="s">
        <v>19</v>
      </c>
      <c r="N17" s="54" t="s">
        <v>18</v>
      </c>
      <c r="O17" s="55" t="s">
        <v>19</v>
      </c>
      <c r="P17" s="54" t="s">
        <v>18</v>
      </c>
      <c r="Q17" s="55" t="s">
        <v>19</v>
      </c>
      <c r="R17" s="54" t="s">
        <v>18</v>
      </c>
      <c r="S17" s="55" t="s">
        <v>19</v>
      </c>
      <c r="T17" s="54" t="s">
        <v>18</v>
      </c>
      <c r="U17" s="55" t="s">
        <v>19</v>
      </c>
      <c r="V17" s="54" t="s">
        <v>18</v>
      </c>
      <c r="W17" s="55" t="s">
        <v>19</v>
      </c>
      <c r="X17" s="54" t="s">
        <v>18</v>
      </c>
      <c r="Y17" s="55" t="s">
        <v>19</v>
      </c>
      <c r="Z17" s="54" t="s">
        <v>18</v>
      </c>
      <c r="AA17" s="55" t="s">
        <v>19</v>
      </c>
      <c r="AB17" s="54" t="s">
        <v>18</v>
      </c>
      <c r="AC17" s="55" t="s">
        <v>19</v>
      </c>
      <c r="AD17" s="54" t="s">
        <v>18</v>
      </c>
      <c r="AE17" s="55" t="s">
        <v>19</v>
      </c>
      <c r="AF17" s="382"/>
      <c r="AG17" s="390"/>
      <c r="AH17" s="392"/>
    </row>
    <row r="18" spans="2:34" s="1" customFormat="1" ht="81.75" customHeight="1" x14ac:dyDescent="0.25">
      <c r="B18" s="476">
        <v>0.4</v>
      </c>
      <c r="C18" s="24">
        <v>1</v>
      </c>
      <c r="D18" s="346" t="s">
        <v>670</v>
      </c>
      <c r="E18" s="25">
        <v>0.2</v>
      </c>
      <c r="F18" s="24" t="s">
        <v>671</v>
      </c>
      <c r="G18" s="26" t="s">
        <v>672</v>
      </c>
      <c r="H18" s="347">
        <f>100%/12</f>
        <v>8.3333333333333329E-2</v>
      </c>
      <c r="I18" s="20"/>
      <c r="J18" s="347">
        <f>100%/12</f>
        <v>8.3333333333333329E-2</v>
      </c>
      <c r="K18" s="20"/>
      <c r="L18" s="347">
        <f>100%/12</f>
        <v>8.3333333333333329E-2</v>
      </c>
      <c r="M18" s="20"/>
      <c r="N18" s="347">
        <f>100%/12</f>
        <v>8.3333333333333329E-2</v>
      </c>
      <c r="O18" s="20"/>
      <c r="P18" s="347">
        <f>100%/12</f>
        <v>8.3333333333333329E-2</v>
      </c>
      <c r="Q18" s="20"/>
      <c r="R18" s="347">
        <f>100%/12</f>
        <v>8.3333333333333329E-2</v>
      </c>
      <c r="S18" s="20"/>
      <c r="T18" s="347">
        <f>100%/12</f>
        <v>8.3333333333333329E-2</v>
      </c>
      <c r="U18" s="20"/>
      <c r="V18" s="347">
        <f>100%/12</f>
        <v>8.3333333333333329E-2</v>
      </c>
      <c r="W18" s="20"/>
      <c r="X18" s="347">
        <f>100%/12</f>
        <v>8.3333333333333329E-2</v>
      </c>
      <c r="Y18" s="20"/>
      <c r="Z18" s="347">
        <f>100%/12</f>
        <v>8.3333333333333329E-2</v>
      </c>
      <c r="AA18" s="20"/>
      <c r="AB18" s="347">
        <f>100%/12</f>
        <v>8.3333333333333329E-2</v>
      </c>
      <c r="AC18" s="20"/>
      <c r="AD18" s="347">
        <f>100%/12</f>
        <v>8.3333333333333329E-2</v>
      </c>
      <c r="AE18" s="20"/>
      <c r="AF18" s="19">
        <f t="shared" ref="AF18:AG23" si="0">+H18+J18+L18+N18+P18+R18+T18+V18+X18+Z18+AB18+AD18</f>
        <v>1</v>
      </c>
      <c r="AG18" s="20">
        <f t="shared" si="0"/>
        <v>0</v>
      </c>
      <c r="AH18" s="22"/>
    </row>
    <row r="19" spans="2:34" s="1" customFormat="1" ht="95.25" customHeight="1" x14ac:dyDescent="0.25">
      <c r="B19" s="481"/>
      <c r="C19" s="27">
        <v>2</v>
      </c>
      <c r="D19" s="348" t="s">
        <v>673</v>
      </c>
      <c r="E19" s="245">
        <v>0.2</v>
      </c>
      <c r="F19" s="27" t="s">
        <v>674</v>
      </c>
      <c r="G19" s="161" t="s">
        <v>675</v>
      </c>
      <c r="H19" s="9"/>
      <c r="I19" s="8"/>
      <c r="J19" s="9"/>
      <c r="K19" s="8"/>
      <c r="L19" s="9"/>
      <c r="M19" s="8"/>
      <c r="N19" s="9">
        <v>0.25</v>
      </c>
      <c r="O19" s="8"/>
      <c r="P19" s="9"/>
      <c r="Q19" s="8"/>
      <c r="R19" s="9"/>
      <c r="S19" s="8"/>
      <c r="T19" s="9">
        <v>0.25</v>
      </c>
      <c r="U19" s="8"/>
      <c r="V19" s="9"/>
      <c r="W19" s="8"/>
      <c r="X19" s="9"/>
      <c r="Y19" s="8"/>
      <c r="Z19" s="9">
        <v>0.25</v>
      </c>
      <c r="AA19" s="8"/>
      <c r="AB19" s="9"/>
      <c r="AC19" s="8"/>
      <c r="AD19" s="9">
        <v>0.25</v>
      </c>
      <c r="AE19" s="8"/>
      <c r="AF19" s="9">
        <f t="shared" si="0"/>
        <v>1</v>
      </c>
      <c r="AG19" s="8">
        <f t="shared" si="0"/>
        <v>0</v>
      </c>
      <c r="AH19" s="23"/>
    </row>
    <row r="20" spans="2:34" s="1" customFormat="1" ht="81.75" customHeight="1" x14ac:dyDescent="0.25">
      <c r="B20" s="481"/>
      <c r="C20" s="27">
        <v>3</v>
      </c>
      <c r="D20" s="348" t="s">
        <v>676</v>
      </c>
      <c r="E20" s="245">
        <v>0.2</v>
      </c>
      <c r="F20" s="27" t="s">
        <v>677</v>
      </c>
      <c r="G20" s="161" t="s">
        <v>678</v>
      </c>
      <c r="H20" s="180">
        <f>100%/12</f>
        <v>8.3333333333333329E-2</v>
      </c>
      <c r="I20" s="8"/>
      <c r="J20" s="180">
        <f>100%/12</f>
        <v>8.3333333333333329E-2</v>
      </c>
      <c r="K20" s="8"/>
      <c r="L20" s="180">
        <f>100%/12</f>
        <v>8.3333333333333329E-2</v>
      </c>
      <c r="M20" s="8"/>
      <c r="N20" s="180">
        <f>100%/12</f>
        <v>8.3333333333333329E-2</v>
      </c>
      <c r="O20" s="8"/>
      <c r="P20" s="180">
        <f>100%/12</f>
        <v>8.3333333333333329E-2</v>
      </c>
      <c r="Q20" s="8"/>
      <c r="R20" s="180">
        <f>100%/12</f>
        <v>8.3333333333333329E-2</v>
      </c>
      <c r="S20" s="8"/>
      <c r="T20" s="180">
        <f>100%/12</f>
        <v>8.3333333333333329E-2</v>
      </c>
      <c r="U20" s="8"/>
      <c r="V20" s="180">
        <f>100%/12</f>
        <v>8.3333333333333329E-2</v>
      </c>
      <c r="W20" s="8"/>
      <c r="X20" s="180">
        <f>100%/12</f>
        <v>8.3333333333333329E-2</v>
      </c>
      <c r="Y20" s="8"/>
      <c r="Z20" s="180">
        <f>100%/12</f>
        <v>8.3333333333333329E-2</v>
      </c>
      <c r="AA20" s="8"/>
      <c r="AB20" s="180">
        <f>100%/12</f>
        <v>8.3333333333333329E-2</v>
      </c>
      <c r="AC20" s="8"/>
      <c r="AD20" s="180">
        <f>100%/12</f>
        <v>8.3333333333333329E-2</v>
      </c>
      <c r="AE20" s="8"/>
      <c r="AF20" s="9">
        <f t="shared" si="0"/>
        <v>1</v>
      </c>
      <c r="AG20" s="8">
        <f t="shared" si="0"/>
        <v>0</v>
      </c>
      <c r="AH20" s="23"/>
    </row>
    <row r="21" spans="2:34" s="1" customFormat="1" ht="81.75" customHeight="1" x14ac:dyDescent="0.25">
      <c r="B21" s="481"/>
      <c r="C21" s="27">
        <v>4</v>
      </c>
      <c r="D21" s="348" t="s">
        <v>679</v>
      </c>
      <c r="E21" s="245">
        <v>0.2</v>
      </c>
      <c r="F21" s="27" t="s">
        <v>680</v>
      </c>
      <c r="G21" s="161" t="s">
        <v>681</v>
      </c>
      <c r="H21" s="9"/>
      <c r="I21" s="8"/>
      <c r="J21" s="9"/>
      <c r="K21" s="8"/>
      <c r="L21" s="9"/>
      <c r="M21" s="8"/>
      <c r="N21" s="9">
        <v>0.25</v>
      </c>
      <c r="O21" s="8"/>
      <c r="P21" s="9"/>
      <c r="Q21" s="8"/>
      <c r="R21" s="9"/>
      <c r="S21" s="8"/>
      <c r="T21" s="9">
        <v>0.25</v>
      </c>
      <c r="U21" s="8"/>
      <c r="V21" s="9"/>
      <c r="W21" s="8"/>
      <c r="X21" s="9"/>
      <c r="Y21" s="8"/>
      <c r="Z21" s="9">
        <v>0.25</v>
      </c>
      <c r="AA21" s="8"/>
      <c r="AB21" s="9"/>
      <c r="AC21" s="8"/>
      <c r="AD21" s="9">
        <v>0.25</v>
      </c>
      <c r="AE21" s="8"/>
      <c r="AF21" s="9">
        <f t="shared" si="0"/>
        <v>1</v>
      </c>
      <c r="AG21" s="8">
        <f t="shared" si="0"/>
        <v>0</v>
      </c>
      <c r="AH21" s="23"/>
    </row>
    <row r="22" spans="2:34" s="1" customFormat="1" ht="81.75" customHeight="1" x14ac:dyDescent="0.25">
      <c r="B22" s="481"/>
      <c r="C22" s="27">
        <v>5</v>
      </c>
      <c r="D22" s="348" t="s">
        <v>682</v>
      </c>
      <c r="E22" s="245">
        <v>0.1</v>
      </c>
      <c r="F22" s="27" t="s">
        <v>683</v>
      </c>
      <c r="G22" s="161" t="s">
        <v>684</v>
      </c>
      <c r="H22" s="9"/>
      <c r="I22" s="8"/>
      <c r="J22" s="9"/>
      <c r="K22" s="8"/>
      <c r="L22" s="9"/>
      <c r="M22" s="8"/>
      <c r="N22" s="9">
        <v>0.25</v>
      </c>
      <c r="O22" s="8"/>
      <c r="P22" s="9"/>
      <c r="Q22" s="8"/>
      <c r="R22" s="9"/>
      <c r="S22" s="8"/>
      <c r="T22" s="9">
        <v>0.25</v>
      </c>
      <c r="U22" s="8"/>
      <c r="V22" s="9"/>
      <c r="W22" s="8"/>
      <c r="X22" s="9"/>
      <c r="Y22" s="8"/>
      <c r="Z22" s="9">
        <v>0.25</v>
      </c>
      <c r="AA22" s="8"/>
      <c r="AB22" s="9"/>
      <c r="AC22" s="8"/>
      <c r="AD22" s="9">
        <v>0.25</v>
      </c>
      <c r="AE22" s="8"/>
      <c r="AF22" s="9">
        <f t="shared" si="0"/>
        <v>1</v>
      </c>
      <c r="AG22" s="8">
        <f t="shared" si="0"/>
        <v>0</v>
      </c>
      <c r="AH22" s="23"/>
    </row>
    <row r="23" spans="2:34" s="1" customFormat="1" ht="81.75" customHeight="1" thickBot="1" x14ac:dyDescent="0.3">
      <c r="B23" s="477"/>
      <c r="C23" s="68">
        <v>6</v>
      </c>
      <c r="D23" s="349" t="s">
        <v>685</v>
      </c>
      <c r="E23" s="144">
        <v>0.1</v>
      </c>
      <c r="F23" s="68" t="s">
        <v>686</v>
      </c>
      <c r="G23" s="222" t="s">
        <v>687</v>
      </c>
      <c r="H23" s="12"/>
      <c r="I23" s="11"/>
      <c r="J23" s="12"/>
      <c r="K23" s="11"/>
      <c r="L23" s="12"/>
      <c r="M23" s="11"/>
      <c r="N23" s="12">
        <v>0.25</v>
      </c>
      <c r="O23" s="11"/>
      <c r="P23" s="12"/>
      <c r="Q23" s="11"/>
      <c r="R23" s="12"/>
      <c r="S23" s="11"/>
      <c r="T23" s="12">
        <v>0.25</v>
      </c>
      <c r="U23" s="11"/>
      <c r="V23" s="12"/>
      <c r="W23" s="11"/>
      <c r="X23" s="12"/>
      <c r="Y23" s="11"/>
      <c r="Z23" s="12">
        <v>0.25</v>
      </c>
      <c r="AA23" s="11"/>
      <c r="AB23" s="12"/>
      <c r="AC23" s="11"/>
      <c r="AD23" s="12">
        <v>0.25</v>
      </c>
      <c r="AE23" s="11"/>
      <c r="AF23" s="12">
        <f t="shared" si="0"/>
        <v>1</v>
      </c>
      <c r="AG23" s="11">
        <f t="shared" si="0"/>
        <v>0</v>
      </c>
      <c r="AH23" s="268"/>
    </row>
    <row r="24" spans="2:34" s="17" customFormat="1" ht="15.75" x14ac:dyDescent="0.25">
      <c r="B24" s="13"/>
      <c r="C24" s="13"/>
      <c r="D24" s="13"/>
      <c r="E24" s="14"/>
      <c r="F24" s="13"/>
      <c r="G24" s="13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6"/>
    </row>
    <row r="25" spans="2:34" s="1" customFormat="1" ht="21" customHeight="1" thickBot="1" x14ac:dyDescent="0.3"/>
    <row r="26" spans="2:34" s="1" customFormat="1" ht="18.75" customHeight="1" thickBot="1" x14ac:dyDescent="0.3">
      <c r="B26" s="375" t="s">
        <v>17</v>
      </c>
      <c r="C26" s="376"/>
      <c r="D26" s="377"/>
      <c r="E26" s="575" t="s">
        <v>688</v>
      </c>
      <c r="F26" s="576"/>
      <c r="G26" s="576"/>
      <c r="H26" s="576"/>
      <c r="I26" s="576"/>
      <c r="J26" s="576"/>
      <c r="K26" s="576"/>
      <c r="L26" s="576"/>
      <c r="M26" s="576"/>
      <c r="N26" s="576"/>
      <c r="O26" s="576"/>
      <c r="P26" s="576"/>
      <c r="Q26" s="576"/>
      <c r="R26" s="576"/>
      <c r="S26" s="576"/>
      <c r="T26" s="576"/>
      <c r="U26" s="576"/>
      <c r="V26" s="576"/>
      <c r="W26" s="576"/>
      <c r="X26" s="576"/>
      <c r="Y26" s="576"/>
      <c r="Z26" s="576"/>
      <c r="AA26" s="576"/>
      <c r="AB26" s="576"/>
      <c r="AC26" s="576"/>
      <c r="AD26" s="576"/>
      <c r="AE26" s="576"/>
      <c r="AF26" s="576"/>
      <c r="AG26" s="576"/>
      <c r="AH26" s="577"/>
    </row>
    <row r="27" spans="2:34" s="1" customFormat="1" ht="27.75" customHeight="1" x14ac:dyDescent="0.25">
      <c r="B27" s="761" t="s">
        <v>30</v>
      </c>
      <c r="C27" s="383" t="s">
        <v>28</v>
      </c>
      <c r="D27" s="385" t="s">
        <v>34</v>
      </c>
      <c r="E27" s="383" t="s">
        <v>31</v>
      </c>
      <c r="F27" s="383" t="s">
        <v>26</v>
      </c>
      <c r="G27" s="387" t="s">
        <v>27</v>
      </c>
      <c r="H27" s="381" t="s">
        <v>2</v>
      </c>
      <c r="I27" s="389"/>
      <c r="J27" s="381" t="s">
        <v>3</v>
      </c>
      <c r="K27" s="389"/>
      <c r="L27" s="381" t="s">
        <v>4</v>
      </c>
      <c r="M27" s="389"/>
      <c r="N27" s="381" t="s">
        <v>5</v>
      </c>
      <c r="O27" s="389"/>
      <c r="P27" s="381" t="s">
        <v>6</v>
      </c>
      <c r="Q27" s="389"/>
      <c r="R27" s="381" t="s">
        <v>7</v>
      </c>
      <c r="S27" s="389"/>
      <c r="T27" s="381" t="s">
        <v>8</v>
      </c>
      <c r="U27" s="389"/>
      <c r="V27" s="381" t="s">
        <v>9</v>
      </c>
      <c r="W27" s="389"/>
      <c r="X27" s="381" t="s">
        <v>10</v>
      </c>
      <c r="Y27" s="389"/>
      <c r="Z27" s="381" t="s">
        <v>11</v>
      </c>
      <c r="AA27" s="389"/>
      <c r="AB27" s="381" t="s">
        <v>12</v>
      </c>
      <c r="AC27" s="389"/>
      <c r="AD27" s="381" t="s">
        <v>13</v>
      </c>
      <c r="AE27" s="389"/>
      <c r="AF27" s="381" t="s">
        <v>18</v>
      </c>
      <c r="AG27" s="389" t="s">
        <v>19</v>
      </c>
      <c r="AH27" s="391" t="s">
        <v>22</v>
      </c>
    </row>
    <row r="28" spans="2:34" s="1" customFormat="1" ht="27.75" customHeight="1" thickBot="1" x14ac:dyDescent="0.3">
      <c r="B28" s="762"/>
      <c r="C28" s="384"/>
      <c r="D28" s="386"/>
      <c r="E28" s="384"/>
      <c r="F28" s="384"/>
      <c r="G28" s="388"/>
      <c r="H28" s="350" t="s">
        <v>18</v>
      </c>
      <c r="I28" s="351" t="s">
        <v>19</v>
      </c>
      <c r="J28" s="350" t="s">
        <v>18</v>
      </c>
      <c r="K28" s="351" t="s">
        <v>19</v>
      </c>
      <c r="L28" s="350" t="s">
        <v>18</v>
      </c>
      <c r="M28" s="351" t="s">
        <v>19</v>
      </c>
      <c r="N28" s="350" t="s">
        <v>18</v>
      </c>
      <c r="O28" s="351" t="s">
        <v>19</v>
      </c>
      <c r="P28" s="350" t="s">
        <v>18</v>
      </c>
      <c r="Q28" s="351" t="s">
        <v>19</v>
      </c>
      <c r="R28" s="350" t="s">
        <v>18</v>
      </c>
      <c r="S28" s="351" t="s">
        <v>19</v>
      </c>
      <c r="T28" s="350" t="s">
        <v>18</v>
      </c>
      <c r="U28" s="351" t="s">
        <v>19</v>
      </c>
      <c r="V28" s="350" t="s">
        <v>18</v>
      </c>
      <c r="W28" s="351" t="s">
        <v>19</v>
      </c>
      <c r="X28" s="350" t="s">
        <v>18</v>
      </c>
      <c r="Y28" s="351" t="s">
        <v>19</v>
      </c>
      <c r="Z28" s="350" t="s">
        <v>18</v>
      </c>
      <c r="AA28" s="351" t="s">
        <v>19</v>
      </c>
      <c r="AB28" s="350" t="s">
        <v>18</v>
      </c>
      <c r="AC28" s="351" t="s">
        <v>19</v>
      </c>
      <c r="AD28" s="350" t="s">
        <v>18</v>
      </c>
      <c r="AE28" s="351" t="s">
        <v>19</v>
      </c>
      <c r="AF28" s="393"/>
      <c r="AG28" s="390"/>
      <c r="AH28" s="392"/>
    </row>
    <row r="29" spans="2:34" s="1" customFormat="1" ht="84.75" customHeight="1" x14ac:dyDescent="0.25">
      <c r="B29" s="476">
        <v>0.4</v>
      </c>
      <c r="C29" s="24">
        <v>1</v>
      </c>
      <c r="D29" s="348" t="s">
        <v>689</v>
      </c>
      <c r="E29" s="25">
        <v>0.4</v>
      </c>
      <c r="F29" s="24" t="s">
        <v>690</v>
      </c>
      <c r="G29" s="26" t="s">
        <v>691</v>
      </c>
      <c r="H29" s="19"/>
      <c r="I29" s="20"/>
      <c r="J29" s="19"/>
      <c r="K29" s="20"/>
      <c r="L29" s="19"/>
      <c r="M29" s="20"/>
      <c r="N29" s="19">
        <v>0.25</v>
      </c>
      <c r="O29" s="20"/>
      <c r="P29" s="19"/>
      <c r="Q29" s="20"/>
      <c r="R29" s="19"/>
      <c r="S29" s="20"/>
      <c r="T29" s="19">
        <v>0.25</v>
      </c>
      <c r="U29" s="20"/>
      <c r="V29" s="19"/>
      <c r="W29" s="20"/>
      <c r="X29" s="19"/>
      <c r="Y29" s="20"/>
      <c r="Z29" s="19">
        <v>0.25</v>
      </c>
      <c r="AA29" s="20"/>
      <c r="AB29" s="19"/>
      <c r="AC29" s="20"/>
      <c r="AD29" s="19">
        <v>0.25</v>
      </c>
      <c r="AE29" s="20"/>
      <c r="AF29" s="19">
        <f t="shared" ref="AF29:AG32" si="1">+H29+J29+L29+N29+P29+R29+T29+V29+X29+Z29+AB29+AD29</f>
        <v>1</v>
      </c>
      <c r="AG29" s="20">
        <f t="shared" si="1"/>
        <v>0</v>
      </c>
      <c r="AH29" s="22"/>
    </row>
    <row r="30" spans="2:34" s="1" customFormat="1" ht="84.75" customHeight="1" x14ac:dyDescent="0.25">
      <c r="B30" s="558"/>
      <c r="C30" s="47">
        <v>2</v>
      </c>
      <c r="D30" s="348" t="s">
        <v>692</v>
      </c>
      <c r="E30" s="48">
        <v>0.3</v>
      </c>
      <c r="F30" s="47" t="s">
        <v>692</v>
      </c>
      <c r="G30" s="49" t="s">
        <v>693</v>
      </c>
      <c r="H30" s="9"/>
      <c r="I30" s="8"/>
      <c r="J30" s="9"/>
      <c r="K30" s="8"/>
      <c r="L30" s="9"/>
      <c r="M30" s="8"/>
      <c r="N30" s="9">
        <v>0.25</v>
      </c>
      <c r="O30" s="8"/>
      <c r="P30" s="9"/>
      <c r="Q30" s="8"/>
      <c r="R30" s="9"/>
      <c r="S30" s="8"/>
      <c r="T30" s="9">
        <v>0.25</v>
      </c>
      <c r="U30" s="8"/>
      <c r="V30" s="9"/>
      <c r="W30" s="8"/>
      <c r="X30" s="9"/>
      <c r="Y30" s="8"/>
      <c r="Z30" s="9">
        <v>0.25</v>
      </c>
      <c r="AA30" s="8"/>
      <c r="AB30" s="9"/>
      <c r="AC30" s="8"/>
      <c r="AD30" s="9">
        <v>0.25</v>
      </c>
      <c r="AE30" s="8"/>
      <c r="AF30" s="9">
        <f t="shared" si="1"/>
        <v>1</v>
      </c>
      <c r="AG30" s="8">
        <f t="shared" si="1"/>
        <v>0</v>
      </c>
      <c r="AH30" s="52"/>
    </row>
    <row r="31" spans="2:34" s="1" customFormat="1" ht="39" customHeight="1" x14ac:dyDescent="0.25">
      <c r="B31" s="481"/>
      <c r="C31" s="27">
        <v>3</v>
      </c>
      <c r="D31" s="348" t="s">
        <v>694</v>
      </c>
      <c r="E31" s="245">
        <v>0.15</v>
      </c>
      <c r="F31" s="27" t="s">
        <v>695</v>
      </c>
      <c r="G31" s="161" t="s">
        <v>696</v>
      </c>
      <c r="H31" s="9"/>
      <c r="I31" s="8"/>
      <c r="J31" s="9"/>
      <c r="K31" s="8"/>
      <c r="L31" s="9"/>
      <c r="M31" s="8"/>
      <c r="N31" s="9">
        <v>0.25</v>
      </c>
      <c r="O31" s="8"/>
      <c r="P31" s="9"/>
      <c r="Q31" s="8"/>
      <c r="R31" s="9"/>
      <c r="S31" s="8"/>
      <c r="T31" s="9">
        <v>0.25</v>
      </c>
      <c r="U31" s="8"/>
      <c r="V31" s="9"/>
      <c r="W31" s="8"/>
      <c r="X31" s="9"/>
      <c r="Y31" s="8"/>
      <c r="Z31" s="9">
        <v>0.25</v>
      </c>
      <c r="AA31" s="8"/>
      <c r="AB31" s="9"/>
      <c r="AC31" s="8"/>
      <c r="AD31" s="9">
        <v>0.25</v>
      </c>
      <c r="AE31" s="8"/>
      <c r="AF31" s="9">
        <f t="shared" si="1"/>
        <v>1</v>
      </c>
      <c r="AG31" s="8">
        <f t="shared" si="1"/>
        <v>0</v>
      </c>
      <c r="AH31" s="23"/>
    </row>
    <row r="32" spans="2:34" s="1" customFormat="1" ht="46.5" customHeight="1" thickBot="1" x14ac:dyDescent="0.3">
      <c r="B32" s="477"/>
      <c r="C32" s="68">
        <v>4</v>
      </c>
      <c r="D32" s="349" t="s">
        <v>697</v>
      </c>
      <c r="E32" s="144">
        <v>0.15</v>
      </c>
      <c r="F32" s="68" t="s">
        <v>698</v>
      </c>
      <c r="G32" s="222" t="s">
        <v>699</v>
      </c>
      <c r="H32" s="12"/>
      <c r="I32" s="11"/>
      <c r="J32" s="12"/>
      <c r="K32" s="11"/>
      <c r="L32" s="12"/>
      <c r="M32" s="11"/>
      <c r="N32" s="12">
        <v>0.25</v>
      </c>
      <c r="O32" s="11"/>
      <c r="P32" s="12"/>
      <c r="Q32" s="11"/>
      <c r="R32" s="12"/>
      <c r="S32" s="11"/>
      <c r="T32" s="12">
        <v>0.25</v>
      </c>
      <c r="U32" s="11"/>
      <c r="V32" s="12"/>
      <c r="W32" s="11"/>
      <c r="X32" s="12"/>
      <c r="Y32" s="11"/>
      <c r="Z32" s="12">
        <v>0.25</v>
      </c>
      <c r="AA32" s="11"/>
      <c r="AB32" s="12"/>
      <c r="AC32" s="11"/>
      <c r="AD32" s="12">
        <v>0.25</v>
      </c>
      <c r="AE32" s="11"/>
      <c r="AF32" s="12">
        <f t="shared" si="1"/>
        <v>1</v>
      </c>
      <c r="AG32" s="11">
        <f t="shared" si="1"/>
        <v>0</v>
      </c>
      <c r="AH32" s="268"/>
    </row>
    <row r="33" spans="2:36" s="1" customFormat="1" ht="15.75" x14ac:dyDescent="0.25">
      <c r="B33" s="306"/>
      <c r="C33" s="118"/>
      <c r="D33" s="118"/>
      <c r="E33" s="306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</row>
    <row r="34" spans="2:36" s="21" customFormat="1" ht="16.5" thickBot="1" x14ac:dyDescent="0.3">
      <c r="B34" s="14"/>
      <c r="C34" s="13"/>
      <c r="D34" s="13"/>
      <c r="E34" s="14"/>
      <c r="F34" s="13"/>
      <c r="G34" s="13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6"/>
    </row>
    <row r="35" spans="2:36" s="1" customFormat="1" ht="18.75" customHeight="1" thickBot="1" x14ac:dyDescent="0.3">
      <c r="B35" s="375" t="s">
        <v>700</v>
      </c>
      <c r="C35" s="376"/>
      <c r="D35" s="377"/>
      <c r="E35" s="375" t="s">
        <v>701</v>
      </c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376"/>
      <c r="R35" s="376"/>
      <c r="S35" s="376"/>
      <c r="T35" s="376"/>
      <c r="U35" s="376"/>
      <c r="V35" s="376"/>
      <c r="W35" s="376"/>
      <c r="X35" s="376"/>
      <c r="Y35" s="376"/>
      <c r="Z35" s="376"/>
      <c r="AA35" s="376"/>
      <c r="AB35" s="376"/>
      <c r="AC35" s="376"/>
      <c r="AD35" s="376"/>
      <c r="AE35" s="376"/>
      <c r="AF35" s="376"/>
      <c r="AG35" s="376"/>
      <c r="AH35" s="377"/>
      <c r="AJ35" s="232"/>
    </row>
    <row r="36" spans="2:36" s="1" customFormat="1" ht="27.75" customHeight="1" x14ac:dyDescent="0.25">
      <c r="B36" s="761" t="s">
        <v>30</v>
      </c>
      <c r="C36" s="383" t="s">
        <v>28</v>
      </c>
      <c r="D36" s="385" t="s">
        <v>34</v>
      </c>
      <c r="E36" s="383" t="s">
        <v>31</v>
      </c>
      <c r="F36" s="383" t="s">
        <v>26</v>
      </c>
      <c r="G36" s="387" t="s">
        <v>27</v>
      </c>
      <c r="H36" s="381" t="s">
        <v>2</v>
      </c>
      <c r="I36" s="389"/>
      <c r="J36" s="381" t="s">
        <v>3</v>
      </c>
      <c r="K36" s="389"/>
      <c r="L36" s="381" t="s">
        <v>4</v>
      </c>
      <c r="M36" s="389"/>
      <c r="N36" s="381" t="s">
        <v>5</v>
      </c>
      <c r="O36" s="389"/>
      <c r="P36" s="381" t="s">
        <v>6</v>
      </c>
      <c r="Q36" s="389"/>
      <c r="R36" s="381" t="s">
        <v>7</v>
      </c>
      <c r="S36" s="389"/>
      <c r="T36" s="381" t="s">
        <v>8</v>
      </c>
      <c r="U36" s="389"/>
      <c r="V36" s="381" t="s">
        <v>9</v>
      </c>
      <c r="W36" s="389"/>
      <c r="X36" s="381" t="s">
        <v>10</v>
      </c>
      <c r="Y36" s="389"/>
      <c r="Z36" s="381" t="s">
        <v>11</v>
      </c>
      <c r="AA36" s="389"/>
      <c r="AB36" s="381" t="s">
        <v>12</v>
      </c>
      <c r="AC36" s="389"/>
      <c r="AD36" s="381" t="s">
        <v>13</v>
      </c>
      <c r="AE36" s="389"/>
      <c r="AF36" s="381" t="s">
        <v>18</v>
      </c>
      <c r="AG36" s="389" t="s">
        <v>19</v>
      </c>
      <c r="AH36" s="391" t="s">
        <v>22</v>
      </c>
      <c r="AJ36" s="232"/>
    </row>
    <row r="37" spans="2:36" s="1" customFormat="1" ht="27.75" customHeight="1" thickBot="1" x14ac:dyDescent="0.3">
      <c r="B37" s="762"/>
      <c r="C37" s="384"/>
      <c r="D37" s="386"/>
      <c r="E37" s="384"/>
      <c r="F37" s="384"/>
      <c r="G37" s="388"/>
      <c r="H37" s="54" t="s">
        <v>18</v>
      </c>
      <c r="I37" s="55" t="s">
        <v>19</v>
      </c>
      <c r="J37" s="54" t="s">
        <v>18</v>
      </c>
      <c r="K37" s="55" t="s">
        <v>19</v>
      </c>
      <c r="L37" s="54" t="s">
        <v>18</v>
      </c>
      <c r="M37" s="55" t="s">
        <v>19</v>
      </c>
      <c r="N37" s="54" t="s">
        <v>18</v>
      </c>
      <c r="O37" s="55" t="s">
        <v>19</v>
      </c>
      <c r="P37" s="54" t="s">
        <v>18</v>
      </c>
      <c r="Q37" s="55" t="s">
        <v>19</v>
      </c>
      <c r="R37" s="54" t="s">
        <v>18</v>
      </c>
      <c r="S37" s="55" t="s">
        <v>19</v>
      </c>
      <c r="T37" s="54" t="s">
        <v>18</v>
      </c>
      <c r="U37" s="55" t="s">
        <v>19</v>
      </c>
      <c r="V37" s="54" t="s">
        <v>18</v>
      </c>
      <c r="W37" s="55" t="s">
        <v>19</v>
      </c>
      <c r="X37" s="54" t="s">
        <v>18</v>
      </c>
      <c r="Y37" s="55" t="s">
        <v>19</v>
      </c>
      <c r="Z37" s="54" t="s">
        <v>18</v>
      </c>
      <c r="AA37" s="55" t="s">
        <v>19</v>
      </c>
      <c r="AB37" s="54" t="s">
        <v>18</v>
      </c>
      <c r="AC37" s="55" t="s">
        <v>19</v>
      </c>
      <c r="AD37" s="54" t="s">
        <v>18</v>
      </c>
      <c r="AE37" s="55" t="s">
        <v>19</v>
      </c>
      <c r="AF37" s="382"/>
      <c r="AG37" s="390"/>
      <c r="AH37" s="392"/>
      <c r="AJ37" s="232"/>
    </row>
    <row r="38" spans="2:36" s="1" customFormat="1" ht="156" customHeight="1" x14ac:dyDescent="0.25">
      <c r="B38" s="399">
        <v>0.2</v>
      </c>
      <c r="C38" s="200">
        <v>1</v>
      </c>
      <c r="D38" s="352" t="s">
        <v>702</v>
      </c>
      <c r="E38" s="353">
        <v>0.5</v>
      </c>
      <c r="F38" s="352" t="s">
        <v>204</v>
      </c>
      <c r="G38" s="352" t="s">
        <v>321</v>
      </c>
      <c r="H38" s="354"/>
      <c r="I38" s="355"/>
      <c r="J38" s="354"/>
      <c r="K38" s="355"/>
      <c r="L38" s="354"/>
      <c r="M38" s="355"/>
      <c r="N38" s="354">
        <v>0.25</v>
      </c>
      <c r="O38" s="355"/>
      <c r="P38" s="354"/>
      <c r="Q38" s="355"/>
      <c r="R38" s="354"/>
      <c r="S38" s="355"/>
      <c r="T38" s="354">
        <v>0.25</v>
      </c>
      <c r="U38" s="355"/>
      <c r="V38" s="354"/>
      <c r="W38" s="355"/>
      <c r="X38" s="354"/>
      <c r="Y38" s="356"/>
      <c r="Z38" s="354">
        <v>0.25</v>
      </c>
      <c r="AA38" s="355"/>
      <c r="AB38" s="354"/>
      <c r="AC38" s="356"/>
      <c r="AD38" s="354">
        <v>0.25</v>
      </c>
      <c r="AE38" s="355"/>
      <c r="AF38" s="354">
        <f t="shared" ref="AF38:AG39" si="2">+H38+J38+L38+N38+P38+R38+T38+V38+X38+Z38+AB38+AD38</f>
        <v>1</v>
      </c>
      <c r="AG38" s="355">
        <f t="shared" si="2"/>
        <v>0</v>
      </c>
      <c r="AH38" s="357"/>
      <c r="AJ38" s="232"/>
    </row>
    <row r="39" spans="2:36" s="1" customFormat="1" ht="63.75" customHeight="1" thickBot="1" x14ac:dyDescent="0.3">
      <c r="B39" s="400"/>
      <c r="C39" s="358">
        <v>2</v>
      </c>
      <c r="D39" s="285" t="s">
        <v>703</v>
      </c>
      <c r="E39" s="359">
        <v>0.5</v>
      </c>
      <c r="F39" s="285" t="s">
        <v>704</v>
      </c>
      <c r="G39" s="360" t="s">
        <v>705</v>
      </c>
      <c r="H39" s="361"/>
      <c r="I39" s="362"/>
      <c r="J39" s="361"/>
      <c r="K39" s="362"/>
      <c r="L39" s="361"/>
      <c r="M39" s="362"/>
      <c r="N39" s="361">
        <v>0.25</v>
      </c>
      <c r="O39" s="362"/>
      <c r="P39" s="361"/>
      <c r="Q39" s="362"/>
      <c r="R39" s="361"/>
      <c r="S39" s="362"/>
      <c r="T39" s="361">
        <v>0.25</v>
      </c>
      <c r="U39" s="362"/>
      <c r="V39" s="361"/>
      <c r="W39" s="362"/>
      <c r="X39" s="361"/>
      <c r="Y39" s="363"/>
      <c r="Z39" s="361">
        <v>0.25</v>
      </c>
      <c r="AA39" s="364"/>
      <c r="AB39" s="361"/>
      <c r="AC39" s="363"/>
      <c r="AD39" s="361">
        <v>0.25</v>
      </c>
      <c r="AE39" s="364"/>
      <c r="AF39" s="361">
        <f t="shared" si="2"/>
        <v>1</v>
      </c>
      <c r="AG39" s="362">
        <f t="shared" si="2"/>
        <v>0</v>
      </c>
      <c r="AH39" s="365"/>
      <c r="AJ39" s="232"/>
    </row>
  </sheetData>
  <mergeCells count="99"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L16:M16"/>
    <mergeCell ref="N16:O16"/>
    <mergeCell ref="P16:Q16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N27:O27"/>
    <mergeCell ref="P27:Q27"/>
    <mergeCell ref="R27:S27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D16:AE16"/>
    <mergeCell ref="AF16:AF17"/>
    <mergeCell ref="AG16:AG17"/>
    <mergeCell ref="AH16:AH17"/>
    <mergeCell ref="B18:B23"/>
    <mergeCell ref="B26:D26"/>
    <mergeCell ref="E26:AH26"/>
    <mergeCell ref="B27:B28"/>
    <mergeCell ref="C27:C28"/>
    <mergeCell ref="D27:D28"/>
    <mergeCell ref="E27:E28"/>
    <mergeCell ref="F27:F28"/>
    <mergeCell ref="G27:G28"/>
    <mergeCell ref="X16:Y16"/>
    <mergeCell ref="Z16:AA16"/>
    <mergeCell ref="AB16:AC16"/>
    <mergeCell ref="R16:S16"/>
    <mergeCell ref="T16:U16"/>
    <mergeCell ref="V16:W16"/>
    <mergeCell ref="G36:G37"/>
    <mergeCell ref="AF27:AF28"/>
    <mergeCell ref="AG27:AG28"/>
    <mergeCell ref="AH27:AH28"/>
    <mergeCell ref="B29:B32"/>
    <mergeCell ref="B35:D35"/>
    <mergeCell ref="E35:AH35"/>
    <mergeCell ref="T27:U27"/>
    <mergeCell ref="V27:W27"/>
    <mergeCell ref="X27:Y27"/>
    <mergeCell ref="Z27:AA27"/>
    <mergeCell ref="AB27:AC27"/>
    <mergeCell ref="AD27:AE27"/>
    <mergeCell ref="H27:I27"/>
    <mergeCell ref="J27:K27"/>
    <mergeCell ref="L27:M27"/>
    <mergeCell ref="B36:B37"/>
    <mergeCell ref="C36:C37"/>
    <mergeCell ref="D36:D37"/>
    <mergeCell ref="E36:E37"/>
    <mergeCell ref="F36:F37"/>
    <mergeCell ref="AF36:AF37"/>
    <mergeCell ref="AG36:AG37"/>
    <mergeCell ref="AH36:AH37"/>
    <mergeCell ref="B38:B39"/>
    <mergeCell ref="T36:U36"/>
    <mergeCell ref="V36:W36"/>
    <mergeCell ref="X36:Y36"/>
    <mergeCell ref="Z36:AA36"/>
    <mergeCell ref="AB36:AC36"/>
    <mergeCell ref="AD36:AE36"/>
    <mergeCell ref="H36:I36"/>
    <mergeCell ref="J36:K36"/>
    <mergeCell ref="L36:M36"/>
    <mergeCell ref="N36:O36"/>
    <mergeCell ref="P36:Q36"/>
    <mergeCell ref="R36:S3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37"/>
  <sheetViews>
    <sheetView topLeftCell="A37" workbookViewId="0">
      <selection activeCell="A2" sqref="A2:XFD37"/>
    </sheetView>
  </sheetViews>
  <sheetFormatPr baseColWidth="10" defaultColWidth="11.42578125" defaultRowHeight="15" x14ac:dyDescent="0.25"/>
  <cols>
    <col min="1" max="1" width="1.7109375" customWidth="1"/>
    <col min="2" max="2" width="22.42578125" customWidth="1"/>
    <col min="3" max="3" width="17.7109375" customWidth="1"/>
    <col min="4" max="4" width="54.28515625" customWidth="1"/>
    <col min="5" max="5" width="18" customWidth="1"/>
    <col min="6" max="6" width="48.42578125" customWidth="1"/>
    <col min="7" max="7" width="25.28515625" customWidth="1"/>
    <col min="8" max="31" width="9.42578125" customWidth="1"/>
    <col min="32" max="32" width="12.28515625" customWidth="1"/>
    <col min="33" max="33" width="10.28515625" customWidth="1"/>
    <col min="34" max="34" width="19.5703125" customWidth="1"/>
  </cols>
  <sheetData>
    <row r="1" spans="2:34" ht="15.75" thickBot="1" x14ac:dyDescent="0.3"/>
    <row r="2" spans="2:34" s="2" customFormat="1" ht="42" customHeight="1" thickBot="1" x14ac:dyDescent="0.3">
      <c r="B2" s="401"/>
      <c r="C2" s="402"/>
      <c r="D2" s="734" t="s">
        <v>33</v>
      </c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5"/>
      <c r="U2" s="735"/>
      <c r="V2" s="735"/>
      <c r="W2" s="735"/>
      <c r="X2" s="735"/>
      <c r="Y2" s="735"/>
      <c r="Z2" s="735"/>
      <c r="AA2" s="735"/>
      <c r="AB2" s="735"/>
      <c r="AC2" s="735"/>
      <c r="AD2" s="735"/>
      <c r="AE2" s="735"/>
      <c r="AF2" s="735"/>
      <c r="AG2" s="735"/>
      <c r="AH2" s="736"/>
    </row>
    <row r="3" spans="2:34" s="2" customFormat="1" ht="26.25" customHeight="1" thickBot="1" x14ac:dyDescent="0.3">
      <c r="B3" s="403"/>
      <c r="C3" s="404"/>
      <c r="D3" s="410" t="s">
        <v>25</v>
      </c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2"/>
      <c r="R3" s="410" t="s">
        <v>38</v>
      </c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2"/>
    </row>
    <row r="4" spans="2:34" s="2" customFormat="1" ht="26.25" customHeight="1" thickBot="1" x14ac:dyDescent="0.3">
      <c r="B4" s="405"/>
      <c r="C4" s="406"/>
      <c r="D4" s="410" t="s">
        <v>39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2"/>
    </row>
    <row r="5" spans="2:34" s="2" customFormat="1" ht="27" customHeight="1" thickBot="1" x14ac:dyDescent="0.3">
      <c r="B5" s="3"/>
      <c r="C5" s="3"/>
      <c r="D5" s="4"/>
      <c r="E5" s="4"/>
      <c r="F5" s="4"/>
      <c r="G5" s="4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s="2" customFormat="1" ht="21" customHeight="1" x14ac:dyDescent="0.25">
      <c r="B6" s="413" t="s">
        <v>24</v>
      </c>
      <c r="C6" s="414"/>
      <c r="D6" s="415" t="s">
        <v>14</v>
      </c>
      <c r="E6" s="416"/>
      <c r="F6" s="416"/>
      <c r="G6" s="416"/>
      <c r="H6" s="416"/>
      <c r="I6" s="417"/>
      <c r="J6" s="578" t="s">
        <v>661</v>
      </c>
      <c r="K6" s="579"/>
      <c r="L6" s="579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579"/>
      <c r="X6" s="579"/>
      <c r="Y6" s="579"/>
      <c r="Z6" s="579"/>
      <c r="AA6" s="579"/>
      <c r="AB6" s="579"/>
      <c r="AC6" s="579"/>
      <c r="AD6" s="579"/>
      <c r="AE6" s="579"/>
      <c r="AF6" s="579"/>
      <c r="AG6" s="579"/>
      <c r="AH6" s="580"/>
    </row>
    <row r="7" spans="2:34" s="2" customFormat="1" ht="21" customHeight="1" x14ac:dyDescent="0.25">
      <c r="B7" s="512" t="s">
        <v>662</v>
      </c>
      <c r="C7" s="513"/>
      <c r="D7" s="425" t="s">
        <v>0</v>
      </c>
      <c r="E7" s="426"/>
      <c r="F7" s="426"/>
      <c r="G7" s="426"/>
      <c r="H7" s="426"/>
      <c r="I7" s="427"/>
      <c r="J7" s="581" t="s">
        <v>706</v>
      </c>
      <c r="K7" s="582"/>
      <c r="L7" s="582"/>
      <c r="M7" s="582"/>
      <c r="N7" s="582"/>
      <c r="O7" s="582"/>
      <c r="P7" s="582"/>
      <c r="Q7" s="582"/>
      <c r="R7" s="582"/>
      <c r="S7" s="582"/>
      <c r="T7" s="582"/>
      <c r="U7" s="582"/>
      <c r="V7" s="582"/>
      <c r="W7" s="582"/>
      <c r="X7" s="582"/>
      <c r="Y7" s="582"/>
      <c r="Z7" s="582"/>
      <c r="AA7" s="582"/>
      <c r="AB7" s="582"/>
      <c r="AC7" s="582"/>
      <c r="AD7" s="582"/>
      <c r="AE7" s="582"/>
      <c r="AF7" s="582"/>
      <c r="AG7" s="582"/>
      <c r="AH7" s="583"/>
    </row>
    <row r="8" spans="2:34" s="2" customFormat="1" ht="21" customHeight="1" thickBot="1" x14ac:dyDescent="0.3">
      <c r="B8" s="514"/>
      <c r="C8" s="515"/>
      <c r="D8" s="431" t="s">
        <v>1</v>
      </c>
      <c r="E8" s="432"/>
      <c r="F8" s="432"/>
      <c r="G8" s="432"/>
      <c r="H8" s="432"/>
      <c r="I8" s="433"/>
      <c r="J8" s="563" t="s">
        <v>664</v>
      </c>
      <c r="K8" s="564"/>
      <c r="L8" s="564"/>
      <c r="M8" s="564"/>
      <c r="N8" s="564"/>
      <c r="O8" s="564"/>
      <c r="P8" s="564"/>
      <c r="Q8" s="564"/>
      <c r="R8" s="564"/>
      <c r="S8" s="564"/>
      <c r="T8" s="564"/>
      <c r="U8" s="564"/>
      <c r="V8" s="564"/>
      <c r="W8" s="564"/>
      <c r="X8" s="564"/>
      <c r="Y8" s="564"/>
      <c r="Z8" s="564"/>
      <c r="AA8" s="564"/>
      <c r="AB8" s="564"/>
      <c r="AC8" s="564"/>
      <c r="AD8" s="564"/>
      <c r="AE8" s="564"/>
      <c r="AF8" s="564"/>
      <c r="AG8" s="564"/>
      <c r="AH8" s="565"/>
    </row>
    <row r="9" spans="2:34" s="1" customFormat="1" ht="25.5" customHeight="1" thickBot="1" x14ac:dyDescent="0.3"/>
    <row r="10" spans="2:34" s="2" customFormat="1" ht="33" customHeight="1" x14ac:dyDescent="0.25">
      <c r="B10" s="483" t="s">
        <v>21</v>
      </c>
      <c r="C10" s="486" t="s">
        <v>102</v>
      </c>
      <c r="D10" s="391"/>
      <c r="E10" s="566" t="s">
        <v>665</v>
      </c>
      <c r="F10" s="567"/>
      <c r="G10" s="567"/>
      <c r="H10" s="567"/>
      <c r="I10" s="567"/>
      <c r="J10" s="567"/>
      <c r="K10" s="567"/>
      <c r="L10" s="567"/>
      <c r="M10" s="567"/>
      <c r="N10" s="567"/>
      <c r="O10" s="567"/>
      <c r="P10" s="567"/>
      <c r="Q10" s="567"/>
      <c r="R10" s="567"/>
      <c r="S10" s="568"/>
      <c r="T10" s="443" t="s">
        <v>20</v>
      </c>
      <c r="U10" s="444"/>
      <c r="V10" s="445"/>
      <c r="W10" s="452" t="s">
        <v>23</v>
      </c>
      <c r="X10" s="453"/>
      <c r="Y10" s="456" t="s">
        <v>666</v>
      </c>
      <c r="Z10" s="457"/>
      <c r="AA10" s="457"/>
      <c r="AB10" s="457"/>
      <c r="AC10" s="457"/>
      <c r="AD10" s="457"/>
      <c r="AE10" s="457"/>
      <c r="AF10" s="457"/>
      <c r="AG10" s="457"/>
      <c r="AH10" s="458"/>
    </row>
    <row r="11" spans="2:34" s="2" customFormat="1" ht="33" customHeight="1" x14ac:dyDescent="0.25">
      <c r="B11" s="484"/>
      <c r="C11" s="494" t="s">
        <v>15</v>
      </c>
      <c r="D11" s="495"/>
      <c r="E11" s="569" t="s">
        <v>163</v>
      </c>
      <c r="F11" s="570"/>
      <c r="G11" s="570"/>
      <c r="H11" s="570"/>
      <c r="I11" s="570"/>
      <c r="J11" s="570"/>
      <c r="K11" s="570"/>
      <c r="L11" s="570"/>
      <c r="M11" s="570"/>
      <c r="N11" s="570"/>
      <c r="O11" s="570"/>
      <c r="P11" s="570"/>
      <c r="Q11" s="570"/>
      <c r="R11" s="570"/>
      <c r="S11" s="571"/>
      <c r="T11" s="446"/>
      <c r="U11" s="447"/>
      <c r="V11" s="448"/>
      <c r="W11" s="454"/>
      <c r="X11" s="455"/>
      <c r="Y11" s="459"/>
      <c r="Z11" s="460"/>
      <c r="AA11" s="460"/>
      <c r="AB11" s="460"/>
      <c r="AC11" s="460"/>
      <c r="AD11" s="460"/>
      <c r="AE11" s="460"/>
      <c r="AF11" s="460"/>
      <c r="AG11" s="460"/>
      <c r="AH11" s="461"/>
    </row>
    <row r="12" spans="2:34" s="2" customFormat="1" ht="33" customHeight="1" x14ac:dyDescent="0.25">
      <c r="B12" s="484"/>
      <c r="C12" s="494" t="s">
        <v>35</v>
      </c>
      <c r="D12" s="495"/>
      <c r="E12" s="569" t="s">
        <v>667</v>
      </c>
      <c r="F12" s="570"/>
      <c r="G12" s="570"/>
      <c r="H12" s="570"/>
      <c r="I12" s="570"/>
      <c r="J12" s="570"/>
      <c r="K12" s="570"/>
      <c r="L12" s="570"/>
      <c r="M12" s="570"/>
      <c r="N12" s="570"/>
      <c r="O12" s="570"/>
      <c r="P12" s="570"/>
      <c r="Q12" s="570"/>
      <c r="R12" s="570"/>
      <c r="S12" s="571"/>
      <c r="T12" s="446"/>
      <c r="U12" s="447"/>
      <c r="V12" s="448"/>
      <c r="W12" s="464" t="s">
        <v>16</v>
      </c>
      <c r="X12" s="465"/>
      <c r="Y12" s="468" t="s">
        <v>668</v>
      </c>
      <c r="Z12" s="469"/>
      <c r="AA12" s="469"/>
      <c r="AB12" s="469"/>
      <c r="AC12" s="469"/>
      <c r="AD12" s="469"/>
      <c r="AE12" s="469"/>
      <c r="AF12" s="469"/>
      <c r="AG12" s="469"/>
      <c r="AH12" s="470"/>
    </row>
    <row r="13" spans="2:34" s="2" customFormat="1" ht="33" customHeight="1" thickBot="1" x14ac:dyDescent="0.3">
      <c r="B13" s="485"/>
      <c r="C13" s="503" t="s">
        <v>36</v>
      </c>
      <c r="D13" s="392"/>
      <c r="E13" s="572" t="s">
        <v>164</v>
      </c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4"/>
      <c r="T13" s="449"/>
      <c r="U13" s="450"/>
      <c r="V13" s="451"/>
      <c r="W13" s="466"/>
      <c r="X13" s="467"/>
      <c r="Y13" s="471"/>
      <c r="Z13" s="472"/>
      <c r="AA13" s="472"/>
      <c r="AB13" s="472"/>
      <c r="AC13" s="472"/>
      <c r="AD13" s="472"/>
      <c r="AE13" s="472"/>
      <c r="AF13" s="472"/>
      <c r="AG13" s="472"/>
      <c r="AH13" s="473"/>
    </row>
    <row r="14" spans="2:34" s="1" customFormat="1" ht="30" customHeight="1" thickBot="1" x14ac:dyDescent="0.3"/>
    <row r="15" spans="2:34" s="1" customFormat="1" ht="18.75" customHeight="1" thickBot="1" x14ac:dyDescent="0.3">
      <c r="B15" s="375" t="s">
        <v>17</v>
      </c>
      <c r="C15" s="376"/>
      <c r="D15" s="377"/>
      <c r="E15" s="575" t="s">
        <v>707</v>
      </c>
      <c r="F15" s="576"/>
      <c r="G15" s="576"/>
      <c r="H15" s="576"/>
      <c r="I15" s="576"/>
      <c r="J15" s="576"/>
      <c r="K15" s="576"/>
      <c r="L15" s="576"/>
      <c r="M15" s="576"/>
      <c r="N15" s="576"/>
      <c r="O15" s="576"/>
      <c r="P15" s="576"/>
      <c r="Q15" s="576"/>
      <c r="R15" s="576"/>
      <c r="S15" s="576"/>
      <c r="T15" s="576"/>
      <c r="U15" s="576"/>
      <c r="V15" s="576"/>
      <c r="W15" s="576"/>
      <c r="X15" s="576"/>
      <c r="Y15" s="576"/>
      <c r="Z15" s="576"/>
      <c r="AA15" s="576"/>
      <c r="AB15" s="576"/>
      <c r="AC15" s="576"/>
      <c r="AD15" s="576"/>
      <c r="AE15" s="576"/>
      <c r="AF15" s="576"/>
      <c r="AG15" s="576"/>
      <c r="AH15" s="577"/>
    </row>
    <row r="16" spans="2:34" s="1" customFormat="1" ht="27.75" customHeight="1" x14ac:dyDescent="0.25">
      <c r="B16" s="761" t="s">
        <v>30</v>
      </c>
      <c r="C16" s="383" t="s">
        <v>28</v>
      </c>
      <c r="D16" s="385" t="s">
        <v>34</v>
      </c>
      <c r="E16" s="383" t="s">
        <v>31</v>
      </c>
      <c r="F16" s="383" t="s">
        <v>26</v>
      </c>
      <c r="G16" s="387" t="s">
        <v>27</v>
      </c>
      <c r="H16" s="381" t="s">
        <v>2</v>
      </c>
      <c r="I16" s="389"/>
      <c r="J16" s="381" t="s">
        <v>3</v>
      </c>
      <c r="K16" s="389"/>
      <c r="L16" s="381" t="s">
        <v>4</v>
      </c>
      <c r="M16" s="389"/>
      <c r="N16" s="381" t="s">
        <v>5</v>
      </c>
      <c r="O16" s="389"/>
      <c r="P16" s="381" t="s">
        <v>6</v>
      </c>
      <c r="Q16" s="389"/>
      <c r="R16" s="381" t="s">
        <v>7</v>
      </c>
      <c r="S16" s="389"/>
      <c r="T16" s="381" t="s">
        <v>8</v>
      </c>
      <c r="U16" s="389"/>
      <c r="V16" s="381" t="s">
        <v>9</v>
      </c>
      <c r="W16" s="389"/>
      <c r="X16" s="381" t="s">
        <v>10</v>
      </c>
      <c r="Y16" s="389"/>
      <c r="Z16" s="381" t="s">
        <v>11</v>
      </c>
      <c r="AA16" s="389"/>
      <c r="AB16" s="381" t="s">
        <v>12</v>
      </c>
      <c r="AC16" s="389"/>
      <c r="AD16" s="381" t="s">
        <v>13</v>
      </c>
      <c r="AE16" s="389"/>
      <c r="AF16" s="381" t="s">
        <v>18</v>
      </c>
      <c r="AG16" s="389" t="s">
        <v>19</v>
      </c>
      <c r="AH16" s="391" t="s">
        <v>22</v>
      </c>
    </row>
    <row r="17" spans="2:34" s="1" customFormat="1" ht="27.75" customHeight="1" thickBot="1" x14ac:dyDescent="0.3">
      <c r="B17" s="762"/>
      <c r="C17" s="384"/>
      <c r="D17" s="386"/>
      <c r="E17" s="384"/>
      <c r="F17" s="384"/>
      <c r="G17" s="388"/>
      <c r="H17" s="54" t="s">
        <v>18</v>
      </c>
      <c r="I17" s="55" t="s">
        <v>19</v>
      </c>
      <c r="J17" s="54" t="s">
        <v>18</v>
      </c>
      <c r="K17" s="55" t="s">
        <v>19</v>
      </c>
      <c r="L17" s="54" t="s">
        <v>18</v>
      </c>
      <c r="M17" s="55" t="s">
        <v>19</v>
      </c>
      <c r="N17" s="54" t="s">
        <v>18</v>
      </c>
      <c r="O17" s="55" t="s">
        <v>19</v>
      </c>
      <c r="P17" s="54" t="s">
        <v>18</v>
      </c>
      <c r="Q17" s="55" t="s">
        <v>19</v>
      </c>
      <c r="R17" s="54" t="s">
        <v>18</v>
      </c>
      <c r="S17" s="55" t="s">
        <v>19</v>
      </c>
      <c r="T17" s="54" t="s">
        <v>18</v>
      </c>
      <c r="U17" s="55" t="s">
        <v>19</v>
      </c>
      <c r="V17" s="54" t="s">
        <v>18</v>
      </c>
      <c r="W17" s="55" t="s">
        <v>19</v>
      </c>
      <c r="X17" s="54" t="s">
        <v>18</v>
      </c>
      <c r="Y17" s="55" t="s">
        <v>19</v>
      </c>
      <c r="Z17" s="54" t="s">
        <v>18</v>
      </c>
      <c r="AA17" s="55" t="s">
        <v>19</v>
      </c>
      <c r="AB17" s="54" t="s">
        <v>18</v>
      </c>
      <c r="AC17" s="55" t="s">
        <v>19</v>
      </c>
      <c r="AD17" s="54" t="s">
        <v>18</v>
      </c>
      <c r="AE17" s="55" t="s">
        <v>19</v>
      </c>
      <c r="AF17" s="382"/>
      <c r="AG17" s="390"/>
      <c r="AH17" s="392"/>
    </row>
    <row r="18" spans="2:34" s="1" customFormat="1" ht="53.25" customHeight="1" x14ac:dyDescent="0.25">
      <c r="B18" s="476">
        <v>0.4</v>
      </c>
      <c r="C18" s="24">
        <v>1</v>
      </c>
      <c r="D18" s="24" t="s">
        <v>708</v>
      </c>
      <c r="E18" s="25">
        <v>0.2</v>
      </c>
      <c r="F18" s="24" t="s">
        <v>709</v>
      </c>
      <c r="G18" s="26" t="s">
        <v>710</v>
      </c>
      <c r="H18" s="347">
        <v>8.3299999999999999E-2</v>
      </c>
      <c r="I18" s="20"/>
      <c r="J18" s="347">
        <v>8.3299999999999999E-2</v>
      </c>
      <c r="K18" s="20"/>
      <c r="L18" s="347">
        <v>8.3299999999999999E-2</v>
      </c>
      <c r="M18" s="20"/>
      <c r="N18" s="347">
        <v>8.3299999999999999E-2</v>
      </c>
      <c r="O18" s="20"/>
      <c r="P18" s="347">
        <v>8.3299999999999999E-2</v>
      </c>
      <c r="Q18" s="20"/>
      <c r="R18" s="347">
        <v>8.3299999999999999E-2</v>
      </c>
      <c r="S18" s="20"/>
      <c r="T18" s="347">
        <v>8.3299999999999999E-2</v>
      </c>
      <c r="U18" s="20"/>
      <c r="V18" s="347">
        <v>8.3299999999999999E-2</v>
      </c>
      <c r="W18" s="20"/>
      <c r="X18" s="347">
        <v>8.3299999999999999E-2</v>
      </c>
      <c r="Y18" s="20"/>
      <c r="Z18" s="347">
        <v>8.3299999999999999E-2</v>
      </c>
      <c r="AA18" s="20"/>
      <c r="AB18" s="347">
        <v>8.3299999999999999E-2</v>
      </c>
      <c r="AC18" s="20"/>
      <c r="AD18" s="347">
        <v>8.3699999999999997E-2</v>
      </c>
      <c r="AE18" s="20"/>
      <c r="AF18" s="9">
        <f t="shared" ref="AF18:AG23" si="0">+H18+J18+L18+N18+P18+R18+T18+V18+X18+Z18+AB18+AD18</f>
        <v>1</v>
      </c>
      <c r="AG18" s="20">
        <f t="shared" si="0"/>
        <v>0</v>
      </c>
      <c r="AH18" s="22"/>
    </row>
    <row r="19" spans="2:34" s="1" customFormat="1" ht="48.75" customHeight="1" x14ac:dyDescent="0.25">
      <c r="B19" s="481"/>
      <c r="C19" s="27">
        <v>2</v>
      </c>
      <c r="D19" s="27" t="s">
        <v>711</v>
      </c>
      <c r="E19" s="245">
        <v>0.2</v>
      </c>
      <c r="F19" s="27" t="s">
        <v>712</v>
      </c>
      <c r="G19" s="161" t="s">
        <v>675</v>
      </c>
      <c r="H19" s="9"/>
      <c r="I19" s="8"/>
      <c r="J19" s="9"/>
      <c r="K19" s="8"/>
      <c r="L19" s="9"/>
      <c r="M19" s="8"/>
      <c r="N19" s="9">
        <v>0.25</v>
      </c>
      <c r="O19" s="8"/>
      <c r="P19" s="9"/>
      <c r="Q19" s="8"/>
      <c r="R19" s="9"/>
      <c r="S19" s="8"/>
      <c r="T19" s="9">
        <v>0.25</v>
      </c>
      <c r="U19" s="8"/>
      <c r="V19" s="9"/>
      <c r="W19" s="8"/>
      <c r="X19" s="9"/>
      <c r="Y19" s="8"/>
      <c r="Z19" s="9">
        <v>0.25</v>
      </c>
      <c r="AA19" s="8"/>
      <c r="AB19" s="9"/>
      <c r="AC19" s="8"/>
      <c r="AD19" s="9">
        <v>0.25</v>
      </c>
      <c r="AE19" s="8"/>
      <c r="AF19" s="9">
        <f t="shared" si="0"/>
        <v>1</v>
      </c>
      <c r="AG19" s="8">
        <f t="shared" si="0"/>
        <v>0</v>
      </c>
      <c r="AH19" s="23"/>
    </row>
    <row r="20" spans="2:34" s="1" customFormat="1" ht="108" customHeight="1" x14ac:dyDescent="0.25">
      <c r="B20" s="481"/>
      <c r="C20" s="27">
        <v>3</v>
      </c>
      <c r="D20" s="27" t="s">
        <v>713</v>
      </c>
      <c r="E20" s="245">
        <v>0.2</v>
      </c>
      <c r="F20" s="27" t="s">
        <v>714</v>
      </c>
      <c r="G20" s="161" t="s">
        <v>715</v>
      </c>
      <c r="H20" s="9"/>
      <c r="I20" s="8"/>
      <c r="J20" s="9"/>
      <c r="K20" s="8"/>
      <c r="L20" s="9"/>
      <c r="M20" s="8"/>
      <c r="N20" s="9">
        <v>0.25</v>
      </c>
      <c r="O20" s="8"/>
      <c r="P20" s="9"/>
      <c r="Q20" s="8"/>
      <c r="R20" s="9"/>
      <c r="S20" s="8"/>
      <c r="T20" s="9">
        <v>0.25</v>
      </c>
      <c r="U20" s="8"/>
      <c r="V20" s="9"/>
      <c r="W20" s="8"/>
      <c r="X20" s="9"/>
      <c r="Y20" s="8"/>
      <c r="Z20" s="9">
        <v>0.25</v>
      </c>
      <c r="AA20" s="8"/>
      <c r="AB20" s="9"/>
      <c r="AC20" s="8"/>
      <c r="AD20" s="9">
        <v>0.25</v>
      </c>
      <c r="AE20" s="8"/>
      <c r="AF20" s="9">
        <f t="shared" si="0"/>
        <v>1</v>
      </c>
      <c r="AG20" s="8">
        <f t="shared" si="0"/>
        <v>0</v>
      </c>
      <c r="AH20" s="23"/>
    </row>
    <row r="21" spans="2:34" s="1" customFormat="1" ht="50.25" customHeight="1" x14ac:dyDescent="0.25">
      <c r="B21" s="481"/>
      <c r="C21" s="27">
        <v>4</v>
      </c>
      <c r="D21" s="27" t="s">
        <v>716</v>
      </c>
      <c r="E21" s="245">
        <v>0.1</v>
      </c>
      <c r="F21" s="27" t="s">
        <v>677</v>
      </c>
      <c r="G21" s="161" t="s">
        <v>678</v>
      </c>
      <c r="H21" s="180">
        <v>8.3299999999999999E-2</v>
      </c>
      <c r="I21" s="236"/>
      <c r="J21" s="180">
        <v>8.3299999999999999E-2</v>
      </c>
      <c r="K21" s="236"/>
      <c r="L21" s="180">
        <v>8.3299999999999999E-2</v>
      </c>
      <c r="M21" s="236"/>
      <c r="N21" s="180">
        <v>8.3299999999999999E-2</v>
      </c>
      <c r="O21" s="236"/>
      <c r="P21" s="180">
        <v>8.3299999999999999E-2</v>
      </c>
      <c r="Q21" s="236"/>
      <c r="R21" s="180">
        <v>8.3299999999999999E-2</v>
      </c>
      <c r="S21" s="236"/>
      <c r="T21" s="180">
        <v>8.3299999999999999E-2</v>
      </c>
      <c r="U21" s="236"/>
      <c r="V21" s="180">
        <v>8.3299999999999999E-2</v>
      </c>
      <c r="W21" s="236"/>
      <c r="X21" s="180">
        <v>8.3299999999999999E-2</v>
      </c>
      <c r="Y21" s="236"/>
      <c r="Z21" s="180">
        <v>8.3299999999999999E-2</v>
      </c>
      <c r="AA21" s="236"/>
      <c r="AB21" s="180">
        <v>8.3299999999999999E-2</v>
      </c>
      <c r="AC21" s="8"/>
      <c r="AD21" s="180">
        <v>8.3699999999999997E-2</v>
      </c>
      <c r="AE21" s="8"/>
      <c r="AF21" s="9">
        <f t="shared" si="0"/>
        <v>1</v>
      </c>
      <c r="AG21" s="8">
        <f t="shared" si="0"/>
        <v>0</v>
      </c>
      <c r="AH21" s="23"/>
    </row>
    <row r="22" spans="2:34" s="1" customFormat="1" ht="30" x14ac:dyDescent="0.25">
      <c r="B22" s="482"/>
      <c r="C22" s="27">
        <v>5</v>
      </c>
      <c r="D22" s="278" t="s">
        <v>717</v>
      </c>
      <c r="E22" s="366">
        <v>0.15</v>
      </c>
      <c r="F22" s="278" t="s">
        <v>718</v>
      </c>
      <c r="G22" s="367" t="s">
        <v>719</v>
      </c>
      <c r="H22" s="368"/>
      <c r="I22" s="40"/>
      <c r="J22" s="39"/>
      <c r="K22" s="40"/>
      <c r="L22" s="39">
        <v>0.25</v>
      </c>
      <c r="M22" s="40"/>
      <c r="N22" s="39"/>
      <c r="O22" s="40"/>
      <c r="P22" s="39"/>
      <c r="Q22" s="40"/>
      <c r="R22" s="39">
        <v>0.25</v>
      </c>
      <c r="S22" s="40"/>
      <c r="T22" s="39"/>
      <c r="U22" s="40"/>
      <c r="V22" s="39"/>
      <c r="W22" s="40"/>
      <c r="X22" s="39">
        <v>0.25</v>
      </c>
      <c r="Y22" s="40"/>
      <c r="Z22" s="39"/>
      <c r="AA22" s="40"/>
      <c r="AB22" s="39"/>
      <c r="AC22" s="40"/>
      <c r="AD22" s="39">
        <v>0.25</v>
      </c>
      <c r="AE22" s="40"/>
      <c r="AF22" s="9">
        <f t="shared" si="0"/>
        <v>1</v>
      </c>
      <c r="AG22" s="8">
        <f t="shared" si="0"/>
        <v>0</v>
      </c>
      <c r="AH22" s="41"/>
    </row>
    <row r="23" spans="2:34" s="1" customFormat="1" ht="45.75" thickBot="1" x14ac:dyDescent="0.3">
      <c r="B23" s="477"/>
      <c r="C23" s="68">
        <v>6</v>
      </c>
      <c r="D23" s="68" t="s">
        <v>720</v>
      </c>
      <c r="E23" s="144">
        <v>0.15</v>
      </c>
      <c r="F23" s="68" t="s">
        <v>721</v>
      </c>
      <c r="G23" s="222" t="s">
        <v>721</v>
      </c>
      <c r="H23" s="12">
        <v>8.3299999999999999E-2</v>
      </c>
      <c r="I23" s="11"/>
      <c r="J23" s="12">
        <v>8.3299999999999999E-2</v>
      </c>
      <c r="K23" s="11"/>
      <c r="L23" s="12">
        <v>8.3299999999999999E-2</v>
      </c>
      <c r="M23" s="11"/>
      <c r="N23" s="12">
        <v>8.3299999999999999E-2</v>
      </c>
      <c r="O23" s="11"/>
      <c r="P23" s="12">
        <v>8.3299999999999999E-2</v>
      </c>
      <c r="Q23" s="11"/>
      <c r="R23" s="12">
        <v>8.3299999999999999E-2</v>
      </c>
      <c r="S23" s="11"/>
      <c r="T23" s="12">
        <v>8.3299999999999999E-2</v>
      </c>
      <c r="U23" s="11"/>
      <c r="V23" s="12">
        <v>8.3299999999999999E-2</v>
      </c>
      <c r="W23" s="11"/>
      <c r="X23" s="12">
        <v>8.3299999999999999E-2</v>
      </c>
      <c r="Y23" s="11"/>
      <c r="Z23" s="12">
        <v>8.3299999999999999E-2</v>
      </c>
      <c r="AA23" s="11"/>
      <c r="AB23" s="12">
        <v>8.3299999999999999E-2</v>
      </c>
      <c r="AC23" s="11"/>
      <c r="AD23" s="12">
        <v>8.3699999999999997E-2</v>
      </c>
      <c r="AE23" s="11"/>
      <c r="AF23" s="12">
        <f t="shared" si="0"/>
        <v>1</v>
      </c>
      <c r="AG23" s="11">
        <f t="shared" si="0"/>
        <v>0</v>
      </c>
      <c r="AH23" s="268"/>
    </row>
    <row r="24" spans="2:34" s="17" customFormat="1" ht="15.75" x14ac:dyDescent="0.25">
      <c r="B24" s="13"/>
      <c r="C24" s="13"/>
      <c r="D24" s="13"/>
      <c r="E24" s="14"/>
      <c r="F24" s="13"/>
      <c r="G24" s="13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6"/>
    </row>
    <row r="25" spans="2:34" s="1" customFormat="1" ht="21" customHeight="1" thickBot="1" x14ac:dyDescent="0.3"/>
    <row r="26" spans="2:34" s="1" customFormat="1" ht="18.75" customHeight="1" thickBot="1" x14ac:dyDescent="0.3">
      <c r="B26" s="375" t="s">
        <v>17</v>
      </c>
      <c r="C26" s="376"/>
      <c r="D26" s="377"/>
      <c r="E26" s="575" t="s">
        <v>722</v>
      </c>
      <c r="F26" s="576"/>
      <c r="G26" s="576"/>
      <c r="H26" s="576"/>
      <c r="I26" s="576"/>
      <c r="J26" s="576"/>
      <c r="K26" s="576"/>
      <c r="L26" s="576"/>
      <c r="M26" s="576"/>
      <c r="N26" s="576"/>
      <c r="O26" s="576"/>
      <c r="P26" s="576"/>
      <c r="Q26" s="576"/>
      <c r="R26" s="576"/>
      <c r="S26" s="576"/>
      <c r="T26" s="576"/>
      <c r="U26" s="576"/>
      <c r="V26" s="576"/>
      <c r="W26" s="576"/>
      <c r="X26" s="576"/>
      <c r="Y26" s="576"/>
      <c r="Z26" s="576"/>
      <c r="AA26" s="576"/>
      <c r="AB26" s="576"/>
      <c r="AC26" s="576"/>
      <c r="AD26" s="576"/>
      <c r="AE26" s="576"/>
      <c r="AF26" s="576"/>
      <c r="AG26" s="576"/>
      <c r="AH26" s="577"/>
    </row>
    <row r="27" spans="2:34" s="1" customFormat="1" ht="27.75" customHeight="1" x14ac:dyDescent="0.25">
      <c r="B27" s="761" t="s">
        <v>30</v>
      </c>
      <c r="C27" s="383" t="s">
        <v>28</v>
      </c>
      <c r="D27" s="385" t="s">
        <v>34</v>
      </c>
      <c r="E27" s="383" t="s">
        <v>31</v>
      </c>
      <c r="F27" s="383" t="s">
        <v>26</v>
      </c>
      <c r="G27" s="387" t="s">
        <v>27</v>
      </c>
      <c r="H27" s="381" t="s">
        <v>2</v>
      </c>
      <c r="I27" s="389"/>
      <c r="J27" s="381" t="s">
        <v>3</v>
      </c>
      <c r="K27" s="389"/>
      <c r="L27" s="381" t="s">
        <v>4</v>
      </c>
      <c r="M27" s="389"/>
      <c r="N27" s="381" t="s">
        <v>5</v>
      </c>
      <c r="O27" s="389"/>
      <c r="P27" s="381" t="s">
        <v>6</v>
      </c>
      <c r="Q27" s="389"/>
      <c r="R27" s="381" t="s">
        <v>7</v>
      </c>
      <c r="S27" s="389"/>
      <c r="T27" s="381" t="s">
        <v>8</v>
      </c>
      <c r="U27" s="389"/>
      <c r="V27" s="381" t="s">
        <v>9</v>
      </c>
      <c r="W27" s="389"/>
      <c r="X27" s="381" t="s">
        <v>10</v>
      </c>
      <c r="Y27" s="389"/>
      <c r="Z27" s="381" t="s">
        <v>11</v>
      </c>
      <c r="AA27" s="389"/>
      <c r="AB27" s="381" t="s">
        <v>12</v>
      </c>
      <c r="AC27" s="389"/>
      <c r="AD27" s="381" t="s">
        <v>13</v>
      </c>
      <c r="AE27" s="389"/>
      <c r="AF27" s="381" t="s">
        <v>18</v>
      </c>
      <c r="AG27" s="389" t="s">
        <v>19</v>
      </c>
      <c r="AH27" s="391" t="s">
        <v>22</v>
      </c>
    </row>
    <row r="28" spans="2:34" s="1" customFormat="1" ht="27.75" customHeight="1" thickBot="1" x14ac:dyDescent="0.3">
      <c r="B28" s="762"/>
      <c r="C28" s="384"/>
      <c r="D28" s="386"/>
      <c r="E28" s="384"/>
      <c r="F28" s="384"/>
      <c r="G28" s="388"/>
      <c r="H28" s="54" t="s">
        <v>18</v>
      </c>
      <c r="I28" s="55" t="s">
        <v>19</v>
      </c>
      <c r="J28" s="54" t="s">
        <v>18</v>
      </c>
      <c r="K28" s="55" t="s">
        <v>19</v>
      </c>
      <c r="L28" s="54" t="s">
        <v>18</v>
      </c>
      <c r="M28" s="55" t="s">
        <v>19</v>
      </c>
      <c r="N28" s="54" t="s">
        <v>18</v>
      </c>
      <c r="O28" s="55" t="s">
        <v>19</v>
      </c>
      <c r="P28" s="54" t="s">
        <v>18</v>
      </c>
      <c r="Q28" s="55" t="s">
        <v>19</v>
      </c>
      <c r="R28" s="54" t="s">
        <v>18</v>
      </c>
      <c r="S28" s="55" t="s">
        <v>19</v>
      </c>
      <c r="T28" s="54" t="s">
        <v>18</v>
      </c>
      <c r="U28" s="55" t="s">
        <v>19</v>
      </c>
      <c r="V28" s="54" t="s">
        <v>18</v>
      </c>
      <c r="W28" s="55" t="s">
        <v>19</v>
      </c>
      <c r="X28" s="54" t="s">
        <v>18</v>
      </c>
      <c r="Y28" s="55" t="s">
        <v>19</v>
      </c>
      <c r="Z28" s="54" t="s">
        <v>18</v>
      </c>
      <c r="AA28" s="55" t="s">
        <v>19</v>
      </c>
      <c r="AB28" s="54" t="s">
        <v>18</v>
      </c>
      <c r="AC28" s="55" t="s">
        <v>19</v>
      </c>
      <c r="AD28" s="54" t="s">
        <v>18</v>
      </c>
      <c r="AE28" s="55" t="s">
        <v>19</v>
      </c>
      <c r="AF28" s="382"/>
      <c r="AG28" s="390"/>
      <c r="AH28" s="392"/>
    </row>
    <row r="29" spans="2:34" s="1" customFormat="1" ht="54.75" customHeight="1" x14ac:dyDescent="0.25">
      <c r="B29" s="476">
        <v>0.4</v>
      </c>
      <c r="C29" s="24">
        <v>1</v>
      </c>
      <c r="D29" s="24" t="s">
        <v>723</v>
      </c>
      <c r="E29" s="25">
        <v>0.5</v>
      </c>
      <c r="F29" s="24" t="s">
        <v>724</v>
      </c>
      <c r="G29" s="26" t="s">
        <v>725</v>
      </c>
      <c r="H29" s="347">
        <v>8.3299999999999999E-2</v>
      </c>
      <c r="I29" s="369"/>
      <c r="J29" s="347">
        <v>8.3299999999999999E-2</v>
      </c>
      <c r="K29" s="369"/>
      <c r="L29" s="347">
        <v>8.3299999999999999E-2</v>
      </c>
      <c r="M29" s="369"/>
      <c r="N29" s="347">
        <v>8.3299999999999999E-2</v>
      </c>
      <c r="O29" s="369"/>
      <c r="P29" s="347">
        <v>8.3299999999999999E-2</v>
      </c>
      <c r="Q29" s="369"/>
      <c r="R29" s="347">
        <v>8.3299999999999999E-2</v>
      </c>
      <c r="S29" s="369"/>
      <c r="T29" s="347">
        <v>8.3299999999999999E-2</v>
      </c>
      <c r="U29" s="369"/>
      <c r="V29" s="347">
        <v>8.3299999999999999E-2</v>
      </c>
      <c r="W29" s="369"/>
      <c r="X29" s="347">
        <v>8.3299999999999999E-2</v>
      </c>
      <c r="Y29" s="369"/>
      <c r="Z29" s="347">
        <v>8.3299999999999999E-2</v>
      </c>
      <c r="AA29" s="369"/>
      <c r="AB29" s="347">
        <v>8.3299999999999999E-2</v>
      </c>
      <c r="AC29" s="20"/>
      <c r="AD29" s="347">
        <v>8.3699999999999997E-2</v>
      </c>
      <c r="AE29" s="20"/>
      <c r="AF29" s="19">
        <f t="shared" ref="AF29:AG30" si="1">+H29+J29+L29+N29+P29+R29+T29+V29+X29+Z29+AB29+AD29</f>
        <v>1</v>
      </c>
      <c r="AG29" s="20">
        <f t="shared" si="1"/>
        <v>0</v>
      </c>
      <c r="AH29" s="22"/>
    </row>
    <row r="30" spans="2:34" s="1" customFormat="1" ht="72.75" customHeight="1" thickBot="1" x14ac:dyDescent="0.3">
      <c r="B30" s="477"/>
      <c r="C30" s="68">
        <v>2</v>
      </c>
      <c r="D30" s="68" t="s">
        <v>726</v>
      </c>
      <c r="E30" s="144">
        <v>0.5</v>
      </c>
      <c r="F30" s="68" t="s">
        <v>727</v>
      </c>
      <c r="G30" s="222" t="s">
        <v>684</v>
      </c>
      <c r="H30" s="12"/>
      <c r="I30" s="11"/>
      <c r="J30" s="12"/>
      <c r="K30" s="11"/>
      <c r="L30" s="12"/>
      <c r="M30" s="11"/>
      <c r="N30" s="12"/>
      <c r="O30" s="11"/>
      <c r="P30" s="12"/>
      <c r="Q30" s="11"/>
      <c r="R30" s="12">
        <v>0.5</v>
      </c>
      <c r="S30" s="11"/>
      <c r="T30" s="12"/>
      <c r="U30" s="11"/>
      <c r="V30" s="12"/>
      <c r="W30" s="11"/>
      <c r="X30" s="12"/>
      <c r="Y30" s="11"/>
      <c r="Z30" s="12"/>
      <c r="AA30" s="11"/>
      <c r="AB30" s="12"/>
      <c r="AC30" s="11"/>
      <c r="AD30" s="12">
        <v>0.5</v>
      </c>
      <c r="AE30" s="11"/>
      <c r="AF30" s="12">
        <f t="shared" si="1"/>
        <v>1</v>
      </c>
      <c r="AG30" s="11">
        <f t="shared" si="1"/>
        <v>0</v>
      </c>
      <c r="AH30" s="268"/>
    </row>
    <row r="31" spans="2:34" s="1" customFormat="1" ht="15.75" x14ac:dyDescent="0.25">
      <c r="B31" s="306"/>
      <c r="C31" s="306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</row>
    <row r="32" spans="2:34" s="21" customFormat="1" ht="16.5" thickBot="1" x14ac:dyDescent="0.3">
      <c r="B32" s="14"/>
      <c r="C32" s="13"/>
      <c r="D32" s="13"/>
      <c r="E32" s="14"/>
      <c r="F32" s="13"/>
      <c r="G32" s="13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6"/>
    </row>
    <row r="33" spans="2:36" s="1" customFormat="1" ht="18.75" customHeight="1" thickBot="1" x14ac:dyDescent="0.3">
      <c r="B33" s="375" t="s">
        <v>700</v>
      </c>
      <c r="C33" s="376"/>
      <c r="D33" s="377"/>
      <c r="E33" s="375" t="s">
        <v>701</v>
      </c>
      <c r="F33" s="376"/>
      <c r="G33" s="376"/>
      <c r="H33" s="376"/>
      <c r="I33" s="376"/>
      <c r="J33" s="376"/>
      <c r="K33" s="376"/>
      <c r="L33" s="376"/>
      <c r="M33" s="376"/>
      <c r="N33" s="376"/>
      <c r="O33" s="376"/>
      <c r="P33" s="376"/>
      <c r="Q33" s="376"/>
      <c r="R33" s="376"/>
      <c r="S33" s="376"/>
      <c r="T33" s="376"/>
      <c r="U33" s="376"/>
      <c r="V33" s="376"/>
      <c r="W33" s="376"/>
      <c r="X33" s="376"/>
      <c r="Y33" s="376"/>
      <c r="Z33" s="376"/>
      <c r="AA33" s="376"/>
      <c r="AB33" s="376"/>
      <c r="AC33" s="376"/>
      <c r="AD33" s="376"/>
      <c r="AE33" s="376"/>
      <c r="AF33" s="376"/>
      <c r="AG33" s="376"/>
      <c r="AH33" s="377"/>
      <c r="AJ33" s="232"/>
    </row>
    <row r="34" spans="2:36" s="1" customFormat="1" ht="27.75" customHeight="1" x14ac:dyDescent="0.25">
      <c r="B34" s="761" t="s">
        <v>30</v>
      </c>
      <c r="C34" s="383" t="s">
        <v>28</v>
      </c>
      <c r="D34" s="385" t="s">
        <v>34</v>
      </c>
      <c r="E34" s="383" t="s">
        <v>31</v>
      </c>
      <c r="F34" s="383" t="s">
        <v>26</v>
      </c>
      <c r="G34" s="387" t="s">
        <v>27</v>
      </c>
      <c r="H34" s="381" t="s">
        <v>2</v>
      </c>
      <c r="I34" s="389"/>
      <c r="J34" s="381" t="s">
        <v>3</v>
      </c>
      <c r="K34" s="389"/>
      <c r="L34" s="381" t="s">
        <v>4</v>
      </c>
      <c r="M34" s="389"/>
      <c r="N34" s="381" t="s">
        <v>5</v>
      </c>
      <c r="O34" s="389"/>
      <c r="P34" s="381" t="s">
        <v>6</v>
      </c>
      <c r="Q34" s="389"/>
      <c r="R34" s="381" t="s">
        <v>7</v>
      </c>
      <c r="S34" s="389"/>
      <c r="T34" s="381" t="s">
        <v>8</v>
      </c>
      <c r="U34" s="389"/>
      <c r="V34" s="381" t="s">
        <v>9</v>
      </c>
      <c r="W34" s="389"/>
      <c r="X34" s="381" t="s">
        <v>10</v>
      </c>
      <c r="Y34" s="389"/>
      <c r="Z34" s="381" t="s">
        <v>11</v>
      </c>
      <c r="AA34" s="389"/>
      <c r="AB34" s="381" t="s">
        <v>12</v>
      </c>
      <c r="AC34" s="389"/>
      <c r="AD34" s="381" t="s">
        <v>13</v>
      </c>
      <c r="AE34" s="389"/>
      <c r="AF34" s="381" t="s">
        <v>18</v>
      </c>
      <c r="AG34" s="389" t="s">
        <v>19</v>
      </c>
      <c r="AH34" s="391" t="s">
        <v>22</v>
      </c>
      <c r="AJ34" s="232"/>
    </row>
    <row r="35" spans="2:36" s="1" customFormat="1" ht="27.75" customHeight="1" thickBot="1" x14ac:dyDescent="0.3">
      <c r="B35" s="762"/>
      <c r="C35" s="384"/>
      <c r="D35" s="386"/>
      <c r="E35" s="384"/>
      <c r="F35" s="384"/>
      <c r="G35" s="388"/>
      <c r="H35" s="54" t="s">
        <v>18</v>
      </c>
      <c r="I35" s="55" t="s">
        <v>19</v>
      </c>
      <c r="J35" s="54" t="s">
        <v>18</v>
      </c>
      <c r="K35" s="55" t="s">
        <v>19</v>
      </c>
      <c r="L35" s="54" t="s">
        <v>18</v>
      </c>
      <c r="M35" s="55" t="s">
        <v>19</v>
      </c>
      <c r="N35" s="54" t="s">
        <v>18</v>
      </c>
      <c r="O35" s="55" t="s">
        <v>19</v>
      </c>
      <c r="P35" s="54" t="s">
        <v>18</v>
      </c>
      <c r="Q35" s="55" t="s">
        <v>19</v>
      </c>
      <c r="R35" s="54" t="s">
        <v>18</v>
      </c>
      <c r="S35" s="55" t="s">
        <v>19</v>
      </c>
      <c r="T35" s="54" t="s">
        <v>18</v>
      </c>
      <c r="U35" s="55" t="s">
        <v>19</v>
      </c>
      <c r="V35" s="54" t="s">
        <v>18</v>
      </c>
      <c r="W35" s="55" t="s">
        <v>19</v>
      </c>
      <c r="X35" s="54" t="s">
        <v>18</v>
      </c>
      <c r="Y35" s="55" t="s">
        <v>19</v>
      </c>
      <c r="Z35" s="54" t="s">
        <v>18</v>
      </c>
      <c r="AA35" s="55" t="s">
        <v>19</v>
      </c>
      <c r="AB35" s="54" t="s">
        <v>18</v>
      </c>
      <c r="AC35" s="55" t="s">
        <v>19</v>
      </c>
      <c r="AD35" s="54" t="s">
        <v>18</v>
      </c>
      <c r="AE35" s="55" t="s">
        <v>19</v>
      </c>
      <c r="AF35" s="382"/>
      <c r="AG35" s="390"/>
      <c r="AH35" s="392"/>
      <c r="AJ35" s="232"/>
    </row>
    <row r="36" spans="2:36" s="1" customFormat="1" ht="156" customHeight="1" x14ac:dyDescent="0.25">
      <c r="B36" s="399">
        <v>0.2</v>
      </c>
      <c r="C36" s="200">
        <v>1</v>
      </c>
      <c r="D36" s="352" t="s">
        <v>702</v>
      </c>
      <c r="E36" s="353">
        <v>0.5</v>
      </c>
      <c r="F36" s="352" t="s">
        <v>204</v>
      </c>
      <c r="G36" s="352" t="s">
        <v>321</v>
      </c>
      <c r="H36" s="354"/>
      <c r="I36" s="355"/>
      <c r="J36" s="354"/>
      <c r="K36" s="355"/>
      <c r="L36" s="354"/>
      <c r="M36" s="355"/>
      <c r="N36" s="354">
        <v>0.25</v>
      </c>
      <c r="O36" s="355"/>
      <c r="P36" s="354"/>
      <c r="Q36" s="355"/>
      <c r="R36" s="354"/>
      <c r="S36" s="355"/>
      <c r="T36" s="354">
        <v>0.25</v>
      </c>
      <c r="U36" s="355"/>
      <c r="V36" s="354"/>
      <c r="W36" s="355"/>
      <c r="X36" s="354"/>
      <c r="Y36" s="356"/>
      <c r="Z36" s="354">
        <v>0.25</v>
      </c>
      <c r="AA36" s="355"/>
      <c r="AB36" s="354"/>
      <c r="AC36" s="356"/>
      <c r="AD36" s="354">
        <v>0.25</v>
      </c>
      <c r="AE36" s="355"/>
      <c r="AF36" s="354">
        <f t="shared" ref="AF36:AG37" si="2">+H36+J36+L36+N36+P36+R36+T36+V36+X36+Z36+AB36+AD36</f>
        <v>1</v>
      </c>
      <c r="AG36" s="355">
        <f t="shared" si="2"/>
        <v>0</v>
      </c>
      <c r="AH36" s="357"/>
      <c r="AJ36" s="232"/>
    </row>
    <row r="37" spans="2:36" s="1" customFormat="1" ht="52.5" customHeight="1" thickBot="1" x14ac:dyDescent="0.3">
      <c r="B37" s="400"/>
      <c r="C37" s="358">
        <v>2</v>
      </c>
      <c r="D37" s="285" t="s">
        <v>703</v>
      </c>
      <c r="E37" s="359">
        <v>0.5</v>
      </c>
      <c r="F37" s="285" t="s">
        <v>704</v>
      </c>
      <c r="G37" s="360" t="s">
        <v>705</v>
      </c>
      <c r="H37" s="361"/>
      <c r="I37" s="362"/>
      <c r="J37" s="361"/>
      <c r="K37" s="362"/>
      <c r="L37" s="361"/>
      <c r="M37" s="362"/>
      <c r="N37" s="361">
        <v>0.25</v>
      </c>
      <c r="O37" s="362"/>
      <c r="P37" s="361"/>
      <c r="Q37" s="362"/>
      <c r="R37" s="361"/>
      <c r="S37" s="362"/>
      <c r="T37" s="361">
        <v>0.25</v>
      </c>
      <c r="U37" s="362"/>
      <c r="V37" s="361"/>
      <c r="W37" s="362"/>
      <c r="X37" s="361"/>
      <c r="Y37" s="363"/>
      <c r="Z37" s="361">
        <v>0.25</v>
      </c>
      <c r="AA37" s="364"/>
      <c r="AB37" s="361"/>
      <c r="AC37" s="363"/>
      <c r="AD37" s="361">
        <v>0.25</v>
      </c>
      <c r="AE37" s="364"/>
      <c r="AF37" s="361">
        <f t="shared" si="2"/>
        <v>1</v>
      </c>
      <c r="AG37" s="362">
        <f t="shared" si="2"/>
        <v>0</v>
      </c>
      <c r="AH37" s="365"/>
      <c r="AJ37" s="232"/>
    </row>
  </sheetData>
  <mergeCells count="99"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L16:M16"/>
    <mergeCell ref="N16:O16"/>
    <mergeCell ref="P16:Q16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N27:O27"/>
    <mergeCell ref="P27:Q27"/>
    <mergeCell ref="R27:S27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D16:AE16"/>
    <mergeCell ref="AF16:AF17"/>
    <mergeCell ref="AG16:AG17"/>
    <mergeCell ref="AH16:AH17"/>
    <mergeCell ref="B18:B23"/>
    <mergeCell ref="B26:D26"/>
    <mergeCell ref="E26:AH26"/>
    <mergeCell ref="B27:B28"/>
    <mergeCell ref="C27:C28"/>
    <mergeCell ref="D27:D28"/>
    <mergeCell ref="E27:E28"/>
    <mergeCell ref="F27:F28"/>
    <mergeCell ref="G27:G28"/>
    <mergeCell ref="X16:Y16"/>
    <mergeCell ref="Z16:AA16"/>
    <mergeCell ref="AB16:AC16"/>
    <mergeCell ref="R16:S16"/>
    <mergeCell ref="T16:U16"/>
    <mergeCell ref="V16:W16"/>
    <mergeCell ref="G34:G35"/>
    <mergeCell ref="AF27:AF28"/>
    <mergeCell ref="AG27:AG28"/>
    <mergeCell ref="AH27:AH28"/>
    <mergeCell ref="B29:B30"/>
    <mergeCell ref="B33:D33"/>
    <mergeCell ref="E33:AH33"/>
    <mergeCell ref="T27:U27"/>
    <mergeCell ref="V27:W27"/>
    <mergeCell ref="X27:Y27"/>
    <mergeCell ref="Z27:AA27"/>
    <mergeCell ref="AB27:AC27"/>
    <mergeCell ref="AD27:AE27"/>
    <mergeCell ref="H27:I27"/>
    <mergeCell ref="J27:K27"/>
    <mergeCell ref="L27:M27"/>
    <mergeCell ref="B34:B35"/>
    <mergeCell ref="C34:C35"/>
    <mergeCell ref="D34:D35"/>
    <mergeCell ref="E34:E35"/>
    <mergeCell ref="F34:F35"/>
    <mergeCell ref="AF34:AF35"/>
    <mergeCell ref="AG34:AG35"/>
    <mergeCell ref="AH34:AH35"/>
    <mergeCell ref="B36:B37"/>
    <mergeCell ref="T34:U34"/>
    <mergeCell ref="V34:W34"/>
    <mergeCell ref="X34:Y34"/>
    <mergeCell ref="Z34:AA34"/>
    <mergeCell ref="AB34:AC34"/>
    <mergeCell ref="AD34:AE34"/>
    <mergeCell ref="H34:I34"/>
    <mergeCell ref="J34:K34"/>
    <mergeCell ref="L34:M34"/>
    <mergeCell ref="N34:O34"/>
    <mergeCell ref="P34:Q34"/>
    <mergeCell ref="R34:S3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33"/>
  <sheetViews>
    <sheetView zoomScale="70" zoomScaleNormal="70" workbookViewId="0">
      <selection activeCell="A2" sqref="A2:XFD32"/>
    </sheetView>
  </sheetViews>
  <sheetFormatPr baseColWidth="10" defaultRowHeight="15" x14ac:dyDescent="0.25"/>
  <cols>
    <col min="1" max="1" width="1.7109375" style="1" customWidth="1"/>
    <col min="2" max="2" width="22.42578125" style="1" customWidth="1"/>
    <col min="3" max="3" width="13.5703125" style="1" customWidth="1"/>
    <col min="4" max="4" width="23" style="1" customWidth="1"/>
    <col min="5" max="6" width="18" style="1" customWidth="1"/>
    <col min="7" max="7" width="19.5703125" style="1" customWidth="1"/>
    <col min="8" max="8" width="10.140625" style="1" bestFit="1" customWidth="1"/>
    <col min="9" max="9" width="9.28515625" style="1" bestFit="1" customWidth="1"/>
    <col min="10" max="10" width="10.5703125" style="1" bestFit="1" customWidth="1"/>
    <col min="11" max="11" width="9.28515625" style="1" bestFit="1" customWidth="1"/>
    <col min="12" max="12" width="10.140625" style="1" bestFit="1" customWidth="1"/>
    <col min="13" max="13" width="9.28515625" style="1" bestFit="1" customWidth="1"/>
    <col min="14" max="14" width="10.140625" style="1" bestFit="1" customWidth="1"/>
    <col min="15" max="15" width="9.28515625" style="1" bestFit="1" customWidth="1"/>
    <col min="16" max="16" width="10.140625" style="1" bestFit="1" customWidth="1"/>
    <col min="17" max="17" width="9.28515625" style="1" bestFit="1" customWidth="1"/>
    <col min="18" max="18" width="11" style="1" bestFit="1" customWidth="1"/>
    <col min="19" max="19" width="9.28515625" style="1" bestFit="1" customWidth="1"/>
    <col min="20" max="20" width="10.140625" style="1" bestFit="1" customWidth="1"/>
    <col min="21" max="21" width="9.28515625" style="1" bestFit="1" customWidth="1"/>
    <col min="22" max="22" width="10.140625" style="1" bestFit="1" customWidth="1"/>
    <col min="23" max="23" width="9.28515625" style="1" bestFit="1" customWidth="1"/>
    <col min="24" max="24" width="10.140625" style="1" bestFit="1" customWidth="1"/>
    <col min="25" max="25" width="9.28515625" style="1" bestFit="1" customWidth="1"/>
    <col min="26" max="26" width="10.140625" style="1" bestFit="1" customWidth="1"/>
    <col min="27" max="27" width="9.28515625" style="1" bestFit="1" customWidth="1"/>
    <col min="28" max="28" width="10.140625" style="1" bestFit="1" customWidth="1"/>
    <col min="29" max="29" width="9.28515625" style="1" bestFit="1" customWidth="1"/>
    <col min="30" max="30" width="11" style="1" bestFit="1" customWidth="1"/>
    <col min="31" max="31" width="9.28515625" style="1" bestFit="1" customWidth="1"/>
    <col min="32" max="32" width="10.140625" style="1" customWidth="1"/>
    <col min="33" max="33" width="11.85546875" style="1" customWidth="1"/>
    <col min="34" max="16384" width="11.42578125" style="1"/>
  </cols>
  <sheetData>
    <row r="1" spans="2:33" ht="15.75" thickBot="1" x14ac:dyDescent="0.3"/>
    <row r="2" spans="2:33" s="2" customFormat="1" ht="21" thickBot="1" x14ac:dyDescent="0.3">
      <c r="B2" s="401"/>
      <c r="C2" s="402"/>
      <c r="D2" s="734" t="s">
        <v>33</v>
      </c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5"/>
      <c r="U2" s="735"/>
      <c r="V2" s="735"/>
      <c r="W2" s="735"/>
      <c r="X2" s="735"/>
      <c r="Y2" s="735"/>
      <c r="Z2" s="735"/>
      <c r="AA2" s="735"/>
      <c r="AB2" s="735"/>
      <c r="AC2" s="735"/>
      <c r="AD2" s="735"/>
      <c r="AE2" s="735"/>
      <c r="AF2" s="735"/>
      <c r="AG2" s="736"/>
    </row>
    <row r="3" spans="2:33" s="2" customFormat="1" ht="16.5" thickBot="1" x14ac:dyDescent="0.3">
      <c r="B3" s="403"/>
      <c r="C3" s="404"/>
      <c r="D3" s="410" t="s">
        <v>25</v>
      </c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2"/>
      <c r="R3" s="410" t="s">
        <v>38</v>
      </c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2"/>
    </row>
    <row r="4" spans="2:33" s="2" customFormat="1" ht="16.5" thickBot="1" x14ac:dyDescent="0.3">
      <c r="B4" s="405"/>
      <c r="C4" s="406"/>
      <c r="D4" s="410" t="s">
        <v>39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2"/>
    </row>
    <row r="5" spans="2:33" s="2" customFormat="1" ht="16.5" thickBot="1" x14ac:dyDescent="0.3">
      <c r="B5" s="3"/>
      <c r="C5" s="3"/>
      <c r="D5" s="4"/>
      <c r="E5" s="4"/>
      <c r="F5" s="4"/>
      <c r="G5" s="4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2:33" s="2" customFormat="1" ht="15.75" x14ac:dyDescent="0.25">
      <c r="B6" s="413" t="s">
        <v>24</v>
      </c>
      <c r="C6" s="414"/>
      <c r="D6" s="415" t="s">
        <v>14</v>
      </c>
      <c r="E6" s="416"/>
      <c r="F6" s="416"/>
      <c r="G6" s="416"/>
      <c r="H6" s="416"/>
      <c r="I6" s="417"/>
      <c r="J6" s="418" t="s">
        <v>158</v>
      </c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419"/>
      <c r="AF6" s="419"/>
      <c r="AG6" s="420"/>
    </row>
    <row r="7" spans="2:33" s="2" customFormat="1" ht="15.75" x14ac:dyDescent="0.25">
      <c r="B7" s="512">
        <v>2018</v>
      </c>
      <c r="C7" s="513"/>
      <c r="D7" s="425" t="s">
        <v>0</v>
      </c>
      <c r="E7" s="426"/>
      <c r="F7" s="426"/>
      <c r="G7" s="426"/>
      <c r="H7" s="426"/>
      <c r="I7" s="427"/>
      <c r="J7" s="428" t="s">
        <v>159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30"/>
    </row>
    <row r="8" spans="2:33" s="2" customFormat="1" ht="16.5" thickBot="1" x14ac:dyDescent="0.3">
      <c r="B8" s="514"/>
      <c r="C8" s="515"/>
      <c r="D8" s="431" t="s">
        <v>1</v>
      </c>
      <c r="E8" s="432"/>
      <c r="F8" s="432"/>
      <c r="G8" s="432"/>
      <c r="H8" s="432"/>
      <c r="I8" s="433"/>
      <c r="J8" s="434" t="s">
        <v>160</v>
      </c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5"/>
      <c r="V8" s="435"/>
      <c r="W8" s="435"/>
      <c r="X8" s="435"/>
      <c r="Y8" s="435"/>
      <c r="Z8" s="435"/>
      <c r="AA8" s="435"/>
      <c r="AB8" s="435"/>
      <c r="AC8" s="435"/>
      <c r="AD8" s="435"/>
      <c r="AE8" s="435"/>
      <c r="AF8" s="435"/>
      <c r="AG8" s="436"/>
    </row>
    <row r="9" spans="2:33" ht="15.75" thickBot="1" x14ac:dyDescent="0.3"/>
    <row r="10" spans="2:33" s="2" customFormat="1" ht="15.75" x14ac:dyDescent="0.25">
      <c r="B10" s="483" t="s">
        <v>21</v>
      </c>
      <c r="C10" s="486" t="s">
        <v>102</v>
      </c>
      <c r="D10" s="391"/>
      <c r="E10" s="487" t="s">
        <v>161</v>
      </c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2"/>
      <c r="T10" s="443" t="s">
        <v>20</v>
      </c>
      <c r="U10" s="444"/>
      <c r="V10" s="445"/>
      <c r="W10" s="452" t="s">
        <v>23</v>
      </c>
      <c r="X10" s="453"/>
      <c r="Y10" s="488" t="s">
        <v>162</v>
      </c>
      <c r="Z10" s="489"/>
      <c r="AA10" s="489"/>
      <c r="AB10" s="489"/>
      <c r="AC10" s="489"/>
      <c r="AD10" s="489"/>
      <c r="AE10" s="489"/>
      <c r="AF10" s="489"/>
      <c r="AG10" s="490"/>
    </row>
    <row r="11" spans="2:33" s="2" customFormat="1" ht="15.75" x14ac:dyDescent="0.25">
      <c r="B11" s="484"/>
      <c r="C11" s="494" t="s">
        <v>15</v>
      </c>
      <c r="D11" s="495"/>
      <c r="E11" s="496" t="s">
        <v>163</v>
      </c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3"/>
      <c r="T11" s="446"/>
      <c r="U11" s="447"/>
      <c r="V11" s="448"/>
      <c r="W11" s="454"/>
      <c r="X11" s="455"/>
      <c r="Y11" s="491"/>
      <c r="Z11" s="492"/>
      <c r="AA11" s="492"/>
      <c r="AB11" s="492"/>
      <c r="AC11" s="492"/>
      <c r="AD11" s="492"/>
      <c r="AE11" s="492"/>
      <c r="AF11" s="492"/>
      <c r="AG11" s="493"/>
    </row>
    <row r="12" spans="2:33" s="2" customFormat="1" ht="15.75" customHeight="1" x14ac:dyDescent="0.25">
      <c r="B12" s="484"/>
      <c r="C12" s="494" t="s">
        <v>35</v>
      </c>
      <c r="D12" s="495"/>
      <c r="E12" s="496" t="s">
        <v>164</v>
      </c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3"/>
      <c r="T12" s="446"/>
      <c r="U12" s="447"/>
      <c r="V12" s="448"/>
      <c r="W12" s="464" t="s">
        <v>16</v>
      </c>
      <c r="X12" s="465"/>
      <c r="Y12" s="497" t="s">
        <v>165</v>
      </c>
      <c r="Z12" s="498"/>
      <c r="AA12" s="498"/>
      <c r="AB12" s="498"/>
      <c r="AC12" s="498"/>
      <c r="AD12" s="498"/>
      <c r="AE12" s="498"/>
      <c r="AF12" s="498"/>
      <c r="AG12" s="499"/>
    </row>
    <row r="13" spans="2:33" s="2" customFormat="1" ht="16.5" thickBot="1" x14ac:dyDescent="0.3">
      <c r="B13" s="485"/>
      <c r="C13" s="503" t="s">
        <v>36</v>
      </c>
      <c r="D13" s="392"/>
      <c r="E13" s="504" t="s">
        <v>166</v>
      </c>
      <c r="F13" s="474"/>
      <c r="G13" s="474"/>
      <c r="H13" s="474"/>
      <c r="I13" s="474"/>
      <c r="J13" s="474"/>
      <c r="K13" s="474"/>
      <c r="L13" s="474"/>
      <c r="M13" s="474"/>
      <c r="N13" s="474"/>
      <c r="O13" s="474"/>
      <c r="P13" s="474"/>
      <c r="Q13" s="474"/>
      <c r="R13" s="474"/>
      <c r="S13" s="475"/>
      <c r="T13" s="449"/>
      <c r="U13" s="450"/>
      <c r="V13" s="451"/>
      <c r="W13" s="466"/>
      <c r="X13" s="467"/>
      <c r="Y13" s="500"/>
      <c r="Z13" s="501"/>
      <c r="AA13" s="501"/>
      <c r="AB13" s="501"/>
      <c r="AC13" s="501"/>
      <c r="AD13" s="501"/>
      <c r="AE13" s="501"/>
      <c r="AF13" s="501"/>
      <c r="AG13" s="502"/>
    </row>
    <row r="14" spans="2:33" ht="15.75" thickBot="1" x14ac:dyDescent="0.3"/>
    <row r="15" spans="2:33" ht="16.5" thickBot="1" x14ac:dyDescent="0.3">
      <c r="B15" s="375" t="s">
        <v>17</v>
      </c>
      <c r="C15" s="376"/>
      <c r="D15" s="377"/>
      <c r="E15" s="375" t="s">
        <v>177</v>
      </c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6"/>
      <c r="S15" s="376"/>
      <c r="T15" s="376"/>
      <c r="U15" s="376"/>
      <c r="V15" s="376"/>
      <c r="W15" s="376"/>
      <c r="X15" s="376"/>
      <c r="Y15" s="376"/>
      <c r="Z15" s="376"/>
      <c r="AA15" s="376"/>
      <c r="AB15" s="376"/>
      <c r="AC15" s="376"/>
      <c r="AD15" s="376"/>
      <c r="AE15" s="376"/>
      <c r="AF15" s="376"/>
      <c r="AG15" s="376"/>
    </row>
    <row r="16" spans="2:33" ht="15.75" x14ac:dyDescent="0.25">
      <c r="B16" s="381" t="s">
        <v>30</v>
      </c>
      <c r="C16" s="383" t="s">
        <v>28</v>
      </c>
      <c r="D16" s="385" t="s">
        <v>34</v>
      </c>
      <c r="E16" s="383" t="s">
        <v>31</v>
      </c>
      <c r="F16" s="383" t="s">
        <v>26</v>
      </c>
      <c r="G16" s="387" t="s">
        <v>27</v>
      </c>
      <c r="H16" s="381" t="s">
        <v>2</v>
      </c>
      <c r="I16" s="389"/>
      <c r="J16" s="381" t="s">
        <v>3</v>
      </c>
      <c r="K16" s="389"/>
      <c r="L16" s="381" t="s">
        <v>4</v>
      </c>
      <c r="M16" s="389"/>
      <c r="N16" s="381" t="s">
        <v>5</v>
      </c>
      <c r="O16" s="389"/>
      <c r="P16" s="381" t="s">
        <v>6</v>
      </c>
      <c r="Q16" s="389"/>
      <c r="R16" s="381" t="s">
        <v>7</v>
      </c>
      <c r="S16" s="389"/>
      <c r="T16" s="381" t="s">
        <v>8</v>
      </c>
      <c r="U16" s="389"/>
      <c r="V16" s="381" t="s">
        <v>9</v>
      </c>
      <c r="W16" s="389"/>
      <c r="X16" s="381" t="s">
        <v>10</v>
      </c>
      <c r="Y16" s="389"/>
      <c r="Z16" s="381" t="s">
        <v>11</v>
      </c>
      <c r="AA16" s="389"/>
      <c r="AB16" s="381" t="s">
        <v>12</v>
      </c>
      <c r="AC16" s="389"/>
      <c r="AD16" s="381" t="s">
        <v>13</v>
      </c>
      <c r="AE16" s="389"/>
      <c r="AF16" s="381" t="s">
        <v>18</v>
      </c>
      <c r="AG16" s="389" t="s">
        <v>19</v>
      </c>
    </row>
    <row r="17" spans="2:33" ht="16.5" thickBot="1" x14ac:dyDescent="0.3">
      <c r="B17" s="382"/>
      <c r="C17" s="384"/>
      <c r="D17" s="386"/>
      <c r="E17" s="384"/>
      <c r="F17" s="384"/>
      <c r="G17" s="388"/>
      <c r="H17" s="32" t="s">
        <v>18</v>
      </c>
      <c r="I17" s="34" t="s">
        <v>19</v>
      </c>
      <c r="J17" s="32" t="s">
        <v>18</v>
      </c>
      <c r="K17" s="34" t="s">
        <v>19</v>
      </c>
      <c r="L17" s="32" t="s">
        <v>18</v>
      </c>
      <c r="M17" s="34" t="s">
        <v>19</v>
      </c>
      <c r="N17" s="32" t="s">
        <v>18</v>
      </c>
      <c r="O17" s="34" t="s">
        <v>19</v>
      </c>
      <c r="P17" s="32" t="s">
        <v>18</v>
      </c>
      <c r="Q17" s="34" t="s">
        <v>19</v>
      </c>
      <c r="R17" s="32" t="s">
        <v>18</v>
      </c>
      <c r="S17" s="34" t="s">
        <v>19</v>
      </c>
      <c r="T17" s="32" t="s">
        <v>18</v>
      </c>
      <c r="U17" s="34" t="s">
        <v>19</v>
      </c>
      <c r="V17" s="32" t="s">
        <v>18</v>
      </c>
      <c r="W17" s="34" t="s">
        <v>19</v>
      </c>
      <c r="X17" s="32" t="s">
        <v>18</v>
      </c>
      <c r="Y17" s="34" t="s">
        <v>19</v>
      </c>
      <c r="Z17" s="32" t="s">
        <v>18</v>
      </c>
      <c r="AA17" s="34" t="s">
        <v>19</v>
      </c>
      <c r="AB17" s="32" t="s">
        <v>18</v>
      </c>
      <c r="AC17" s="34" t="s">
        <v>19</v>
      </c>
      <c r="AD17" s="32" t="s">
        <v>18</v>
      </c>
      <c r="AE17" s="34" t="s">
        <v>19</v>
      </c>
      <c r="AF17" s="382"/>
      <c r="AG17" s="390"/>
    </row>
    <row r="18" spans="2:33" ht="150" x14ac:dyDescent="0.25">
      <c r="B18" s="476">
        <v>0.8</v>
      </c>
      <c r="C18" s="18" t="s">
        <v>45</v>
      </c>
      <c r="D18" s="24" t="s">
        <v>178</v>
      </c>
      <c r="E18" s="25">
        <v>0.2</v>
      </c>
      <c r="F18" s="24" t="s">
        <v>179</v>
      </c>
      <c r="G18" s="131" t="s">
        <v>180</v>
      </c>
      <c r="H18" s="19">
        <v>8.3333333333333343E-2</v>
      </c>
      <c r="I18" s="132"/>
      <c r="J18" s="19">
        <v>8.3333333333333343E-2</v>
      </c>
      <c r="K18" s="132"/>
      <c r="L18" s="19">
        <v>8.3333333333333343E-2</v>
      </c>
      <c r="M18" s="132"/>
      <c r="N18" s="19">
        <v>8.3333333333333343E-2</v>
      </c>
      <c r="O18" s="132"/>
      <c r="P18" s="19">
        <v>8.3333333333333343E-2</v>
      </c>
      <c r="Q18" s="133"/>
      <c r="R18" s="19">
        <v>8.3333333333333343E-2</v>
      </c>
      <c r="S18" s="133"/>
      <c r="T18" s="19">
        <v>8.3333333333333343E-2</v>
      </c>
      <c r="U18" s="133"/>
      <c r="V18" s="19">
        <v>8.3333333333333343E-2</v>
      </c>
      <c r="W18" s="133"/>
      <c r="X18" s="19">
        <v>8.3333333333333343E-2</v>
      </c>
      <c r="Y18" s="133"/>
      <c r="Z18" s="19">
        <v>8.3333333333333343E-2</v>
      </c>
      <c r="AA18" s="20"/>
      <c r="AB18" s="19">
        <v>8.3333333333333343E-2</v>
      </c>
      <c r="AC18" s="20"/>
      <c r="AD18" s="19">
        <v>8.3333333333333343E-2</v>
      </c>
      <c r="AE18" s="20"/>
      <c r="AF18" s="19">
        <v>0.99599999999999989</v>
      </c>
      <c r="AG18" s="20">
        <f>+I18+K18+M18+O18+Q18+S18+U18+W18+Y18+AA18+AC18+AE18</f>
        <v>0</v>
      </c>
    </row>
    <row r="19" spans="2:33" ht="150.75" x14ac:dyDescent="0.25">
      <c r="B19" s="558"/>
      <c r="C19" s="46">
        <v>1.2</v>
      </c>
      <c r="D19" s="47" t="s">
        <v>181</v>
      </c>
      <c r="E19" s="48">
        <v>0.1</v>
      </c>
      <c r="F19" s="47" t="s">
        <v>182</v>
      </c>
      <c r="G19" s="134" t="s">
        <v>183</v>
      </c>
      <c r="H19" s="50"/>
      <c r="I19" s="135"/>
      <c r="J19" s="50">
        <v>0.2</v>
      </c>
      <c r="K19" s="135"/>
      <c r="L19" s="50"/>
      <c r="M19" s="135"/>
      <c r="N19" s="50">
        <v>0.3</v>
      </c>
      <c r="O19" s="135"/>
      <c r="P19" s="50"/>
      <c r="Q19" s="136"/>
      <c r="R19" s="50">
        <v>0.5</v>
      </c>
      <c r="S19" s="136"/>
      <c r="T19" s="50"/>
      <c r="U19" s="136"/>
      <c r="V19" s="50"/>
      <c r="W19" s="136"/>
      <c r="X19" s="50"/>
      <c r="Y19" s="136"/>
      <c r="Z19" s="50"/>
      <c r="AA19" s="51"/>
      <c r="AB19" s="50"/>
      <c r="AC19" s="51"/>
      <c r="AD19" s="50"/>
      <c r="AE19" s="51"/>
      <c r="AF19" s="50">
        <v>1</v>
      </c>
      <c r="AG19" s="51">
        <v>0</v>
      </c>
    </row>
    <row r="20" spans="2:33" ht="150" x14ac:dyDescent="0.25">
      <c r="B20" s="559"/>
      <c r="C20" s="7">
        <v>1.3</v>
      </c>
      <c r="D20" s="27" t="s">
        <v>184</v>
      </c>
      <c r="E20" s="48">
        <v>0.1</v>
      </c>
      <c r="F20" s="47" t="s">
        <v>185</v>
      </c>
      <c r="G20" s="134" t="s">
        <v>186</v>
      </c>
      <c r="H20" s="50"/>
      <c r="I20" s="51"/>
      <c r="J20" s="50"/>
      <c r="K20" s="51"/>
      <c r="L20" s="50">
        <v>0.15</v>
      </c>
      <c r="M20" s="51"/>
      <c r="N20" s="50"/>
      <c r="O20" s="51"/>
      <c r="P20" s="137"/>
      <c r="Q20" s="136"/>
      <c r="R20" s="137">
        <v>0.15</v>
      </c>
      <c r="S20" s="136"/>
      <c r="T20" s="137"/>
      <c r="U20" s="136"/>
      <c r="V20" s="137"/>
      <c r="W20" s="136"/>
      <c r="X20" s="137">
        <v>0.35</v>
      </c>
      <c r="Y20" s="136"/>
      <c r="Z20" s="50"/>
      <c r="AA20" s="51"/>
      <c r="AB20" s="50"/>
      <c r="AC20" s="51"/>
      <c r="AD20" s="50">
        <v>0.35</v>
      </c>
      <c r="AE20" s="51"/>
      <c r="AF20" s="50">
        <v>1</v>
      </c>
      <c r="AG20" s="135">
        <f t="shared" ref="AG20:AG21" si="0">+I20+K20+M20+O20+Q20+S20+U20+W20+Y20+AA20+AC20+AE20</f>
        <v>0</v>
      </c>
    </row>
    <row r="21" spans="2:33" ht="204.75" x14ac:dyDescent="0.25">
      <c r="B21" s="559"/>
      <c r="C21" s="7">
        <v>1.4</v>
      </c>
      <c r="D21" s="27" t="s">
        <v>187</v>
      </c>
      <c r="E21" s="48">
        <v>0.2</v>
      </c>
      <c r="F21" s="47" t="s">
        <v>188</v>
      </c>
      <c r="G21" s="134" t="s">
        <v>189</v>
      </c>
      <c r="H21" s="50"/>
      <c r="I21" s="51"/>
      <c r="J21" s="50"/>
      <c r="K21" s="51"/>
      <c r="L21" s="50">
        <v>0.3</v>
      </c>
      <c r="M21" s="51"/>
      <c r="N21" s="50"/>
      <c r="O21" s="51"/>
      <c r="P21" s="50"/>
      <c r="Q21" s="136"/>
      <c r="R21" s="50">
        <v>0.1</v>
      </c>
      <c r="S21" s="136"/>
      <c r="T21" s="50"/>
      <c r="U21" s="136"/>
      <c r="V21" s="50"/>
      <c r="W21" s="136"/>
      <c r="X21" s="50">
        <v>0.3</v>
      </c>
      <c r="Y21" s="136"/>
      <c r="Z21" s="50"/>
      <c r="AA21" s="51"/>
      <c r="AB21" s="50"/>
      <c r="AC21" s="51"/>
      <c r="AD21" s="50">
        <v>0.3</v>
      </c>
      <c r="AE21" s="51"/>
      <c r="AF21" s="50">
        <v>1</v>
      </c>
      <c r="AG21" s="135">
        <f t="shared" si="0"/>
        <v>0</v>
      </c>
    </row>
    <row r="22" spans="2:33" ht="225" x14ac:dyDescent="0.25">
      <c r="B22" s="481"/>
      <c r="C22" s="46">
        <v>1.5</v>
      </c>
      <c r="D22" s="27" t="s">
        <v>190</v>
      </c>
      <c r="E22" s="28">
        <v>0.2</v>
      </c>
      <c r="F22" s="27" t="s">
        <v>191</v>
      </c>
      <c r="G22" s="138" t="s">
        <v>192</v>
      </c>
      <c r="H22" s="9">
        <v>0.25</v>
      </c>
      <c r="I22" s="8"/>
      <c r="J22" s="9"/>
      <c r="K22" s="8"/>
      <c r="L22" s="9"/>
      <c r="M22" s="8"/>
      <c r="N22" s="9">
        <v>0.25</v>
      </c>
      <c r="O22" s="8"/>
      <c r="P22" s="139"/>
      <c r="Q22" s="140"/>
      <c r="R22" s="139"/>
      <c r="S22" s="140"/>
      <c r="T22" s="139"/>
      <c r="U22" s="140"/>
      <c r="V22" s="139">
        <v>0.25</v>
      </c>
      <c r="W22" s="140"/>
      <c r="X22" s="139"/>
      <c r="Y22" s="140"/>
      <c r="Z22" s="9"/>
      <c r="AA22" s="8"/>
      <c r="AB22" s="9"/>
      <c r="AC22" s="8"/>
      <c r="AD22" s="9">
        <v>0.25</v>
      </c>
      <c r="AE22" s="8"/>
      <c r="AF22" s="9">
        <v>1</v>
      </c>
      <c r="AG22" s="141">
        <v>0</v>
      </c>
    </row>
    <row r="23" spans="2:33" ht="165.75" thickBot="1" x14ac:dyDescent="0.3">
      <c r="B23" s="482"/>
      <c r="C23" s="7">
        <v>1.6</v>
      </c>
      <c r="D23" s="27" t="s">
        <v>193</v>
      </c>
      <c r="E23" s="28">
        <v>0.05</v>
      </c>
      <c r="F23" s="27" t="s">
        <v>194</v>
      </c>
      <c r="G23" s="138" t="s">
        <v>195</v>
      </c>
      <c r="H23" s="50"/>
      <c r="I23" s="51"/>
      <c r="J23" s="50"/>
      <c r="K23" s="51"/>
      <c r="L23" s="50">
        <v>0.25</v>
      </c>
      <c r="M23" s="51"/>
      <c r="N23" s="50"/>
      <c r="O23" s="51"/>
      <c r="P23" s="50"/>
      <c r="Q23" s="51"/>
      <c r="R23" s="50">
        <v>0.25</v>
      </c>
      <c r="S23" s="51"/>
      <c r="T23" s="50"/>
      <c r="U23" s="51"/>
      <c r="V23" s="50"/>
      <c r="W23" s="51"/>
      <c r="X23" s="50">
        <v>0.25</v>
      </c>
      <c r="Y23" s="51"/>
      <c r="Z23" s="50"/>
      <c r="AA23" s="51"/>
      <c r="AB23" s="50"/>
      <c r="AC23" s="51"/>
      <c r="AD23" s="50">
        <v>0.25</v>
      </c>
      <c r="AE23" s="51"/>
      <c r="AF23" s="12">
        <v>1</v>
      </c>
      <c r="AG23" s="142">
        <f t="shared" ref="AG23:AG25" si="1">+I23+K23+M23+O23+Q23+S23+U23+W23+Y23+AA23+AC23+AE23</f>
        <v>0</v>
      </c>
    </row>
    <row r="24" spans="2:33" ht="120" x14ac:dyDescent="0.25">
      <c r="B24" s="482"/>
      <c r="C24" s="46">
        <v>1.7</v>
      </c>
      <c r="D24" s="47" t="s">
        <v>196</v>
      </c>
      <c r="E24" s="48">
        <v>0.05</v>
      </c>
      <c r="F24" s="47" t="s">
        <v>197</v>
      </c>
      <c r="G24" s="134" t="s">
        <v>198</v>
      </c>
      <c r="H24" s="50"/>
      <c r="I24" s="51"/>
      <c r="J24" s="50">
        <v>0.16666666666666669</v>
      </c>
      <c r="K24" s="51"/>
      <c r="L24" s="50"/>
      <c r="M24" s="51"/>
      <c r="N24" s="50">
        <v>0.16666666666666669</v>
      </c>
      <c r="O24" s="51"/>
      <c r="P24" s="50"/>
      <c r="Q24" s="51"/>
      <c r="R24" s="50">
        <v>0.16666666666666669</v>
      </c>
      <c r="S24" s="51"/>
      <c r="T24" s="50"/>
      <c r="U24" s="51"/>
      <c r="V24" s="50">
        <v>0.16666666666666669</v>
      </c>
      <c r="W24" s="51"/>
      <c r="X24" s="50"/>
      <c r="Y24" s="51"/>
      <c r="Z24" s="50">
        <v>0.16666666666666669</v>
      </c>
      <c r="AA24" s="51"/>
      <c r="AB24" s="50"/>
      <c r="AC24" s="51"/>
      <c r="AD24" s="50">
        <v>0.16666666666666669</v>
      </c>
      <c r="AE24" s="51"/>
      <c r="AF24" s="143">
        <v>1</v>
      </c>
      <c r="AG24" s="132">
        <f t="shared" si="1"/>
        <v>0</v>
      </c>
    </row>
    <row r="25" spans="2:33" ht="180.75" thickBot="1" x14ac:dyDescent="0.3">
      <c r="B25" s="477"/>
      <c r="C25" s="10">
        <v>1.8</v>
      </c>
      <c r="D25" s="68" t="s">
        <v>199</v>
      </c>
      <c r="E25" s="144">
        <v>0.1</v>
      </c>
      <c r="F25" s="68" t="s">
        <v>200</v>
      </c>
      <c r="G25" s="145" t="s">
        <v>201</v>
      </c>
      <c r="H25" s="146"/>
      <c r="I25" s="11"/>
      <c r="J25" s="147"/>
      <c r="K25" s="148"/>
      <c r="L25" s="147"/>
      <c r="M25" s="148"/>
      <c r="N25" s="147"/>
      <c r="O25" s="148"/>
      <c r="P25" s="147"/>
      <c r="Q25" s="148"/>
      <c r="R25" s="12">
        <v>0.5</v>
      </c>
      <c r="S25" s="148"/>
      <c r="T25" s="147"/>
      <c r="U25" s="148"/>
      <c r="V25" s="149"/>
      <c r="W25" s="51"/>
      <c r="X25" s="149"/>
      <c r="Y25" s="150"/>
      <c r="Z25" s="147"/>
      <c r="AA25" s="148"/>
      <c r="AB25" s="147"/>
      <c r="AC25" s="148"/>
      <c r="AD25" s="12">
        <v>0.5</v>
      </c>
      <c r="AE25" s="148"/>
      <c r="AF25" s="146">
        <v>1</v>
      </c>
      <c r="AG25" s="142">
        <f t="shared" si="1"/>
        <v>0</v>
      </c>
    </row>
    <row r="26" spans="2:33" ht="16.5" thickBot="1" x14ac:dyDescent="0.3">
      <c r="E26" s="151">
        <f>SUM(E18:E25)</f>
        <v>1.0000000000000002</v>
      </c>
      <c r="P26" s="560"/>
      <c r="Q26" s="561"/>
      <c r="R26" s="561"/>
      <c r="S26" s="561"/>
      <c r="T26" s="561"/>
      <c r="U26" s="561"/>
      <c r="V26" s="561"/>
      <c r="W26" s="561"/>
      <c r="X26" s="561"/>
      <c r="Y26" s="562"/>
    </row>
    <row r="27" spans="2:33" ht="16.5" thickBot="1" x14ac:dyDescent="0.3">
      <c r="B27" s="375" t="s">
        <v>17</v>
      </c>
      <c r="C27" s="376"/>
      <c r="D27" s="377"/>
      <c r="E27" s="375" t="s">
        <v>202</v>
      </c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376"/>
      <c r="R27" s="376"/>
      <c r="S27" s="376"/>
      <c r="T27" s="376"/>
      <c r="U27" s="376"/>
      <c r="V27" s="376"/>
      <c r="W27" s="376"/>
      <c r="X27" s="376"/>
      <c r="Y27" s="376"/>
      <c r="Z27" s="376"/>
      <c r="AA27" s="376"/>
      <c r="AB27" s="376"/>
      <c r="AC27" s="376"/>
      <c r="AD27" s="376"/>
      <c r="AE27" s="376"/>
      <c r="AF27" s="376"/>
      <c r="AG27" s="376"/>
    </row>
    <row r="28" spans="2:33" ht="15.75" x14ac:dyDescent="0.25">
      <c r="B28" s="381" t="s">
        <v>30</v>
      </c>
      <c r="C28" s="383" t="s">
        <v>28</v>
      </c>
      <c r="D28" s="385" t="s">
        <v>34</v>
      </c>
      <c r="E28" s="383" t="s">
        <v>31</v>
      </c>
      <c r="F28" s="383" t="s">
        <v>26</v>
      </c>
      <c r="G28" s="387" t="s">
        <v>27</v>
      </c>
      <c r="H28" s="381" t="s">
        <v>2</v>
      </c>
      <c r="I28" s="389"/>
      <c r="J28" s="381" t="s">
        <v>3</v>
      </c>
      <c r="K28" s="389"/>
      <c r="L28" s="381" t="s">
        <v>4</v>
      </c>
      <c r="M28" s="389"/>
      <c r="N28" s="381" t="s">
        <v>5</v>
      </c>
      <c r="O28" s="389"/>
      <c r="P28" s="381" t="s">
        <v>6</v>
      </c>
      <c r="Q28" s="389"/>
      <c r="R28" s="381" t="s">
        <v>7</v>
      </c>
      <c r="S28" s="389"/>
      <c r="T28" s="381" t="s">
        <v>8</v>
      </c>
      <c r="U28" s="389"/>
      <c r="V28" s="381" t="s">
        <v>9</v>
      </c>
      <c r="W28" s="389"/>
      <c r="X28" s="381" t="s">
        <v>10</v>
      </c>
      <c r="Y28" s="389"/>
      <c r="Z28" s="381" t="s">
        <v>11</v>
      </c>
      <c r="AA28" s="389"/>
      <c r="AB28" s="381" t="s">
        <v>12</v>
      </c>
      <c r="AC28" s="389"/>
      <c r="AD28" s="381" t="s">
        <v>13</v>
      </c>
      <c r="AE28" s="389"/>
      <c r="AF28" s="381" t="s">
        <v>18</v>
      </c>
      <c r="AG28" s="389" t="s">
        <v>19</v>
      </c>
    </row>
    <row r="29" spans="2:33" ht="16.5" thickBot="1" x14ac:dyDescent="0.3">
      <c r="B29" s="382"/>
      <c r="C29" s="384"/>
      <c r="D29" s="386"/>
      <c r="E29" s="384"/>
      <c r="F29" s="384"/>
      <c r="G29" s="388"/>
      <c r="H29" s="32" t="s">
        <v>18</v>
      </c>
      <c r="I29" s="34" t="s">
        <v>19</v>
      </c>
      <c r="J29" s="32" t="s">
        <v>18</v>
      </c>
      <c r="K29" s="34" t="s">
        <v>19</v>
      </c>
      <c r="L29" s="32" t="s">
        <v>18</v>
      </c>
      <c r="M29" s="34" t="s">
        <v>19</v>
      </c>
      <c r="N29" s="32" t="s">
        <v>18</v>
      </c>
      <c r="O29" s="34" t="s">
        <v>19</v>
      </c>
      <c r="P29" s="32" t="s">
        <v>18</v>
      </c>
      <c r="Q29" s="34" t="s">
        <v>19</v>
      </c>
      <c r="R29" s="32" t="s">
        <v>18</v>
      </c>
      <c r="S29" s="34" t="s">
        <v>19</v>
      </c>
      <c r="T29" s="32" t="s">
        <v>18</v>
      </c>
      <c r="U29" s="34" t="s">
        <v>19</v>
      </c>
      <c r="V29" s="32" t="s">
        <v>18</v>
      </c>
      <c r="W29" s="34" t="s">
        <v>19</v>
      </c>
      <c r="X29" s="32" t="s">
        <v>18</v>
      </c>
      <c r="Y29" s="34" t="s">
        <v>19</v>
      </c>
      <c r="Z29" s="32" t="s">
        <v>18</v>
      </c>
      <c r="AA29" s="34" t="s">
        <v>19</v>
      </c>
      <c r="AB29" s="32" t="s">
        <v>18</v>
      </c>
      <c r="AC29" s="34" t="s">
        <v>19</v>
      </c>
      <c r="AD29" s="32" t="s">
        <v>18</v>
      </c>
      <c r="AE29" s="34" t="s">
        <v>19</v>
      </c>
      <c r="AF29" s="382"/>
      <c r="AG29" s="390"/>
    </row>
    <row r="30" spans="2:33" ht="126" x14ac:dyDescent="0.25">
      <c r="B30" s="476">
        <v>0.2</v>
      </c>
      <c r="C30" s="18" t="s">
        <v>43</v>
      </c>
      <c r="D30" s="24" t="s">
        <v>203</v>
      </c>
      <c r="E30" s="25">
        <v>0.4</v>
      </c>
      <c r="F30" s="24" t="s">
        <v>204</v>
      </c>
      <c r="G30" s="152" t="s">
        <v>205</v>
      </c>
      <c r="H30" s="153"/>
      <c r="I30" s="154"/>
      <c r="J30" s="153"/>
      <c r="K30" s="154"/>
      <c r="L30" s="143"/>
      <c r="M30" s="154"/>
      <c r="N30" s="143"/>
      <c r="O30" s="140"/>
      <c r="P30" s="153"/>
      <c r="Q30" s="154"/>
      <c r="R30" s="143">
        <v>0.5</v>
      </c>
      <c r="S30" s="154"/>
      <c r="T30" s="143"/>
      <c r="U30" s="154"/>
      <c r="V30" s="155"/>
      <c r="W30" s="51"/>
      <c r="X30" s="143"/>
      <c r="Y30" s="133"/>
      <c r="Z30" s="143"/>
      <c r="AA30" s="154"/>
      <c r="AB30" s="153"/>
      <c r="AC30" s="154"/>
      <c r="AD30" s="143">
        <v>0.5</v>
      </c>
      <c r="AE30" s="154"/>
      <c r="AF30" s="143">
        <v>1</v>
      </c>
      <c r="AG30" s="132">
        <f t="shared" ref="AG30:AG32" si="2">+I30+K30+M30+O30+Q30+S30+U30+W30+Y30+AA30+AC30+AE30</f>
        <v>0</v>
      </c>
    </row>
    <row r="31" spans="2:33" ht="110.25" x14ac:dyDescent="0.25">
      <c r="B31" s="481"/>
      <c r="C31" s="7" t="s">
        <v>44</v>
      </c>
      <c r="D31" s="27" t="s">
        <v>206</v>
      </c>
      <c r="E31" s="28">
        <v>0.3</v>
      </c>
      <c r="F31" s="27" t="s">
        <v>207</v>
      </c>
      <c r="G31" s="156" t="s">
        <v>208</v>
      </c>
      <c r="H31" s="157">
        <v>1</v>
      </c>
      <c r="I31" s="8"/>
      <c r="J31" s="158"/>
      <c r="K31" s="159"/>
      <c r="L31" s="158"/>
      <c r="M31" s="159"/>
      <c r="N31" s="158"/>
      <c r="O31" s="159"/>
      <c r="P31" s="158"/>
      <c r="Q31" s="159"/>
      <c r="R31" s="158"/>
      <c r="S31" s="159"/>
      <c r="T31" s="158"/>
      <c r="U31" s="159"/>
      <c r="V31" s="139"/>
      <c r="W31" s="51"/>
      <c r="X31" s="139"/>
      <c r="Y31" s="140"/>
      <c r="Z31" s="158"/>
      <c r="AA31" s="159"/>
      <c r="AB31" s="158"/>
      <c r="AC31" s="159"/>
      <c r="AD31" s="158"/>
      <c r="AE31" s="159"/>
      <c r="AF31" s="157">
        <v>1</v>
      </c>
      <c r="AG31" s="141">
        <f t="shared" si="2"/>
        <v>0</v>
      </c>
    </row>
    <row r="32" spans="2:33" ht="120" x14ac:dyDescent="0.25">
      <c r="B32" s="481"/>
      <c r="C32" s="7">
        <v>2.2999999999999998</v>
      </c>
      <c r="D32" s="27" t="s">
        <v>209</v>
      </c>
      <c r="E32" s="28">
        <v>0.3</v>
      </c>
      <c r="F32" s="27" t="s">
        <v>210</v>
      </c>
      <c r="G32" s="156" t="s">
        <v>211</v>
      </c>
      <c r="H32" s="158"/>
      <c r="I32" s="159"/>
      <c r="J32" s="158"/>
      <c r="K32" s="159"/>
      <c r="L32" s="157">
        <v>0.2</v>
      </c>
      <c r="M32" s="159"/>
      <c r="N32" s="157"/>
      <c r="O32" s="140"/>
      <c r="P32" s="158"/>
      <c r="Q32" s="159"/>
      <c r="R32" s="157">
        <v>0.2</v>
      </c>
      <c r="S32" s="159"/>
      <c r="T32" s="157"/>
      <c r="U32" s="159"/>
      <c r="V32" s="139"/>
      <c r="W32" s="159"/>
      <c r="X32" s="157">
        <v>0.2</v>
      </c>
      <c r="Y32" s="140"/>
      <c r="Z32" s="157"/>
      <c r="AA32" s="8"/>
      <c r="AB32" s="158"/>
      <c r="AC32" s="8"/>
      <c r="AD32" s="157">
        <v>0.4</v>
      </c>
      <c r="AE32" s="8"/>
      <c r="AF32" s="157">
        <v>1</v>
      </c>
      <c r="AG32" s="141">
        <f t="shared" si="2"/>
        <v>0</v>
      </c>
    </row>
    <row r="33" spans="2:33" s="21" customFormat="1" ht="15.75" customHeight="1" x14ac:dyDescent="0.25">
      <c r="B33" s="14"/>
      <c r="C33" s="13"/>
      <c r="D33" s="13"/>
      <c r="E33" s="160">
        <f>SUM(E30:E32)</f>
        <v>1</v>
      </c>
      <c r="F33" s="13"/>
      <c r="G33" s="13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</sheetData>
  <mergeCells count="74">
    <mergeCell ref="G28:G29"/>
    <mergeCell ref="AF28:AF29"/>
    <mergeCell ref="AG28:AG29"/>
    <mergeCell ref="B30:B32"/>
    <mergeCell ref="T28:U28"/>
    <mergeCell ref="V28:W28"/>
    <mergeCell ref="X28:Y28"/>
    <mergeCell ref="Z28:AA28"/>
    <mergeCell ref="AB28:AC28"/>
    <mergeCell ref="AD28:AE28"/>
    <mergeCell ref="H28:I28"/>
    <mergeCell ref="J28:K28"/>
    <mergeCell ref="L28:M28"/>
    <mergeCell ref="N28:O28"/>
    <mergeCell ref="P28:Q28"/>
    <mergeCell ref="R28:S28"/>
    <mergeCell ref="B28:B29"/>
    <mergeCell ref="C28:C29"/>
    <mergeCell ref="D28:D29"/>
    <mergeCell ref="E28:E29"/>
    <mergeCell ref="F28:F29"/>
    <mergeCell ref="AF16:AF17"/>
    <mergeCell ref="B18:B25"/>
    <mergeCell ref="P26:Y26"/>
    <mergeCell ref="B27:D27"/>
    <mergeCell ref="E27:AG27"/>
    <mergeCell ref="V16:W16"/>
    <mergeCell ref="X16:Y16"/>
    <mergeCell ref="Z16:AA16"/>
    <mergeCell ref="AB16:AC16"/>
    <mergeCell ref="AD16:AE16"/>
    <mergeCell ref="B15:D15"/>
    <mergeCell ref="E15:AG15"/>
    <mergeCell ref="B16:B17"/>
    <mergeCell ref="C16:C17"/>
    <mergeCell ref="D16:D17"/>
    <mergeCell ref="E16:E17"/>
    <mergeCell ref="F16:F17"/>
    <mergeCell ref="G16:G17"/>
    <mergeCell ref="H16:I16"/>
    <mergeCell ref="J16:K16"/>
    <mergeCell ref="AG16:AG17"/>
    <mergeCell ref="L16:M16"/>
    <mergeCell ref="N16:O16"/>
    <mergeCell ref="P16:Q16"/>
    <mergeCell ref="R16:S16"/>
    <mergeCell ref="T16:U16"/>
    <mergeCell ref="Y10:AG11"/>
    <mergeCell ref="C11:D11"/>
    <mergeCell ref="E11:S11"/>
    <mergeCell ref="C12:D12"/>
    <mergeCell ref="E12:S12"/>
    <mergeCell ref="W12:X13"/>
    <mergeCell ref="Y12:AG13"/>
    <mergeCell ref="C13:D13"/>
    <mergeCell ref="E13:S13"/>
    <mergeCell ref="B7:C8"/>
    <mergeCell ref="D7:I7"/>
    <mergeCell ref="J7:AG7"/>
    <mergeCell ref="D8:I8"/>
    <mergeCell ref="J8:AG8"/>
    <mergeCell ref="B10:B13"/>
    <mergeCell ref="C10:D10"/>
    <mergeCell ref="E10:S10"/>
    <mergeCell ref="T10:V13"/>
    <mergeCell ref="W10:X11"/>
    <mergeCell ref="B6:C6"/>
    <mergeCell ref="D6:I6"/>
    <mergeCell ref="J6:AG6"/>
    <mergeCell ref="B2:C4"/>
    <mergeCell ref="D2:AG2"/>
    <mergeCell ref="D3:Q3"/>
    <mergeCell ref="R3:AG3"/>
    <mergeCell ref="D4:AG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32"/>
  <sheetViews>
    <sheetView zoomScale="70" zoomScaleNormal="70" workbookViewId="0">
      <selection activeCell="A2" sqref="A2:XFD32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7.7109375" customWidth="1"/>
    <col min="4" max="7" width="18" customWidth="1"/>
    <col min="8" max="31" width="8" customWidth="1"/>
    <col min="32" max="32" width="10.140625" customWidth="1"/>
    <col min="33" max="33" width="10.28515625" customWidth="1"/>
    <col min="34" max="34" width="16" customWidth="1"/>
  </cols>
  <sheetData>
    <row r="1" spans="2:41" ht="15.75" thickBot="1" x14ac:dyDescent="0.3"/>
    <row r="2" spans="2:41" s="2" customFormat="1" ht="42" customHeight="1" thickBot="1" x14ac:dyDescent="0.3">
      <c r="B2" s="401"/>
      <c r="C2" s="402"/>
      <c r="D2" s="734" t="s">
        <v>33</v>
      </c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5"/>
      <c r="U2" s="735"/>
      <c r="V2" s="735"/>
      <c r="W2" s="735"/>
      <c r="X2" s="735"/>
      <c r="Y2" s="735"/>
      <c r="Z2" s="735"/>
      <c r="AA2" s="735"/>
      <c r="AB2" s="735"/>
      <c r="AC2" s="735"/>
      <c r="AD2" s="735"/>
      <c r="AE2" s="735"/>
      <c r="AF2" s="735"/>
      <c r="AG2" s="735"/>
      <c r="AH2" s="736"/>
    </row>
    <row r="3" spans="2:41" s="2" customFormat="1" ht="26.25" customHeight="1" thickBot="1" x14ac:dyDescent="0.3">
      <c r="B3" s="403"/>
      <c r="C3" s="404"/>
      <c r="D3" s="410" t="s">
        <v>25</v>
      </c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2"/>
      <c r="R3" s="410" t="s">
        <v>38</v>
      </c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2"/>
    </row>
    <row r="4" spans="2:41" s="2" customFormat="1" ht="26.25" customHeight="1" thickBot="1" x14ac:dyDescent="0.3">
      <c r="B4" s="405"/>
      <c r="C4" s="406"/>
      <c r="D4" s="410" t="s">
        <v>39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2"/>
    </row>
    <row r="5" spans="2:41" s="2" customFormat="1" ht="12" customHeight="1" thickBot="1" x14ac:dyDescent="0.3">
      <c r="B5" s="3"/>
      <c r="C5" s="3"/>
      <c r="D5" s="4"/>
      <c r="E5" s="4"/>
      <c r="F5" s="4"/>
      <c r="G5" s="4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2:41" s="2" customFormat="1" ht="21" customHeight="1" x14ac:dyDescent="0.25">
      <c r="B6" s="413" t="s">
        <v>24</v>
      </c>
      <c r="C6" s="414"/>
      <c r="D6" s="415" t="s">
        <v>14</v>
      </c>
      <c r="E6" s="416"/>
      <c r="F6" s="416"/>
      <c r="G6" s="416"/>
      <c r="H6" s="416"/>
      <c r="I6" s="417"/>
      <c r="J6" s="418" t="s">
        <v>212</v>
      </c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419"/>
      <c r="AF6" s="419"/>
      <c r="AG6" s="419"/>
      <c r="AH6" s="420"/>
    </row>
    <row r="7" spans="2:41" s="2" customFormat="1" ht="21" customHeight="1" x14ac:dyDescent="0.25">
      <c r="B7" s="512">
        <v>2017</v>
      </c>
      <c r="C7" s="513"/>
      <c r="D7" s="425" t="s">
        <v>0</v>
      </c>
      <c r="E7" s="426"/>
      <c r="F7" s="426"/>
      <c r="G7" s="426"/>
      <c r="H7" s="426"/>
      <c r="I7" s="427"/>
      <c r="J7" s="428" t="s">
        <v>213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30"/>
    </row>
    <row r="8" spans="2:41" s="2" customFormat="1" ht="21" customHeight="1" thickBot="1" x14ac:dyDescent="0.3">
      <c r="B8" s="514"/>
      <c r="C8" s="515"/>
      <c r="D8" s="431" t="s">
        <v>1</v>
      </c>
      <c r="E8" s="432"/>
      <c r="F8" s="432"/>
      <c r="G8" s="432"/>
      <c r="H8" s="432"/>
      <c r="I8" s="433"/>
      <c r="J8" s="434" t="s">
        <v>214</v>
      </c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5"/>
      <c r="V8" s="435"/>
      <c r="W8" s="435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6"/>
    </row>
    <row r="9" spans="2:41" s="1" customFormat="1" ht="12" customHeight="1" thickBot="1" x14ac:dyDescent="0.3"/>
    <row r="10" spans="2:41" s="2" customFormat="1" ht="24.75" customHeight="1" x14ac:dyDescent="0.25">
      <c r="B10" s="483" t="s">
        <v>21</v>
      </c>
      <c r="C10" s="486" t="s">
        <v>102</v>
      </c>
      <c r="D10" s="391"/>
      <c r="E10" s="487" t="s">
        <v>161</v>
      </c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2"/>
      <c r="T10" s="443" t="s">
        <v>20</v>
      </c>
      <c r="U10" s="444"/>
      <c r="V10" s="445"/>
      <c r="W10" s="452" t="s">
        <v>23</v>
      </c>
      <c r="X10" s="453"/>
      <c r="Y10" s="488" t="s">
        <v>162</v>
      </c>
      <c r="Z10" s="489"/>
      <c r="AA10" s="489"/>
      <c r="AB10" s="489"/>
      <c r="AC10" s="489"/>
      <c r="AD10" s="489"/>
      <c r="AE10" s="489"/>
      <c r="AF10" s="489"/>
      <c r="AG10" s="489"/>
      <c r="AH10" s="490"/>
    </row>
    <row r="11" spans="2:41" s="2" customFormat="1" ht="24.75" customHeight="1" x14ac:dyDescent="0.25">
      <c r="B11" s="484"/>
      <c r="C11" s="494" t="s">
        <v>15</v>
      </c>
      <c r="D11" s="495"/>
      <c r="E11" s="496" t="s">
        <v>163</v>
      </c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3"/>
      <c r="T11" s="446"/>
      <c r="U11" s="447"/>
      <c r="V11" s="448"/>
      <c r="W11" s="454"/>
      <c r="X11" s="455"/>
      <c r="Y11" s="491"/>
      <c r="Z11" s="492"/>
      <c r="AA11" s="492"/>
      <c r="AB11" s="492"/>
      <c r="AC11" s="492"/>
      <c r="AD11" s="492"/>
      <c r="AE11" s="492"/>
      <c r="AF11" s="492"/>
      <c r="AG11" s="492"/>
      <c r="AH11" s="493"/>
    </row>
    <row r="12" spans="2:41" s="2" customFormat="1" ht="15.75" customHeight="1" x14ac:dyDescent="0.25">
      <c r="B12" s="484"/>
      <c r="C12" s="494" t="s">
        <v>35</v>
      </c>
      <c r="D12" s="495"/>
      <c r="E12" s="496" t="s">
        <v>164</v>
      </c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3"/>
      <c r="T12" s="446"/>
      <c r="U12" s="447"/>
      <c r="V12" s="448"/>
      <c r="W12" s="464" t="s">
        <v>16</v>
      </c>
      <c r="X12" s="465"/>
      <c r="Y12" s="497" t="s">
        <v>215</v>
      </c>
      <c r="Z12" s="498"/>
      <c r="AA12" s="498"/>
      <c r="AB12" s="498"/>
      <c r="AC12" s="498"/>
      <c r="AD12" s="498"/>
      <c r="AE12" s="498"/>
      <c r="AF12" s="498"/>
      <c r="AG12" s="498"/>
      <c r="AH12" s="499"/>
    </row>
    <row r="13" spans="2:41" s="2" customFormat="1" ht="15.75" customHeight="1" thickBot="1" x14ac:dyDescent="0.3">
      <c r="B13" s="485"/>
      <c r="C13" s="503" t="s">
        <v>36</v>
      </c>
      <c r="D13" s="392"/>
      <c r="E13" s="504" t="s">
        <v>166</v>
      </c>
      <c r="F13" s="474"/>
      <c r="G13" s="474"/>
      <c r="H13" s="474"/>
      <c r="I13" s="474"/>
      <c r="J13" s="474"/>
      <c r="K13" s="474"/>
      <c r="L13" s="474"/>
      <c r="M13" s="474"/>
      <c r="N13" s="474"/>
      <c r="O13" s="474"/>
      <c r="P13" s="474"/>
      <c r="Q13" s="474"/>
      <c r="R13" s="474"/>
      <c r="S13" s="475"/>
      <c r="T13" s="449"/>
      <c r="U13" s="450"/>
      <c r="V13" s="451"/>
      <c r="W13" s="466"/>
      <c r="X13" s="467"/>
      <c r="Y13" s="500"/>
      <c r="Z13" s="501"/>
      <c r="AA13" s="501"/>
      <c r="AB13" s="501"/>
      <c r="AC13" s="501"/>
      <c r="AD13" s="501"/>
      <c r="AE13" s="501"/>
      <c r="AF13" s="501"/>
      <c r="AG13" s="501"/>
      <c r="AH13" s="502"/>
    </row>
    <row r="14" spans="2:41" s="1" customFormat="1" ht="12" customHeight="1" thickBot="1" x14ac:dyDescent="0.3"/>
    <row r="15" spans="2:41" s="1" customFormat="1" ht="18.75" customHeight="1" thickBot="1" x14ac:dyDescent="0.3">
      <c r="B15" s="375" t="s">
        <v>17</v>
      </c>
      <c r="C15" s="376"/>
      <c r="D15" s="377"/>
      <c r="E15" s="375" t="s">
        <v>216</v>
      </c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6"/>
      <c r="S15" s="376"/>
      <c r="T15" s="376"/>
      <c r="U15" s="376"/>
      <c r="V15" s="376"/>
      <c r="W15" s="376"/>
      <c r="X15" s="376"/>
      <c r="Y15" s="376"/>
      <c r="Z15" s="376"/>
      <c r="AA15" s="376"/>
      <c r="AB15" s="376"/>
      <c r="AC15" s="376"/>
      <c r="AD15" s="376"/>
      <c r="AE15" s="376"/>
      <c r="AF15" s="376"/>
      <c r="AG15" s="376"/>
      <c r="AH15" s="377"/>
    </row>
    <row r="16" spans="2:41" s="1" customFormat="1" ht="37.5" customHeight="1" x14ac:dyDescent="0.25">
      <c r="B16" s="381" t="s">
        <v>30</v>
      </c>
      <c r="C16" s="383" t="s">
        <v>28</v>
      </c>
      <c r="D16" s="385" t="s">
        <v>34</v>
      </c>
      <c r="E16" s="383" t="s">
        <v>31</v>
      </c>
      <c r="F16" s="383" t="s">
        <v>26</v>
      </c>
      <c r="G16" s="387" t="s">
        <v>27</v>
      </c>
      <c r="H16" s="381" t="s">
        <v>2</v>
      </c>
      <c r="I16" s="389"/>
      <c r="J16" s="381" t="s">
        <v>3</v>
      </c>
      <c r="K16" s="389"/>
      <c r="L16" s="381" t="s">
        <v>4</v>
      </c>
      <c r="M16" s="389"/>
      <c r="N16" s="381" t="s">
        <v>5</v>
      </c>
      <c r="O16" s="389"/>
      <c r="P16" s="381" t="s">
        <v>6</v>
      </c>
      <c r="Q16" s="389"/>
      <c r="R16" s="381" t="s">
        <v>7</v>
      </c>
      <c r="S16" s="389"/>
      <c r="T16" s="381" t="s">
        <v>8</v>
      </c>
      <c r="U16" s="389"/>
      <c r="V16" s="381" t="s">
        <v>9</v>
      </c>
      <c r="W16" s="389"/>
      <c r="X16" s="381" t="s">
        <v>10</v>
      </c>
      <c r="Y16" s="389"/>
      <c r="Z16" s="381" t="s">
        <v>11</v>
      </c>
      <c r="AA16" s="389"/>
      <c r="AB16" s="381" t="s">
        <v>12</v>
      </c>
      <c r="AC16" s="389"/>
      <c r="AD16" s="381" t="s">
        <v>13</v>
      </c>
      <c r="AE16" s="389"/>
      <c r="AF16" s="381" t="s">
        <v>18</v>
      </c>
      <c r="AG16" s="389" t="s">
        <v>19</v>
      </c>
      <c r="AH16" s="391" t="s">
        <v>217</v>
      </c>
      <c r="AI16" s="391" t="s">
        <v>218</v>
      </c>
      <c r="AJ16" s="391" t="s">
        <v>219</v>
      </c>
      <c r="AK16" s="391" t="s">
        <v>220</v>
      </c>
      <c r="AL16" s="391" t="s">
        <v>221</v>
      </c>
      <c r="AM16" s="391" t="s">
        <v>222</v>
      </c>
      <c r="AN16" s="391" t="s">
        <v>223</v>
      </c>
      <c r="AO16" s="391" t="s">
        <v>224</v>
      </c>
    </row>
    <row r="17" spans="2:41" s="1" customFormat="1" ht="27.75" customHeight="1" thickBot="1" x14ac:dyDescent="0.3">
      <c r="B17" s="382"/>
      <c r="C17" s="384"/>
      <c r="D17" s="386"/>
      <c r="E17" s="384"/>
      <c r="F17" s="384"/>
      <c r="G17" s="388"/>
      <c r="H17" s="32" t="s">
        <v>18</v>
      </c>
      <c r="I17" s="34" t="s">
        <v>19</v>
      </c>
      <c r="J17" s="32" t="s">
        <v>18</v>
      </c>
      <c r="K17" s="34" t="s">
        <v>19</v>
      </c>
      <c r="L17" s="32" t="s">
        <v>18</v>
      </c>
      <c r="M17" s="34" t="s">
        <v>19</v>
      </c>
      <c r="N17" s="32" t="s">
        <v>18</v>
      </c>
      <c r="O17" s="34" t="s">
        <v>19</v>
      </c>
      <c r="P17" s="32" t="s">
        <v>18</v>
      </c>
      <c r="Q17" s="34" t="s">
        <v>19</v>
      </c>
      <c r="R17" s="32" t="s">
        <v>18</v>
      </c>
      <c r="S17" s="34" t="s">
        <v>19</v>
      </c>
      <c r="T17" s="32" t="s">
        <v>18</v>
      </c>
      <c r="U17" s="34" t="s">
        <v>19</v>
      </c>
      <c r="V17" s="32" t="s">
        <v>18</v>
      </c>
      <c r="W17" s="34" t="s">
        <v>19</v>
      </c>
      <c r="X17" s="32" t="s">
        <v>18</v>
      </c>
      <c r="Y17" s="34" t="s">
        <v>19</v>
      </c>
      <c r="Z17" s="32" t="s">
        <v>18</v>
      </c>
      <c r="AA17" s="34" t="s">
        <v>19</v>
      </c>
      <c r="AB17" s="32" t="s">
        <v>18</v>
      </c>
      <c r="AC17" s="34" t="s">
        <v>19</v>
      </c>
      <c r="AD17" s="32" t="s">
        <v>18</v>
      </c>
      <c r="AE17" s="34" t="s">
        <v>19</v>
      </c>
      <c r="AF17" s="382"/>
      <c r="AG17" s="390"/>
      <c r="AH17" s="392"/>
      <c r="AI17" s="392"/>
      <c r="AJ17" s="392"/>
      <c r="AK17" s="392"/>
      <c r="AL17" s="392"/>
      <c r="AM17" s="392"/>
      <c r="AN17" s="392"/>
      <c r="AO17" s="392"/>
    </row>
    <row r="18" spans="2:41" s="1" customFormat="1" ht="133.5" customHeight="1" x14ac:dyDescent="0.25">
      <c r="B18" s="476">
        <v>0.4</v>
      </c>
      <c r="C18" s="18" t="s">
        <v>45</v>
      </c>
      <c r="D18" s="24" t="s">
        <v>225</v>
      </c>
      <c r="E18" s="25">
        <v>0.33329999999999999</v>
      </c>
      <c r="F18" s="24" t="s">
        <v>226</v>
      </c>
      <c r="G18" s="26" t="s">
        <v>227</v>
      </c>
      <c r="H18" s="143"/>
      <c r="I18" s="132"/>
      <c r="J18" s="143"/>
      <c r="K18" s="132"/>
      <c r="L18" s="143"/>
      <c r="M18" s="132"/>
      <c r="N18" s="143">
        <v>0.5</v>
      </c>
      <c r="O18" s="132"/>
      <c r="P18" s="143"/>
      <c r="Q18" s="132"/>
      <c r="R18" s="143"/>
      <c r="S18" s="132"/>
      <c r="T18" s="143"/>
      <c r="U18" s="132"/>
      <c r="V18" s="143"/>
      <c r="W18" s="132"/>
      <c r="X18" s="143">
        <v>0.5</v>
      </c>
      <c r="Y18" s="132"/>
      <c r="Z18" s="143"/>
      <c r="AA18" s="132"/>
      <c r="AB18" s="143"/>
      <c r="AC18" s="132"/>
      <c r="AD18" s="143"/>
      <c r="AE18" s="132"/>
      <c r="AF18" s="143">
        <f t="shared" ref="AF18:AG20" si="0">+H18+J18+L18+N18+P18+R18+T18+V18+X18+Z18+AB18+AD18</f>
        <v>1</v>
      </c>
      <c r="AG18" s="132">
        <f t="shared" si="0"/>
        <v>0</v>
      </c>
      <c r="AH18" s="22"/>
      <c r="AI18" s="22"/>
      <c r="AJ18" s="22"/>
      <c r="AK18" s="22"/>
      <c r="AL18" s="22"/>
      <c r="AM18" s="22"/>
      <c r="AN18" s="22"/>
      <c r="AO18" s="22"/>
    </row>
    <row r="19" spans="2:41" s="1" customFormat="1" ht="127.5" customHeight="1" x14ac:dyDescent="0.25">
      <c r="B19" s="481"/>
      <c r="C19" s="7" t="s">
        <v>46</v>
      </c>
      <c r="D19" s="27" t="s">
        <v>228</v>
      </c>
      <c r="E19" s="28">
        <v>0.33329999999999999</v>
      </c>
      <c r="F19" s="27" t="s">
        <v>226</v>
      </c>
      <c r="G19" s="161" t="s">
        <v>227</v>
      </c>
      <c r="H19" s="157"/>
      <c r="I19" s="141"/>
      <c r="J19" s="157"/>
      <c r="K19" s="141"/>
      <c r="L19" s="157"/>
      <c r="M19" s="141"/>
      <c r="N19" s="157">
        <v>0.5</v>
      </c>
      <c r="O19" s="141"/>
      <c r="P19" s="157"/>
      <c r="Q19" s="141"/>
      <c r="R19" s="157"/>
      <c r="S19" s="141"/>
      <c r="T19" s="157"/>
      <c r="U19" s="141"/>
      <c r="V19" s="157"/>
      <c r="W19" s="141"/>
      <c r="X19" s="157">
        <v>0.5</v>
      </c>
      <c r="Y19" s="141"/>
      <c r="Z19" s="157"/>
      <c r="AA19" s="141"/>
      <c r="AB19" s="157"/>
      <c r="AC19" s="141"/>
      <c r="AD19" s="157"/>
      <c r="AE19" s="141"/>
      <c r="AF19" s="157">
        <f t="shared" si="0"/>
        <v>1</v>
      </c>
      <c r="AG19" s="141">
        <f t="shared" si="0"/>
        <v>0</v>
      </c>
      <c r="AH19" s="23"/>
      <c r="AI19" s="23"/>
      <c r="AJ19" s="23"/>
      <c r="AK19" s="23"/>
      <c r="AL19" s="23"/>
      <c r="AM19" s="23"/>
      <c r="AN19" s="23"/>
      <c r="AO19" s="23"/>
    </row>
    <row r="20" spans="2:41" s="1" customFormat="1" ht="221.25" customHeight="1" x14ac:dyDescent="0.25">
      <c r="B20" s="481"/>
      <c r="C20" s="7" t="s">
        <v>48</v>
      </c>
      <c r="D20" s="27" t="s">
        <v>229</v>
      </c>
      <c r="E20" s="28">
        <v>0.33329999999999999</v>
      </c>
      <c r="F20" s="27" t="s">
        <v>226</v>
      </c>
      <c r="G20" s="161" t="s">
        <v>227</v>
      </c>
      <c r="H20" s="157"/>
      <c r="I20" s="141"/>
      <c r="J20" s="157"/>
      <c r="K20" s="141"/>
      <c r="L20" s="157"/>
      <c r="M20" s="141"/>
      <c r="N20" s="157">
        <v>0.5</v>
      </c>
      <c r="O20" s="141"/>
      <c r="P20" s="157"/>
      <c r="Q20" s="141"/>
      <c r="R20" s="157"/>
      <c r="S20" s="141"/>
      <c r="T20" s="157"/>
      <c r="U20" s="141"/>
      <c r="V20" s="157"/>
      <c r="W20" s="141"/>
      <c r="X20" s="157">
        <v>0.5</v>
      </c>
      <c r="Y20" s="141"/>
      <c r="Z20" s="157"/>
      <c r="AA20" s="141"/>
      <c r="AB20" s="157"/>
      <c r="AC20" s="141"/>
      <c r="AD20" s="157"/>
      <c r="AE20" s="141"/>
      <c r="AF20" s="157">
        <f t="shared" si="0"/>
        <v>1</v>
      </c>
      <c r="AG20" s="141">
        <f t="shared" si="0"/>
        <v>0</v>
      </c>
      <c r="AH20" s="23"/>
      <c r="AI20" s="23"/>
      <c r="AJ20" s="23"/>
      <c r="AK20" s="23"/>
      <c r="AL20" s="23"/>
      <c r="AM20" s="23"/>
      <c r="AN20" s="23"/>
      <c r="AO20" s="23"/>
    </row>
    <row r="21" spans="2:41" s="1" customFormat="1" ht="12.75" customHeight="1" thickBot="1" x14ac:dyDescent="0.3"/>
    <row r="22" spans="2:41" s="1" customFormat="1" ht="18.75" customHeight="1" thickBot="1" x14ac:dyDescent="0.3">
      <c r="B22" s="375" t="s">
        <v>17</v>
      </c>
      <c r="C22" s="376"/>
      <c r="D22" s="377"/>
      <c r="E22" s="375" t="s">
        <v>230</v>
      </c>
      <c r="F22" s="376"/>
      <c r="G22" s="376"/>
      <c r="H22" s="376"/>
      <c r="I22" s="376"/>
      <c r="J22" s="376"/>
      <c r="K22" s="376"/>
      <c r="L22" s="376"/>
      <c r="M22" s="376"/>
      <c r="N22" s="376"/>
      <c r="O22" s="376"/>
      <c r="P22" s="376"/>
      <c r="Q22" s="376"/>
      <c r="R22" s="376"/>
      <c r="S22" s="376"/>
      <c r="T22" s="376"/>
      <c r="U22" s="376"/>
      <c r="V22" s="376"/>
      <c r="W22" s="376"/>
      <c r="X22" s="376"/>
      <c r="Y22" s="376"/>
      <c r="Z22" s="376"/>
      <c r="AA22" s="376"/>
      <c r="AB22" s="376"/>
      <c r="AC22" s="376"/>
      <c r="AD22" s="376"/>
      <c r="AE22" s="376"/>
      <c r="AF22" s="376"/>
      <c r="AG22" s="376"/>
      <c r="AH22" s="377"/>
    </row>
    <row r="23" spans="2:41" s="1" customFormat="1" ht="27.75" customHeight="1" x14ac:dyDescent="0.25">
      <c r="B23" s="381" t="s">
        <v>30</v>
      </c>
      <c r="C23" s="383" t="s">
        <v>28</v>
      </c>
      <c r="D23" s="385" t="s">
        <v>34</v>
      </c>
      <c r="E23" s="383" t="s">
        <v>31</v>
      </c>
      <c r="F23" s="383" t="s">
        <v>26</v>
      </c>
      <c r="G23" s="387" t="s">
        <v>27</v>
      </c>
      <c r="H23" s="381" t="s">
        <v>2</v>
      </c>
      <c r="I23" s="389"/>
      <c r="J23" s="381" t="s">
        <v>3</v>
      </c>
      <c r="K23" s="389"/>
      <c r="L23" s="381" t="s">
        <v>4</v>
      </c>
      <c r="M23" s="389"/>
      <c r="N23" s="381" t="s">
        <v>5</v>
      </c>
      <c r="O23" s="389"/>
      <c r="P23" s="381" t="s">
        <v>6</v>
      </c>
      <c r="Q23" s="389"/>
      <c r="R23" s="381" t="s">
        <v>7</v>
      </c>
      <c r="S23" s="389"/>
      <c r="T23" s="381" t="s">
        <v>8</v>
      </c>
      <c r="U23" s="389"/>
      <c r="V23" s="381" t="s">
        <v>9</v>
      </c>
      <c r="W23" s="389"/>
      <c r="X23" s="381" t="s">
        <v>10</v>
      </c>
      <c r="Y23" s="389"/>
      <c r="Z23" s="381" t="s">
        <v>11</v>
      </c>
      <c r="AA23" s="389"/>
      <c r="AB23" s="381" t="s">
        <v>12</v>
      </c>
      <c r="AC23" s="389"/>
      <c r="AD23" s="381" t="s">
        <v>13</v>
      </c>
      <c r="AE23" s="389"/>
      <c r="AF23" s="381" t="s">
        <v>18</v>
      </c>
      <c r="AG23" s="389" t="s">
        <v>19</v>
      </c>
      <c r="AH23" s="391" t="s">
        <v>217</v>
      </c>
      <c r="AI23" s="391" t="s">
        <v>218</v>
      </c>
      <c r="AJ23" s="391" t="s">
        <v>219</v>
      </c>
      <c r="AK23" s="391" t="s">
        <v>220</v>
      </c>
      <c r="AL23" s="391" t="s">
        <v>221</v>
      </c>
      <c r="AM23" s="391" t="s">
        <v>222</v>
      </c>
      <c r="AN23" s="391" t="s">
        <v>223</v>
      </c>
      <c r="AO23" s="391" t="s">
        <v>224</v>
      </c>
    </row>
    <row r="24" spans="2:41" s="1" customFormat="1" ht="27.75" customHeight="1" thickBot="1" x14ac:dyDescent="0.3">
      <c r="B24" s="382"/>
      <c r="C24" s="384"/>
      <c r="D24" s="386"/>
      <c r="E24" s="384"/>
      <c r="F24" s="384"/>
      <c r="G24" s="388"/>
      <c r="H24" s="32" t="s">
        <v>18</v>
      </c>
      <c r="I24" s="34" t="s">
        <v>19</v>
      </c>
      <c r="J24" s="32" t="s">
        <v>18</v>
      </c>
      <c r="K24" s="34" t="s">
        <v>19</v>
      </c>
      <c r="L24" s="32" t="s">
        <v>18</v>
      </c>
      <c r="M24" s="34" t="s">
        <v>19</v>
      </c>
      <c r="N24" s="32" t="s">
        <v>18</v>
      </c>
      <c r="O24" s="34" t="s">
        <v>19</v>
      </c>
      <c r="P24" s="32" t="s">
        <v>18</v>
      </c>
      <c r="Q24" s="34" t="s">
        <v>19</v>
      </c>
      <c r="R24" s="32" t="s">
        <v>18</v>
      </c>
      <c r="S24" s="34" t="s">
        <v>19</v>
      </c>
      <c r="T24" s="32" t="s">
        <v>18</v>
      </c>
      <c r="U24" s="34" t="s">
        <v>19</v>
      </c>
      <c r="V24" s="32" t="s">
        <v>18</v>
      </c>
      <c r="W24" s="34" t="s">
        <v>19</v>
      </c>
      <c r="X24" s="32" t="s">
        <v>18</v>
      </c>
      <c r="Y24" s="34" t="s">
        <v>19</v>
      </c>
      <c r="Z24" s="32" t="s">
        <v>18</v>
      </c>
      <c r="AA24" s="34" t="s">
        <v>19</v>
      </c>
      <c r="AB24" s="32" t="s">
        <v>18</v>
      </c>
      <c r="AC24" s="34" t="s">
        <v>19</v>
      </c>
      <c r="AD24" s="32" t="s">
        <v>18</v>
      </c>
      <c r="AE24" s="34" t="s">
        <v>19</v>
      </c>
      <c r="AF24" s="382"/>
      <c r="AG24" s="390"/>
      <c r="AH24" s="392"/>
      <c r="AI24" s="392"/>
      <c r="AJ24" s="392"/>
      <c r="AK24" s="392"/>
      <c r="AL24" s="392"/>
      <c r="AM24" s="392"/>
      <c r="AN24" s="392"/>
      <c r="AO24" s="392"/>
    </row>
    <row r="25" spans="2:41" s="1" customFormat="1" ht="105" x14ac:dyDescent="0.25">
      <c r="B25" s="476">
        <v>0.4</v>
      </c>
      <c r="C25" s="18" t="s">
        <v>43</v>
      </c>
      <c r="D25" s="24" t="s">
        <v>231</v>
      </c>
      <c r="E25" s="25">
        <v>0.5</v>
      </c>
      <c r="F25" s="24" t="s">
        <v>232</v>
      </c>
      <c r="G25" s="26" t="s">
        <v>233</v>
      </c>
      <c r="H25" s="143"/>
      <c r="I25" s="132"/>
      <c r="J25" s="143"/>
      <c r="K25" s="132"/>
      <c r="L25" s="143">
        <v>0.25</v>
      </c>
      <c r="M25" s="132"/>
      <c r="N25" s="143"/>
      <c r="O25" s="132"/>
      <c r="P25" s="143"/>
      <c r="Q25" s="132"/>
      <c r="R25" s="143">
        <v>0.25</v>
      </c>
      <c r="S25" s="132"/>
      <c r="T25" s="143"/>
      <c r="U25" s="132"/>
      <c r="V25" s="143"/>
      <c r="W25" s="132"/>
      <c r="X25" s="143">
        <v>0.25</v>
      </c>
      <c r="Y25" s="132"/>
      <c r="Z25" s="143"/>
      <c r="AA25" s="132"/>
      <c r="AB25" s="143"/>
      <c r="AC25" s="132"/>
      <c r="AD25" s="143">
        <v>0.25</v>
      </c>
      <c r="AE25" s="132"/>
      <c r="AF25" s="143">
        <v>1</v>
      </c>
      <c r="AG25" s="132">
        <f>+I25+K25+M25+O25+Q25+S25+U25+W25+Y25+AA25+AC25+AE25</f>
        <v>0</v>
      </c>
      <c r="AH25" s="22"/>
      <c r="AI25" s="22"/>
      <c r="AJ25" s="22"/>
      <c r="AK25" s="22"/>
      <c r="AL25" s="22"/>
      <c r="AM25" s="22"/>
      <c r="AN25" s="22"/>
      <c r="AO25" s="22"/>
    </row>
    <row r="26" spans="2:41" s="1" customFormat="1" ht="120" x14ac:dyDescent="0.25">
      <c r="B26" s="481"/>
      <c r="C26" s="7" t="s">
        <v>44</v>
      </c>
      <c r="D26" s="27" t="s">
        <v>234</v>
      </c>
      <c r="E26" s="28">
        <v>0.5</v>
      </c>
      <c r="F26" s="27" t="s">
        <v>235</v>
      </c>
      <c r="G26" s="161" t="s">
        <v>233</v>
      </c>
      <c r="H26" s="157"/>
      <c r="I26" s="141"/>
      <c r="J26" s="157"/>
      <c r="K26" s="141"/>
      <c r="L26" s="157">
        <v>0.25</v>
      </c>
      <c r="M26" s="141"/>
      <c r="N26" s="157"/>
      <c r="O26" s="141"/>
      <c r="P26" s="157"/>
      <c r="Q26" s="141"/>
      <c r="R26" s="157">
        <v>0.25</v>
      </c>
      <c r="S26" s="141"/>
      <c r="T26" s="157"/>
      <c r="U26" s="141"/>
      <c r="V26" s="157"/>
      <c r="W26" s="141"/>
      <c r="X26" s="157">
        <v>0.25</v>
      </c>
      <c r="Y26" s="141"/>
      <c r="Z26" s="157"/>
      <c r="AA26" s="141"/>
      <c r="AB26" s="157"/>
      <c r="AC26" s="141"/>
      <c r="AD26" s="157">
        <v>0.25</v>
      </c>
      <c r="AE26" s="141"/>
      <c r="AF26" s="157">
        <v>1</v>
      </c>
      <c r="AG26" s="141">
        <f>+I26+K26+M26+O26+Q26+S26+U26+W26+Y26+AA26+AC26+AE26</f>
        <v>0</v>
      </c>
      <c r="AH26" s="23"/>
      <c r="AI26" s="23"/>
      <c r="AJ26" s="23"/>
      <c r="AK26" s="23"/>
      <c r="AL26" s="23"/>
      <c r="AM26" s="23"/>
      <c r="AN26" s="23"/>
      <c r="AO26" s="23"/>
    </row>
    <row r="27" spans="2:41" s="1" customFormat="1" ht="15.75" thickBot="1" x14ac:dyDescent="0.3"/>
    <row r="28" spans="2:41" s="1" customFormat="1" ht="16.5" thickBot="1" x14ac:dyDescent="0.3">
      <c r="B28" s="541" t="s">
        <v>152</v>
      </c>
      <c r="C28" s="542"/>
      <c r="D28" s="543"/>
      <c r="E28" s="544" t="s">
        <v>153</v>
      </c>
      <c r="F28" s="545"/>
      <c r="G28" s="545"/>
      <c r="H28" s="545"/>
      <c r="I28" s="545"/>
      <c r="J28" s="545"/>
      <c r="K28" s="545"/>
      <c r="L28" s="545"/>
      <c r="M28" s="545"/>
      <c r="N28" s="545"/>
      <c r="O28" s="545"/>
      <c r="P28" s="545"/>
      <c r="Q28" s="545"/>
      <c r="R28" s="545"/>
      <c r="S28" s="545"/>
      <c r="T28" s="545"/>
      <c r="U28" s="545"/>
      <c r="V28" s="545"/>
      <c r="W28" s="545"/>
      <c r="X28" s="545"/>
      <c r="Y28" s="545"/>
      <c r="Z28" s="545"/>
      <c r="AA28" s="545"/>
      <c r="AB28" s="545"/>
      <c r="AC28" s="545"/>
      <c r="AD28" s="545"/>
      <c r="AE28" s="545"/>
      <c r="AF28" s="545"/>
      <c r="AG28" s="545"/>
      <c r="AH28" s="546"/>
    </row>
    <row r="29" spans="2:41" s="1" customFormat="1" ht="15.75" customHeight="1" thickBot="1" x14ac:dyDescent="0.3">
      <c r="B29" s="547" t="s">
        <v>30</v>
      </c>
      <c r="C29" s="547" t="s">
        <v>28</v>
      </c>
      <c r="D29" s="549" t="s">
        <v>34</v>
      </c>
      <c r="E29" s="547" t="s">
        <v>104</v>
      </c>
      <c r="F29" s="547" t="s">
        <v>26</v>
      </c>
      <c r="G29" s="547" t="s">
        <v>154</v>
      </c>
      <c r="H29" s="551" t="s">
        <v>2</v>
      </c>
      <c r="I29" s="552"/>
      <c r="J29" s="553" t="s">
        <v>3</v>
      </c>
      <c r="K29" s="552"/>
      <c r="L29" s="553" t="s">
        <v>4</v>
      </c>
      <c r="M29" s="552"/>
      <c r="N29" s="553" t="s">
        <v>5</v>
      </c>
      <c r="O29" s="552"/>
      <c r="P29" s="553" t="s">
        <v>6</v>
      </c>
      <c r="Q29" s="552"/>
      <c r="R29" s="553" t="s">
        <v>7</v>
      </c>
      <c r="S29" s="552"/>
      <c r="T29" s="553" t="s">
        <v>8</v>
      </c>
      <c r="U29" s="552"/>
      <c r="V29" s="553" t="s">
        <v>9</v>
      </c>
      <c r="W29" s="552"/>
      <c r="X29" s="553" t="s">
        <v>10</v>
      </c>
      <c r="Y29" s="552"/>
      <c r="Z29" s="553" t="s">
        <v>11</v>
      </c>
      <c r="AA29" s="552"/>
      <c r="AB29" s="553" t="s">
        <v>12</v>
      </c>
      <c r="AC29" s="552"/>
      <c r="AD29" s="553" t="s">
        <v>13</v>
      </c>
      <c r="AE29" s="552"/>
      <c r="AF29" s="554" t="s">
        <v>18</v>
      </c>
      <c r="AG29" s="547" t="s">
        <v>19</v>
      </c>
      <c r="AH29" s="556" t="s">
        <v>22</v>
      </c>
    </row>
    <row r="30" spans="2:41" s="1" customFormat="1" ht="31.5" customHeight="1" thickBot="1" x14ac:dyDescent="0.3">
      <c r="B30" s="548"/>
      <c r="C30" s="548"/>
      <c r="D30" s="550"/>
      <c r="E30" s="548"/>
      <c r="F30" s="548"/>
      <c r="G30" s="548"/>
      <c r="H30" s="96" t="s">
        <v>18</v>
      </c>
      <c r="I30" s="97" t="s">
        <v>19</v>
      </c>
      <c r="J30" s="97" t="s">
        <v>18</v>
      </c>
      <c r="K30" s="97" t="s">
        <v>19</v>
      </c>
      <c r="L30" s="97" t="s">
        <v>18</v>
      </c>
      <c r="M30" s="97" t="s">
        <v>19</v>
      </c>
      <c r="N30" s="97" t="s">
        <v>18</v>
      </c>
      <c r="O30" s="97" t="s">
        <v>19</v>
      </c>
      <c r="P30" s="97" t="s">
        <v>18</v>
      </c>
      <c r="Q30" s="97" t="s">
        <v>19</v>
      </c>
      <c r="R30" s="97" t="s">
        <v>18</v>
      </c>
      <c r="S30" s="97" t="s">
        <v>19</v>
      </c>
      <c r="T30" s="97" t="s">
        <v>18</v>
      </c>
      <c r="U30" s="97" t="s">
        <v>19</v>
      </c>
      <c r="V30" s="97" t="s">
        <v>18</v>
      </c>
      <c r="W30" s="97" t="s">
        <v>19</v>
      </c>
      <c r="X30" s="97" t="s">
        <v>18</v>
      </c>
      <c r="Y30" s="97" t="s">
        <v>19</v>
      </c>
      <c r="Z30" s="97" t="s">
        <v>18</v>
      </c>
      <c r="AA30" s="97" t="s">
        <v>19</v>
      </c>
      <c r="AB30" s="97" t="s">
        <v>18</v>
      </c>
      <c r="AC30" s="97" t="s">
        <v>19</v>
      </c>
      <c r="AD30" s="97" t="s">
        <v>18</v>
      </c>
      <c r="AE30" s="97" t="s">
        <v>19</v>
      </c>
      <c r="AF30" s="555"/>
      <c r="AG30" s="548"/>
      <c r="AH30" s="557"/>
    </row>
    <row r="31" spans="2:41" s="1" customFormat="1" ht="272.25" customHeight="1" x14ac:dyDescent="0.25">
      <c r="B31" s="720">
        <v>0.2</v>
      </c>
      <c r="C31" s="98" t="s">
        <v>47</v>
      </c>
      <c r="D31" s="99" t="s">
        <v>155</v>
      </c>
      <c r="E31" s="100">
        <v>0.5</v>
      </c>
      <c r="F31" s="98" t="s">
        <v>156</v>
      </c>
      <c r="G31" s="101" t="s">
        <v>157</v>
      </c>
      <c r="H31" s="102"/>
      <c r="I31" s="103"/>
      <c r="J31" s="104"/>
      <c r="K31" s="105"/>
      <c r="L31" s="102"/>
      <c r="M31" s="103"/>
      <c r="N31" s="106"/>
      <c r="O31" s="106"/>
      <c r="P31" s="102"/>
      <c r="Q31" s="103"/>
      <c r="R31" s="104"/>
      <c r="S31" s="105"/>
      <c r="T31" s="107"/>
      <c r="U31" s="103"/>
      <c r="V31" s="104"/>
      <c r="W31" s="105"/>
      <c r="X31" s="102"/>
      <c r="Y31" s="103"/>
      <c r="Z31" s="106"/>
      <c r="AA31" s="105"/>
      <c r="AB31" s="102"/>
      <c r="AC31" s="103"/>
      <c r="AD31" s="106"/>
      <c r="AE31" s="105"/>
      <c r="AF31" s="107"/>
      <c r="AG31" s="103"/>
      <c r="AH31" s="110"/>
    </row>
    <row r="32" spans="2:41" s="1" customFormat="1" ht="90.75" thickBot="1" x14ac:dyDescent="0.3">
      <c r="B32" s="721"/>
      <c r="C32" s="10" t="s">
        <v>176</v>
      </c>
      <c r="D32" s="112" t="s">
        <v>67</v>
      </c>
      <c r="E32" s="113">
        <v>0.5</v>
      </c>
      <c r="F32" s="114" t="s">
        <v>94</v>
      </c>
      <c r="G32" s="115" t="s">
        <v>95</v>
      </c>
      <c r="H32" s="116"/>
      <c r="I32" s="117"/>
      <c r="J32" s="116"/>
      <c r="K32" s="117"/>
      <c r="L32" s="116">
        <v>0.5</v>
      </c>
      <c r="M32" s="117"/>
      <c r="N32" s="116"/>
      <c r="O32" s="117"/>
      <c r="P32" s="116"/>
      <c r="Q32" s="117"/>
      <c r="R32" s="116"/>
      <c r="S32" s="117"/>
      <c r="T32" s="116">
        <v>0.5</v>
      </c>
      <c r="U32" s="117"/>
      <c r="V32" s="116"/>
      <c r="W32" s="117"/>
      <c r="X32" s="116"/>
      <c r="Y32" s="117"/>
      <c r="Z32" s="116"/>
      <c r="AA32" s="117"/>
      <c r="AB32" s="116"/>
      <c r="AC32" s="117"/>
      <c r="AD32" s="116"/>
      <c r="AE32" s="117"/>
      <c r="AF32" s="116"/>
      <c r="AG32" s="117"/>
      <c r="AH32" s="111"/>
    </row>
  </sheetData>
  <mergeCells count="113">
    <mergeCell ref="B31:B32"/>
    <mergeCell ref="X29:Y29"/>
    <mergeCell ref="Z29:AA29"/>
    <mergeCell ref="AB29:AC29"/>
    <mergeCell ref="AD29:AE29"/>
    <mergeCell ref="AF29:AF30"/>
    <mergeCell ref="AG29:AG30"/>
    <mergeCell ref="L29:M29"/>
    <mergeCell ref="N29:O29"/>
    <mergeCell ref="P29:Q29"/>
    <mergeCell ref="R29:S29"/>
    <mergeCell ref="T29:U29"/>
    <mergeCell ref="V29:W29"/>
    <mergeCell ref="B28:D28"/>
    <mergeCell ref="E28:AH28"/>
    <mergeCell ref="B29:B30"/>
    <mergeCell ref="C29:C30"/>
    <mergeCell ref="D29:D30"/>
    <mergeCell ref="E29:E30"/>
    <mergeCell ref="F29:F30"/>
    <mergeCell ref="G29:G30"/>
    <mergeCell ref="H29:I29"/>
    <mergeCell ref="J29:K29"/>
    <mergeCell ref="AH29:AH30"/>
    <mergeCell ref="AK23:AK24"/>
    <mergeCell ref="AL23:AL24"/>
    <mergeCell ref="AM23:AM24"/>
    <mergeCell ref="AN23:AN24"/>
    <mergeCell ref="AO23:AO24"/>
    <mergeCell ref="B25:B26"/>
    <mergeCell ref="AD23:AE23"/>
    <mergeCell ref="AF23:AF24"/>
    <mergeCell ref="AG23:AG24"/>
    <mergeCell ref="AH23:AH24"/>
    <mergeCell ref="AI23:AI24"/>
    <mergeCell ref="AJ23:AJ24"/>
    <mergeCell ref="R23:S23"/>
    <mergeCell ref="T23:U23"/>
    <mergeCell ref="V23:W23"/>
    <mergeCell ref="X23:Y23"/>
    <mergeCell ref="Z23:AA23"/>
    <mergeCell ref="AB23:AC23"/>
    <mergeCell ref="G23:G24"/>
    <mergeCell ref="H23:I23"/>
    <mergeCell ref="J23:K23"/>
    <mergeCell ref="L23:M23"/>
    <mergeCell ref="N23:O23"/>
    <mergeCell ref="P23:Q23"/>
    <mergeCell ref="AN16:AN17"/>
    <mergeCell ref="AO16:AO17"/>
    <mergeCell ref="B18:B20"/>
    <mergeCell ref="B22:D22"/>
    <mergeCell ref="E22:AH22"/>
    <mergeCell ref="B23:B24"/>
    <mergeCell ref="C23:C24"/>
    <mergeCell ref="D23:D24"/>
    <mergeCell ref="E23:E24"/>
    <mergeCell ref="F23:F24"/>
    <mergeCell ref="AH16:AH17"/>
    <mergeCell ref="AI16:AI17"/>
    <mergeCell ref="AJ16:AJ17"/>
    <mergeCell ref="AK16:AK17"/>
    <mergeCell ref="AL16:AL17"/>
    <mergeCell ref="AM16:AM17"/>
    <mergeCell ref="X16:Y16"/>
    <mergeCell ref="Z16:AA16"/>
    <mergeCell ref="AB16:AC16"/>
    <mergeCell ref="AD16:AE16"/>
    <mergeCell ref="AF16:AF17"/>
    <mergeCell ref="AG16:AG17"/>
    <mergeCell ref="L16:M16"/>
    <mergeCell ref="N16:O16"/>
    <mergeCell ref="P16:Q16"/>
    <mergeCell ref="R16:S16"/>
    <mergeCell ref="T16:U16"/>
    <mergeCell ref="V16:W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B10:B13"/>
    <mergeCell ref="C10:D10"/>
    <mergeCell ref="E10:S10"/>
    <mergeCell ref="T10:V13"/>
    <mergeCell ref="W10:X11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2:C4"/>
    <mergeCell ref="D2:AH2"/>
    <mergeCell ref="D3:Q3"/>
    <mergeCell ref="R3:AH3"/>
    <mergeCell ref="D4:AH4"/>
    <mergeCell ref="B6:C6"/>
    <mergeCell ref="D6:I6"/>
    <mergeCell ref="J6:AH6"/>
    <mergeCell ref="B7:C8"/>
    <mergeCell ref="D7:I7"/>
    <mergeCell ref="J7:AH7"/>
    <mergeCell ref="D8:I8"/>
    <mergeCell ref="J8:AH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22"/>
  <sheetViews>
    <sheetView zoomScale="60" zoomScaleNormal="60" workbookViewId="0">
      <selection activeCell="A2" sqref="A2:XFD22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7.7109375" customWidth="1"/>
    <col min="4" max="4" width="22.7109375" customWidth="1"/>
    <col min="5" max="7" width="18" customWidth="1"/>
    <col min="8" max="8" width="10.140625" bestFit="1" customWidth="1"/>
    <col min="9" max="9" width="11.28515625" bestFit="1" customWidth="1"/>
    <col min="10" max="10" width="10.140625" bestFit="1" customWidth="1"/>
    <col min="11" max="11" width="8.7109375" bestFit="1" customWidth="1"/>
    <col min="12" max="12" width="10.140625" bestFit="1" customWidth="1"/>
    <col min="13" max="13" width="8.7109375" bestFit="1" customWidth="1"/>
    <col min="14" max="14" width="10.140625" bestFit="1" customWidth="1"/>
    <col min="15" max="15" width="8.7109375" bestFit="1" customWidth="1"/>
    <col min="16" max="16" width="10.140625" bestFit="1" customWidth="1"/>
    <col min="17" max="17" width="8.7109375" bestFit="1" customWidth="1"/>
    <col min="18" max="18" width="10.140625" bestFit="1" customWidth="1"/>
    <col min="19" max="19" width="8.7109375" bestFit="1" customWidth="1"/>
    <col min="20" max="20" width="10.140625" bestFit="1" customWidth="1"/>
    <col min="21" max="21" width="8.7109375" bestFit="1" customWidth="1"/>
    <col min="22" max="22" width="10.140625" bestFit="1" customWidth="1"/>
    <col min="23" max="23" width="8.7109375" bestFit="1" customWidth="1"/>
    <col min="24" max="24" width="10.140625" bestFit="1" customWidth="1"/>
    <col min="25" max="25" width="8.7109375" bestFit="1" customWidth="1"/>
    <col min="26" max="26" width="10.140625" bestFit="1" customWidth="1"/>
    <col min="27" max="27" width="8.7109375" bestFit="1" customWidth="1"/>
    <col min="28" max="28" width="10.140625" bestFit="1" customWidth="1"/>
    <col min="29" max="29" width="8.7109375" bestFit="1" customWidth="1"/>
    <col min="30" max="30" width="10.140625" bestFit="1" customWidth="1"/>
    <col min="31" max="31" width="8.7109375" bestFit="1" customWidth="1"/>
    <col min="32" max="32" width="10.140625" customWidth="1"/>
    <col min="33" max="33" width="10.28515625" customWidth="1"/>
    <col min="34" max="40" width="0" hidden="1" customWidth="1"/>
    <col min="41" max="41" width="55.85546875" customWidth="1"/>
    <col min="42" max="45" width="70.140625" customWidth="1"/>
  </cols>
  <sheetData>
    <row r="1" spans="2:41" ht="15.75" thickBot="1" x14ac:dyDescent="0.3"/>
    <row r="2" spans="2:41" s="2" customFormat="1" ht="42" customHeight="1" thickBot="1" x14ac:dyDescent="0.3">
      <c r="B2" s="401"/>
      <c r="C2" s="402"/>
      <c r="D2" s="734" t="s">
        <v>33</v>
      </c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5"/>
      <c r="U2" s="735"/>
      <c r="V2" s="735"/>
      <c r="W2" s="735"/>
      <c r="X2" s="735"/>
      <c r="Y2" s="735"/>
      <c r="Z2" s="735"/>
      <c r="AA2" s="735"/>
      <c r="AB2" s="735"/>
      <c r="AC2" s="735"/>
      <c r="AD2" s="735"/>
      <c r="AE2" s="735"/>
      <c r="AF2" s="735"/>
      <c r="AG2" s="735"/>
      <c r="AH2" s="736"/>
    </row>
    <row r="3" spans="2:41" s="2" customFormat="1" ht="26.25" customHeight="1" thickBot="1" x14ac:dyDescent="0.3">
      <c r="B3" s="403"/>
      <c r="C3" s="404"/>
      <c r="D3" s="410" t="s">
        <v>25</v>
      </c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2"/>
      <c r="R3" s="410" t="s">
        <v>38</v>
      </c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2"/>
    </row>
    <row r="4" spans="2:41" s="2" customFormat="1" ht="26.25" customHeight="1" thickBot="1" x14ac:dyDescent="0.3">
      <c r="B4" s="405"/>
      <c r="C4" s="406"/>
      <c r="D4" s="410" t="s">
        <v>39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2"/>
    </row>
    <row r="5" spans="2:41" s="2" customFormat="1" ht="12" customHeight="1" thickBot="1" x14ac:dyDescent="0.3">
      <c r="B5" s="3"/>
      <c r="C5" s="3"/>
      <c r="D5" s="4"/>
      <c r="E5" s="4"/>
      <c r="F5" s="4"/>
      <c r="G5" s="4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2:41" s="2" customFormat="1" ht="21" customHeight="1" x14ac:dyDescent="0.25">
      <c r="B6" s="413" t="s">
        <v>24</v>
      </c>
      <c r="C6" s="414"/>
      <c r="D6" s="415" t="s">
        <v>14</v>
      </c>
      <c r="E6" s="416"/>
      <c r="F6" s="416"/>
      <c r="G6" s="416"/>
      <c r="H6" s="416"/>
      <c r="I6" s="417"/>
      <c r="J6" s="418" t="s">
        <v>212</v>
      </c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419"/>
      <c r="AF6" s="419"/>
      <c r="AG6" s="419"/>
      <c r="AH6" s="420"/>
    </row>
    <row r="7" spans="2:41" s="2" customFormat="1" ht="21" customHeight="1" x14ac:dyDescent="0.25">
      <c r="B7" s="512">
        <v>2017</v>
      </c>
      <c r="C7" s="513"/>
      <c r="D7" s="425" t="s">
        <v>0</v>
      </c>
      <c r="E7" s="426"/>
      <c r="F7" s="426"/>
      <c r="G7" s="426"/>
      <c r="H7" s="426"/>
      <c r="I7" s="427"/>
      <c r="J7" s="428" t="s">
        <v>236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30"/>
    </row>
    <row r="8" spans="2:41" s="2" customFormat="1" ht="21" customHeight="1" thickBot="1" x14ac:dyDescent="0.3">
      <c r="B8" s="514"/>
      <c r="C8" s="515"/>
      <c r="D8" s="431" t="s">
        <v>1</v>
      </c>
      <c r="E8" s="432"/>
      <c r="F8" s="432"/>
      <c r="G8" s="432"/>
      <c r="H8" s="432"/>
      <c r="I8" s="433"/>
      <c r="J8" s="434" t="s">
        <v>214</v>
      </c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5"/>
      <c r="V8" s="435"/>
      <c r="W8" s="435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6"/>
    </row>
    <row r="9" spans="2:41" s="1" customFormat="1" ht="12" customHeight="1" thickBot="1" x14ac:dyDescent="0.3"/>
    <row r="10" spans="2:41" s="2" customFormat="1" ht="24.75" customHeight="1" x14ac:dyDescent="0.25">
      <c r="B10" s="483" t="s">
        <v>21</v>
      </c>
      <c r="C10" s="486" t="s">
        <v>102</v>
      </c>
      <c r="D10" s="391"/>
      <c r="E10" s="487" t="s">
        <v>161</v>
      </c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2"/>
      <c r="T10" s="443" t="s">
        <v>20</v>
      </c>
      <c r="U10" s="444"/>
      <c r="V10" s="445"/>
      <c r="W10" s="452" t="s">
        <v>23</v>
      </c>
      <c r="X10" s="453"/>
      <c r="Y10" s="488" t="s">
        <v>162</v>
      </c>
      <c r="Z10" s="489"/>
      <c r="AA10" s="489"/>
      <c r="AB10" s="489"/>
      <c r="AC10" s="489"/>
      <c r="AD10" s="489"/>
      <c r="AE10" s="489"/>
      <c r="AF10" s="489"/>
      <c r="AG10" s="489"/>
      <c r="AH10" s="490"/>
    </row>
    <row r="11" spans="2:41" s="2" customFormat="1" ht="24.75" customHeight="1" x14ac:dyDescent="0.25">
      <c r="B11" s="484"/>
      <c r="C11" s="494" t="s">
        <v>15</v>
      </c>
      <c r="D11" s="495"/>
      <c r="E11" s="496" t="s">
        <v>163</v>
      </c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3"/>
      <c r="T11" s="446"/>
      <c r="U11" s="447"/>
      <c r="V11" s="448"/>
      <c r="W11" s="454"/>
      <c r="X11" s="455"/>
      <c r="Y11" s="491"/>
      <c r="Z11" s="492"/>
      <c r="AA11" s="492"/>
      <c r="AB11" s="492"/>
      <c r="AC11" s="492"/>
      <c r="AD11" s="492"/>
      <c r="AE11" s="492"/>
      <c r="AF11" s="492"/>
      <c r="AG11" s="492"/>
      <c r="AH11" s="493"/>
    </row>
    <row r="12" spans="2:41" s="2" customFormat="1" ht="15.75" customHeight="1" x14ac:dyDescent="0.25">
      <c r="B12" s="484"/>
      <c r="C12" s="494" t="s">
        <v>35</v>
      </c>
      <c r="D12" s="495"/>
      <c r="E12" s="496" t="s">
        <v>164</v>
      </c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3"/>
      <c r="T12" s="446"/>
      <c r="U12" s="447"/>
      <c r="V12" s="448"/>
      <c r="W12" s="464" t="s">
        <v>16</v>
      </c>
      <c r="X12" s="465"/>
      <c r="Y12" s="497" t="s">
        <v>237</v>
      </c>
      <c r="Z12" s="498"/>
      <c r="AA12" s="498"/>
      <c r="AB12" s="498"/>
      <c r="AC12" s="498"/>
      <c r="AD12" s="498"/>
      <c r="AE12" s="498"/>
      <c r="AF12" s="498"/>
      <c r="AG12" s="498"/>
      <c r="AH12" s="499"/>
    </row>
    <row r="13" spans="2:41" s="2" customFormat="1" ht="15.75" customHeight="1" thickBot="1" x14ac:dyDescent="0.3">
      <c r="B13" s="485"/>
      <c r="C13" s="503" t="s">
        <v>36</v>
      </c>
      <c r="D13" s="392"/>
      <c r="E13" s="504" t="s">
        <v>166</v>
      </c>
      <c r="F13" s="474"/>
      <c r="G13" s="474"/>
      <c r="H13" s="474"/>
      <c r="I13" s="474"/>
      <c r="J13" s="474"/>
      <c r="K13" s="474"/>
      <c r="L13" s="474"/>
      <c r="M13" s="474"/>
      <c r="N13" s="474"/>
      <c r="O13" s="474"/>
      <c r="P13" s="474"/>
      <c r="Q13" s="474"/>
      <c r="R13" s="474"/>
      <c r="S13" s="475"/>
      <c r="T13" s="449"/>
      <c r="U13" s="450"/>
      <c r="V13" s="451"/>
      <c r="W13" s="466"/>
      <c r="X13" s="467"/>
      <c r="Y13" s="500"/>
      <c r="Z13" s="501"/>
      <c r="AA13" s="501"/>
      <c r="AB13" s="501"/>
      <c r="AC13" s="501"/>
      <c r="AD13" s="501"/>
      <c r="AE13" s="501"/>
      <c r="AF13" s="501"/>
      <c r="AG13" s="501"/>
      <c r="AH13" s="502"/>
    </row>
    <row r="14" spans="2:41" ht="15.75" thickBot="1" x14ac:dyDescent="0.3"/>
    <row r="15" spans="2:41" s="1" customFormat="1" ht="18.75" customHeight="1" thickBot="1" x14ac:dyDescent="0.3">
      <c r="B15" s="375" t="s">
        <v>17</v>
      </c>
      <c r="C15" s="376"/>
      <c r="D15" s="377"/>
      <c r="E15" s="478" t="s">
        <v>238</v>
      </c>
      <c r="F15" s="479"/>
      <c r="G15" s="479"/>
      <c r="H15" s="479"/>
      <c r="I15" s="479"/>
      <c r="J15" s="479"/>
      <c r="K15" s="479"/>
      <c r="L15" s="479"/>
      <c r="M15" s="479"/>
      <c r="N15" s="479"/>
      <c r="O15" s="479"/>
      <c r="P15" s="479"/>
      <c r="Q15" s="479"/>
      <c r="R15" s="479"/>
      <c r="S15" s="479"/>
      <c r="T15" s="479"/>
      <c r="U15" s="479"/>
      <c r="V15" s="479"/>
      <c r="W15" s="479"/>
      <c r="X15" s="479"/>
      <c r="Y15" s="479"/>
      <c r="Z15" s="479"/>
      <c r="AA15" s="479"/>
      <c r="AB15" s="479"/>
      <c r="AC15" s="479"/>
      <c r="AD15" s="479"/>
      <c r="AE15" s="479"/>
      <c r="AF15" s="479"/>
      <c r="AG15" s="479"/>
      <c r="AH15" s="480"/>
    </row>
    <row r="16" spans="2:41" s="1" customFormat="1" ht="33.75" customHeight="1" x14ac:dyDescent="0.25">
      <c r="B16" s="381" t="s">
        <v>30</v>
      </c>
      <c r="C16" s="383" t="s">
        <v>28</v>
      </c>
      <c r="D16" s="385" t="s">
        <v>34</v>
      </c>
      <c r="E16" s="383" t="s">
        <v>31</v>
      </c>
      <c r="F16" s="383" t="s">
        <v>26</v>
      </c>
      <c r="G16" s="387" t="s">
        <v>27</v>
      </c>
      <c r="H16" s="381" t="s">
        <v>2</v>
      </c>
      <c r="I16" s="389"/>
      <c r="J16" s="381" t="s">
        <v>3</v>
      </c>
      <c r="K16" s="389"/>
      <c r="L16" s="381" t="s">
        <v>4</v>
      </c>
      <c r="M16" s="389"/>
      <c r="N16" s="381" t="s">
        <v>5</v>
      </c>
      <c r="O16" s="389"/>
      <c r="P16" s="381" t="s">
        <v>6</v>
      </c>
      <c r="Q16" s="389"/>
      <c r="R16" s="381" t="s">
        <v>7</v>
      </c>
      <c r="S16" s="389"/>
      <c r="T16" s="381" t="s">
        <v>8</v>
      </c>
      <c r="U16" s="389"/>
      <c r="V16" s="381" t="s">
        <v>9</v>
      </c>
      <c r="W16" s="389"/>
      <c r="X16" s="381" t="s">
        <v>10</v>
      </c>
      <c r="Y16" s="389"/>
      <c r="Z16" s="381" t="s">
        <v>11</v>
      </c>
      <c r="AA16" s="389"/>
      <c r="AB16" s="381" t="s">
        <v>12</v>
      </c>
      <c r="AC16" s="389"/>
      <c r="AD16" s="381" t="s">
        <v>13</v>
      </c>
      <c r="AE16" s="389"/>
      <c r="AF16" s="381" t="s">
        <v>18</v>
      </c>
      <c r="AG16" s="389" t="s">
        <v>19</v>
      </c>
      <c r="AH16" s="391" t="s">
        <v>22</v>
      </c>
    </row>
    <row r="17" spans="2:34" s="1" customFormat="1" ht="37.5" customHeight="1" thickBot="1" x14ac:dyDescent="0.3">
      <c r="B17" s="393"/>
      <c r="C17" s="396"/>
      <c r="D17" s="397"/>
      <c r="E17" s="396"/>
      <c r="F17" s="396"/>
      <c r="G17" s="398"/>
      <c r="H17" s="163" t="s">
        <v>18</v>
      </c>
      <c r="I17" s="164" t="s">
        <v>19</v>
      </c>
      <c r="J17" s="163" t="s">
        <v>18</v>
      </c>
      <c r="K17" s="164" t="s">
        <v>19</v>
      </c>
      <c r="L17" s="163" t="s">
        <v>18</v>
      </c>
      <c r="M17" s="164" t="s">
        <v>19</v>
      </c>
      <c r="N17" s="163" t="s">
        <v>18</v>
      </c>
      <c r="O17" s="164" t="s">
        <v>19</v>
      </c>
      <c r="P17" s="163" t="s">
        <v>18</v>
      </c>
      <c r="Q17" s="164" t="s">
        <v>19</v>
      </c>
      <c r="R17" s="163" t="s">
        <v>18</v>
      </c>
      <c r="S17" s="164" t="s">
        <v>19</v>
      </c>
      <c r="T17" s="163" t="s">
        <v>18</v>
      </c>
      <c r="U17" s="164" t="s">
        <v>19</v>
      </c>
      <c r="V17" s="163" t="s">
        <v>18</v>
      </c>
      <c r="W17" s="164" t="s">
        <v>19</v>
      </c>
      <c r="X17" s="163" t="s">
        <v>18</v>
      </c>
      <c r="Y17" s="164" t="s">
        <v>19</v>
      </c>
      <c r="Z17" s="163" t="s">
        <v>18</v>
      </c>
      <c r="AA17" s="164" t="s">
        <v>19</v>
      </c>
      <c r="AB17" s="163" t="s">
        <v>18</v>
      </c>
      <c r="AC17" s="164" t="s">
        <v>19</v>
      </c>
      <c r="AD17" s="163" t="s">
        <v>18</v>
      </c>
      <c r="AE17" s="164" t="s">
        <v>19</v>
      </c>
      <c r="AF17" s="382"/>
      <c r="AG17" s="390"/>
      <c r="AH17" s="392"/>
    </row>
    <row r="18" spans="2:34" s="1" customFormat="1" ht="198" customHeight="1" x14ac:dyDescent="0.25">
      <c r="B18" s="722">
        <v>1</v>
      </c>
      <c r="C18" s="183" t="s">
        <v>45</v>
      </c>
      <c r="D18" s="183" t="s">
        <v>239</v>
      </c>
      <c r="E18" s="184">
        <v>0.25</v>
      </c>
      <c r="F18" s="183" t="s">
        <v>240</v>
      </c>
      <c r="G18" s="185" t="s">
        <v>241</v>
      </c>
      <c r="H18" s="19"/>
      <c r="I18" s="20"/>
      <c r="J18" s="19">
        <v>0.25</v>
      </c>
      <c r="K18" s="20"/>
      <c r="L18" s="19"/>
      <c r="M18" s="20"/>
      <c r="N18" s="19">
        <v>0.25</v>
      </c>
      <c r="O18" s="20"/>
      <c r="P18" s="19"/>
      <c r="Q18" s="20"/>
      <c r="R18" s="19"/>
      <c r="S18" s="20"/>
      <c r="T18" s="19">
        <v>0.25</v>
      </c>
      <c r="U18" s="20"/>
      <c r="V18" s="19"/>
      <c r="W18" s="20"/>
      <c r="X18" s="19"/>
      <c r="Y18" s="20"/>
      <c r="Z18" s="19">
        <v>0.25</v>
      </c>
      <c r="AA18" s="20"/>
      <c r="AB18" s="19"/>
      <c r="AC18" s="20"/>
      <c r="AD18" s="19"/>
      <c r="AE18" s="20"/>
      <c r="AF18" s="19">
        <f t="shared" ref="AF18:AG22" si="0">+H18+J18+L18+N18+P18+R18+T18+V18+X18+Z18+AB18+AD18</f>
        <v>1</v>
      </c>
      <c r="AG18" s="20">
        <f t="shared" si="0"/>
        <v>0</v>
      </c>
      <c r="AH18" s="22"/>
    </row>
    <row r="19" spans="2:34" s="1" customFormat="1" ht="120.75" customHeight="1" x14ac:dyDescent="0.25">
      <c r="B19" s="723"/>
      <c r="C19" s="83" t="s">
        <v>46</v>
      </c>
      <c r="D19" s="83" t="s">
        <v>242</v>
      </c>
      <c r="E19" s="85">
        <v>0.25</v>
      </c>
      <c r="F19" s="83" t="s">
        <v>243</v>
      </c>
      <c r="G19" s="86" t="s">
        <v>244</v>
      </c>
      <c r="H19" s="9"/>
      <c r="I19" s="8"/>
      <c r="J19" s="9">
        <v>0.15</v>
      </c>
      <c r="K19" s="8"/>
      <c r="L19" s="9"/>
      <c r="M19" s="8"/>
      <c r="N19" s="9">
        <v>0.2</v>
      </c>
      <c r="O19" s="8"/>
      <c r="P19" s="9"/>
      <c r="Q19" s="8"/>
      <c r="R19" s="9">
        <v>0.2</v>
      </c>
      <c r="S19" s="8"/>
      <c r="T19" s="9"/>
      <c r="U19" s="8"/>
      <c r="V19" s="9">
        <v>0.2</v>
      </c>
      <c r="W19" s="8"/>
      <c r="X19" s="9"/>
      <c r="Y19" s="8"/>
      <c r="Z19" s="9">
        <v>0.15</v>
      </c>
      <c r="AA19" s="8"/>
      <c r="AB19" s="9"/>
      <c r="AC19" s="8"/>
      <c r="AD19" s="9">
        <v>0.1</v>
      </c>
      <c r="AE19" s="8"/>
      <c r="AF19" s="9">
        <f t="shared" si="0"/>
        <v>1</v>
      </c>
      <c r="AG19" s="8">
        <f t="shared" si="0"/>
        <v>0</v>
      </c>
      <c r="AH19" s="23"/>
    </row>
    <row r="20" spans="2:34" s="1" customFormat="1" ht="105.75" customHeight="1" x14ac:dyDescent="0.25">
      <c r="B20" s="723"/>
      <c r="C20" s="83" t="s">
        <v>48</v>
      </c>
      <c r="D20" s="83" t="s">
        <v>245</v>
      </c>
      <c r="E20" s="85">
        <v>0.3</v>
      </c>
      <c r="F20" s="83" t="s">
        <v>246</v>
      </c>
      <c r="G20" s="86" t="s">
        <v>247</v>
      </c>
      <c r="H20" s="180">
        <v>8.4000000000000005E-2</v>
      </c>
      <c r="I20" s="8"/>
      <c r="J20" s="180">
        <v>8.3000000000000004E-2</v>
      </c>
      <c r="K20" s="8"/>
      <c r="L20" s="180">
        <v>8.3000000000000004E-2</v>
      </c>
      <c r="M20" s="8"/>
      <c r="N20" s="180">
        <v>8.3000000000000004E-2</v>
      </c>
      <c r="O20" s="8"/>
      <c r="P20" s="180">
        <v>8.3000000000000004E-2</v>
      </c>
      <c r="Q20" s="8"/>
      <c r="R20" s="180">
        <v>8.3000000000000004E-2</v>
      </c>
      <c r="S20" s="8"/>
      <c r="T20" s="180">
        <v>8.3000000000000004E-2</v>
      </c>
      <c r="U20" s="8"/>
      <c r="V20" s="180">
        <v>8.3000000000000004E-2</v>
      </c>
      <c r="W20" s="8"/>
      <c r="X20" s="180">
        <v>8.3000000000000004E-2</v>
      </c>
      <c r="Y20" s="8"/>
      <c r="Z20" s="180">
        <v>8.3000000000000004E-2</v>
      </c>
      <c r="AA20" s="8"/>
      <c r="AB20" s="180">
        <v>8.3000000000000004E-2</v>
      </c>
      <c r="AC20" s="8"/>
      <c r="AD20" s="180">
        <v>8.3000000000000004E-2</v>
      </c>
      <c r="AE20" s="8"/>
      <c r="AF20" s="9">
        <f t="shared" si="0"/>
        <v>0.99699999999999989</v>
      </c>
      <c r="AG20" s="8">
        <f t="shared" si="0"/>
        <v>0</v>
      </c>
      <c r="AH20" s="23"/>
    </row>
    <row r="21" spans="2:34" s="1" customFormat="1" ht="126.75" customHeight="1" x14ac:dyDescent="0.25">
      <c r="B21" s="723"/>
      <c r="C21" s="83" t="s">
        <v>116</v>
      </c>
      <c r="D21" s="83" t="s">
        <v>248</v>
      </c>
      <c r="E21" s="85">
        <v>0.1</v>
      </c>
      <c r="F21" s="83" t="s">
        <v>249</v>
      </c>
      <c r="G21" s="86" t="s">
        <v>250</v>
      </c>
      <c r="H21" s="180">
        <v>8.4000000000000005E-2</v>
      </c>
      <c r="I21" s="8"/>
      <c r="J21" s="180">
        <v>8.3000000000000004E-2</v>
      </c>
      <c r="K21" s="8"/>
      <c r="L21" s="180">
        <v>8.3000000000000004E-2</v>
      </c>
      <c r="M21" s="8"/>
      <c r="N21" s="180">
        <v>8.3000000000000004E-2</v>
      </c>
      <c r="O21" s="8"/>
      <c r="P21" s="180">
        <v>8.3000000000000004E-2</v>
      </c>
      <c r="Q21" s="8"/>
      <c r="R21" s="180">
        <v>8.3000000000000004E-2</v>
      </c>
      <c r="S21" s="8"/>
      <c r="T21" s="180">
        <v>8.3000000000000004E-2</v>
      </c>
      <c r="U21" s="8"/>
      <c r="V21" s="180">
        <v>8.3000000000000004E-2</v>
      </c>
      <c r="W21" s="8"/>
      <c r="X21" s="180">
        <v>8.3000000000000004E-2</v>
      </c>
      <c r="Y21" s="8"/>
      <c r="Z21" s="180">
        <v>8.3000000000000004E-2</v>
      </c>
      <c r="AA21" s="8"/>
      <c r="AB21" s="180">
        <v>8.3000000000000004E-2</v>
      </c>
      <c r="AC21" s="8"/>
      <c r="AD21" s="180">
        <v>8.3000000000000004E-2</v>
      </c>
      <c r="AE21" s="8"/>
      <c r="AF21" s="9">
        <f t="shared" si="0"/>
        <v>0.99699999999999989</v>
      </c>
      <c r="AG21" s="8">
        <f>+I21+K21+M21+O21+Q21++S21+U21+W21+Y21+AA21+AC21+AE21</f>
        <v>0</v>
      </c>
      <c r="AH21" s="23"/>
    </row>
    <row r="22" spans="2:34" s="1" customFormat="1" ht="216.75" customHeight="1" thickBot="1" x14ac:dyDescent="0.3">
      <c r="B22" s="724"/>
      <c r="C22" s="186" t="s">
        <v>120</v>
      </c>
      <c r="D22" s="186" t="s">
        <v>251</v>
      </c>
      <c r="E22" s="187">
        <v>0.1</v>
      </c>
      <c r="F22" s="186" t="s">
        <v>252</v>
      </c>
      <c r="G22" s="188" t="s">
        <v>253</v>
      </c>
      <c r="H22" s="12"/>
      <c r="I22" s="11"/>
      <c r="J22" s="12">
        <v>0.25</v>
      </c>
      <c r="K22" s="11"/>
      <c r="L22" s="12"/>
      <c r="M22" s="11"/>
      <c r="N22" s="12"/>
      <c r="O22" s="11"/>
      <c r="P22" s="12">
        <v>0.25</v>
      </c>
      <c r="Q22" s="11"/>
      <c r="R22" s="12"/>
      <c r="S22" s="11"/>
      <c r="T22" s="12"/>
      <c r="U22" s="11"/>
      <c r="V22" s="12">
        <v>0.25</v>
      </c>
      <c r="W22" s="11"/>
      <c r="X22" s="12"/>
      <c r="Y22" s="11"/>
      <c r="Z22" s="12"/>
      <c r="AA22" s="11"/>
      <c r="AB22" s="12">
        <v>0.25</v>
      </c>
      <c r="AC22" s="11"/>
      <c r="AD22" s="12"/>
      <c r="AE22" s="11"/>
      <c r="AF22" s="12">
        <f t="shared" si="0"/>
        <v>1</v>
      </c>
      <c r="AG22" s="11">
        <f t="shared" si="0"/>
        <v>0</v>
      </c>
      <c r="AH22" s="23"/>
    </row>
  </sheetData>
  <mergeCells count="51">
    <mergeCell ref="B18:B22"/>
    <mergeCell ref="X16:Y16"/>
    <mergeCell ref="Z16:AA16"/>
    <mergeCell ref="AB16:AC16"/>
    <mergeCell ref="AD16:AE16"/>
    <mergeCell ref="L16:M16"/>
    <mergeCell ref="N16:O16"/>
    <mergeCell ref="P16:Q16"/>
    <mergeCell ref="R16:S16"/>
    <mergeCell ref="T16:U16"/>
    <mergeCell ref="V16:W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H16:AH17"/>
    <mergeCell ref="AF16:AF17"/>
    <mergeCell ref="AG16:AG17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7:C8"/>
    <mergeCell ref="D7:I7"/>
    <mergeCell ref="J7:AH7"/>
    <mergeCell ref="D8:I8"/>
    <mergeCell ref="J8:AH8"/>
    <mergeCell ref="B10:B13"/>
    <mergeCell ref="C10:D10"/>
    <mergeCell ref="E10:S10"/>
    <mergeCell ref="T10:V13"/>
    <mergeCell ref="W10:X11"/>
    <mergeCell ref="B6:C6"/>
    <mergeCell ref="D6:I6"/>
    <mergeCell ref="J6:AH6"/>
    <mergeCell ref="B2:C4"/>
    <mergeCell ref="D2:AH2"/>
    <mergeCell ref="D3:Q3"/>
    <mergeCell ref="R3:AH3"/>
    <mergeCell ref="D4:A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</vt:i4>
      </vt:variant>
    </vt:vector>
  </HeadingPairs>
  <TitlesOfParts>
    <vt:vector size="22" baseType="lpstr">
      <vt:lpstr>PLAN DE ACCION </vt:lpstr>
      <vt:lpstr>PES</vt:lpstr>
      <vt:lpstr>SIG</vt:lpstr>
      <vt:lpstr>COM</vt:lpstr>
      <vt:lpstr>PRO</vt:lpstr>
      <vt:lpstr>ODM</vt:lpstr>
      <vt:lpstr>PDV</vt:lpstr>
      <vt:lpstr>AII</vt:lpstr>
      <vt:lpstr>IMV</vt:lpstr>
      <vt:lpstr>SAP</vt:lpstr>
      <vt:lpstr>GAM</vt:lpstr>
      <vt:lpstr>CON</vt:lpstr>
      <vt:lpstr>ABI</vt:lpstr>
      <vt:lpstr>FIN</vt:lpstr>
      <vt:lpstr>ACI</vt:lpstr>
      <vt:lpstr>SIT</vt:lpstr>
      <vt:lpstr>JUR</vt:lpstr>
      <vt:lpstr>THU</vt:lpstr>
      <vt:lpstr> (2)</vt:lpstr>
      <vt:lpstr>CDI</vt:lpstr>
      <vt:lpstr>CMG</vt:lpstr>
      <vt:lpstr>'PLAN DE ACCION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angela.correa</dc:creator>
  <cp:lastModifiedBy>andrea zambrano</cp:lastModifiedBy>
  <cp:lastPrinted>2016-09-13T21:23:47Z</cp:lastPrinted>
  <dcterms:created xsi:type="dcterms:W3CDTF">2009-12-14T14:31:21Z</dcterms:created>
  <dcterms:modified xsi:type="dcterms:W3CDTF">2018-02-05T17:14:34Z</dcterms:modified>
</cp:coreProperties>
</file>