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hidePivotFieldList="1" defaultThemeVersion="124226"/>
  <mc:AlternateContent xmlns:mc="http://schemas.openxmlformats.org/markup-compatibility/2006">
    <mc:Choice Requires="x15">
      <x15ac:absPath xmlns:x15ac="http://schemas.microsoft.com/office/spreadsheetml/2010/11/ac" url="https://uaermv.sharepoint.com/sites/ProcesoDESI/Documentos compartidos/2. GESTION MIPG/GESTION - PLAN DE GESTION SIG-MIPG/PL MIPG 2020/"/>
    </mc:Choice>
  </mc:AlternateContent>
  <xr:revisionPtr revIDLastSave="1449" documentId="11_267C529803736CA6264311DBB13254831D03208D" xr6:coauthVersionLast="45" xr6:coauthVersionMax="45" xr10:uidLastSave="{B817D662-FE6F-41CC-A9EA-A5E14FB3CD16}"/>
  <bookViews>
    <workbookView xWindow="-120" yWindow="-120" windowWidth="20730" windowHeight="11160" tabRatio="751" firstSheet="1" activeTab="1" xr2:uid="{00000000-000D-0000-FFFF-FFFF00000000}"/>
  </bookViews>
  <sheets>
    <sheet name="PLAN SGC V2" sheetId="39" state="hidden" r:id="rId1"/>
    <sheet name="PL MIPG 2020" sheetId="22" r:id="rId2"/>
    <sheet name="Tabla" sheetId="49" r:id="rId3"/>
    <sheet name="descripción" sheetId="50" state="hidden" r:id="rId4"/>
  </sheets>
  <externalReferences>
    <externalReference r:id="rId5"/>
  </externalReferences>
  <definedNames>
    <definedName name="_xlnm._FilterDatabase" localSheetId="1" hidden="1">'PL MIPG 2020'!$A$2:$T$301</definedName>
    <definedName name="_xlnm._FilterDatabase" localSheetId="0" hidden="1">'PLAN SGC V2'!$B$3:$T$318</definedName>
    <definedName name="estado" localSheetId="0">'[1]PM SGC '!$R$22:$R$24</definedName>
    <definedName name="estado">#REF!</definedName>
    <definedName name="evidencias" localSheetId="0">'[1]PM SGC '!$R$12:$R$14</definedName>
    <definedName name="evidencias">#REF!</definedName>
    <definedName name="origen" localSheetId="0">'[1]PM SGC '!$R$2:$R$10</definedName>
    <definedName name="origen">#REF!</definedName>
    <definedName name="tipoaccion" localSheetId="0">'[1]PM SGC '!$R$16:$R$19</definedName>
    <definedName name="tipoaccion">#REF!</definedName>
    <definedName name="_xlnm.Print_Titles" localSheetId="1">'PL MIPG 2020'!$2:$2</definedName>
    <definedName name="_xlnm.Print_Titles" localSheetId="0">'PLAN SGC V2'!$2:$5</definedName>
  </definedNames>
  <calcPr calcId="191028"/>
  <pivotCaches>
    <pivotCache cacheId="1" r:id="rId6"/>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34" i="22" l="1"/>
  <c r="I300" i="22"/>
  <c r="I301" i="22" s="1"/>
  <c r="I33" i="22"/>
  <c r="I63" i="22"/>
  <c r="I59" i="22"/>
  <c r="I40" i="22"/>
  <c r="I48" i="22"/>
  <c r="I84" i="22"/>
  <c r="I44" i="22"/>
  <c r="I71" i="22"/>
  <c r="I77" i="22"/>
  <c r="I98" i="22"/>
  <c r="I160" i="22"/>
  <c r="I182" i="22"/>
  <c r="I197" i="22"/>
  <c r="I201" i="22"/>
  <c r="I213" i="22"/>
  <c r="I284" i="22"/>
  <c r="Z24" i="39"/>
  <c r="Z257" i="39"/>
  <c r="Z268" i="39"/>
  <c r="M83" i="39"/>
  <c r="M138" i="39"/>
  <c r="M128" i="39"/>
  <c r="M112" i="39"/>
  <c r="M317" i="39"/>
  <c r="M312" i="39"/>
  <c r="M302" i="39"/>
  <c r="M299" i="39"/>
  <c r="M283" i="39"/>
  <c r="M273" i="39"/>
  <c r="M245" i="39"/>
  <c r="M238" i="39"/>
  <c r="M232" i="39"/>
  <c r="M200" i="39"/>
  <c r="M180" i="39"/>
  <c r="M161" i="39"/>
  <c r="M144" i="39"/>
  <c r="M117" i="39"/>
  <c r="M105" i="39"/>
  <c r="M78" i="39"/>
  <c r="M74" i="39"/>
  <c r="M60" i="39"/>
  <c r="M53" i="39"/>
  <c r="M49" i="39"/>
  <c r="M38" i="39"/>
  <c r="M31" i="39"/>
  <c r="M25" i="39"/>
  <c r="M12" i="39"/>
  <c r="M318"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Patricia  Aguilar Copete</author>
  </authors>
  <commentList>
    <comment ref="D48" authorId="0" shapeId="0" xr:uid="{00000000-0006-0000-0000-000001000000}">
      <text>
        <r>
          <rPr>
            <b/>
            <sz val="9"/>
            <color indexed="81"/>
            <rFont val="Tahoma"/>
            <family val="2"/>
          </rPr>
          <t>Martha Patricia  Aguilar Copete:</t>
        </r>
        <r>
          <rPr>
            <sz val="9"/>
            <color indexed="81"/>
            <rFont val="Tahoma"/>
            <family val="2"/>
          </rPr>
          <t xml:space="preserve">
Qué significa esto?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tc={0653DD67-56DF-4AFB-9C5A-F96B22DD2A1C}</author>
    <author>tc={237617C0-EAE3-40F2-86B4-D95FF200E86A}</author>
    <author>tc={F7F0FCC5-3693-470D-96D5-EE54C07E469C}</author>
    <author>tc={67730CC4-95F5-44AB-AFA0-0AFF0EC09BE1}</author>
    <author>tc={39F76A71-C32A-4C62-ABFF-3F277BA27592}</author>
    <author>tc={709DECFA-1B7F-419D-B4A5-33CD84924188}</author>
    <author>tc={3C9CE14D-1CDB-41A3-8C4B-5E2BE60A47F2}</author>
    <author>tc={A70BBC17-5B49-444F-A52C-AE9430E30953}</author>
  </authors>
  <commentList>
    <comment ref="G51" authorId="0" shapeId="0" xr:uid="{0653DD67-56DF-4AFB-9C5A-F96B22DD2A1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Adicional, determinar en conjunto con las áreas competentes la programación de la inversión para el periodo del Plan de Desarrollo.
</t>
      </text>
    </comment>
    <comment ref="K85" authorId="1" shapeId="0" xr:uid="{237617C0-EAE3-40F2-86B4-D95FF200E86A}">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se debe dejar un responsable,</t>
      </text>
    </comment>
    <comment ref="L118" authorId="2" shapeId="0" xr:uid="{F7F0FCC5-3693-470D-96D5-EE54C07E469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realizará semestralmente en las cuatro vigencias</t>
      </text>
    </comment>
    <comment ref="H164" authorId="3" shapeId="0" xr:uid="{67730CC4-95F5-44AB-AFA0-0AFF0EC09BE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necesita saber cuantos para dar un porcentaje de avance</t>
      </text>
    </comment>
    <comment ref="H169" authorId="4" shapeId="0" xr:uid="{39F76A71-C32A-4C62-ABFF-3F277BA27592}">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evidencia de este es mapa de riesgos de seguriada y provitacidad d ela información actualizado</t>
      </text>
    </comment>
    <comment ref="H175" authorId="5" shapeId="0" xr:uid="{709DECFA-1B7F-419D-B4A5-33CD84924188}">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debe articularse con plotica de riesgos</t>
      </text>
    </comment>
    <comment ref="L181" authorId="6" shapeId="0" xr:uid="{3C9CE14D-1CDB-41A3-8C4B-5E2BE60A47F2}">
      <text>
        <t>[Comentario encadenado]
Su versión de Excel le permite leer este comentario encadenado; sin embargo, las ediciones que se apliquen se quitarán si el archivo se abre en una versión más reciente de Excel. Más información: https://go.microsoft.com/fwlink/?linkid=870924
Comentario:
    apartir de 30/12/2020 Se realizará trimestralmente en las cuatro vigencias
Apartir del 08/07/2020 - Se realizará trimestralmente en las cuatro vigencias</t>
      </text>
    </comment>
    <comment ref="H257" authorId="7" shapeId="0" xr:uid="{A70BBC17-5B49-444F-A52C-AE9430E3095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realizará una evaluación de necesidades por parte del GNT al menos una vez al año. Sin embargo se pone a su consideración que este procedimiento sea realizado por el área de planeación en toda la entidad.</t>
      </text>
    </comment>
  </commentList>
</comments>
</file>

<file path=xl/sharedStrings.xml><?xml version="1.0" encoding="utf-8"?>
<sst xmlns="http://schemas.openxmlformats.org/spreadsheetml/2006/main" count="4192" uniqueCount="1848">
  <si>
    <t>ESTRUCTURA ISO 9001</t>
  </si>
  <si>
    <t>IDENTIFICACIÓN DE BRECHAS</t>
  </si>
  <si>
    <t>PLAN DE ADECUACIÓN Y SOSTENIBILIDAD SIGD-MIPG PARTE I</t>
  </si>
  <si>
    <t>OBS 31 oct</t>
  </si>
  <si>
    <t>OBS</t>
  </si>
  <si>
    <t>Seguimiento enero 30 de 2019</t>
  </si>
  <si>
    <t>C</t>
  </si>
  <si>
    <t>NO.</t>
  </si>
  <si>
    <t>Requisito ISO 9001:2015</t>
  </si>
  <si>
    <t>LITERALES ISO</t>
  </si>
  <si>
    <t>DIAGNOSTICO SGC</t>
  </si>
  <si>
    <t>ANÁLISIS DOFA</t>
  </si>
  <si>
    <t>ÍNDICE TRANSPARENCIA</t>
  </si>
  <si>
    <t>AUTODIAGNÓSTICOS MIPG</t>
  </si>
  <si>
    <t>ACTIVIDAD</t>
  </si>
  <si>
    <t>PRODUCTO ESPERADO</t>
  </si>
  <si>
    <t>AVANCE
2019</t>
  </si>
  <si>
    <t>PROCESO</t>
  </si>
  <si>
    <t>PRIMER RESPONSABLES</t>
  </si>
  <si>
    <t>RESPONSABLES DE APOYO</t>
  </si>
  <si>
    <t>2019 F</t>
  </si>
  <si>
    <t>EVIDENCIA</t>
  </si>
  <si>
    <t>1er Trimestre
SEGUIMIENTO 2019</t>
  </si>
  <si>
    <t>2do Trimestre
SEGUIMIENTO 2019</t>
  </si>
  <si>
    <t>3er Trimestre
SEGUIMIENTO 2019</t>
  </si>
  <si>
    <t>4er Trimestre
SEGUIMIENTO 2019</t>
  </si>
  <si>
    <t>Fecha de inicio</t>
  </si>
  <si>
    <t>Fecha de entrega</t>
  </si>
  <si>
    <t>TEMA</t>
  </si>
  <si>
    <t>DESCRIPCIÓN</t>
  </si>
  <si>
    <t xml:space="preserve">DIMENSIÓN </t>
  </si>
  <si>
    <t>CONTEXTO DE LA ENTIDAD</t>
  </si>
  <si>
    <t>4.1</t>
  </si>
  <si>
    <t>COMPRENSION DE LA ENTIDAD Y SU CONTEXTO</t>
  </si>
  <si>
    <t>Se determinan las cuestiones externas e internas que son pertinentes para el propósito y  dirección estratégica de la organización.</t>
  </si>
  <si>
    <t>Direccionamiento y Planeación</t>
  </si>
  <si>
    <t xml:space="preserve">Identificar el propósito fundamental (misión, razón de ser u objeto social) para el cual fue creada la entidad, los derechos que garantiza y los problemas y necesidades sociales que está llamada a resolver. </t>
  </si>
  <si>
    <t>Realizar sesión de trabajo con los responsables directivos y equipos de trabajo para revisar y trabajar las herramientas de planeación estratégica.</t>
  </si>
  <si>
    <t>Plataforma estratégica actualizada</t>
  </si>
  <si>
    <t>DESI</t>
  </si>
  <si>
    <t>Oficina Asesora de Planeación</t>
  </si>
  <si>
    <t>Responsables Directivos</t>
  </si>
  <si>
    <t>Plataforma estratégica:
misión, visión, objetivos institucionales, matriz DOFA, mapa de procesos y política integrada
Acta de comité extraordinario del 11 de octubre de 2018</t>
  </si>
  <si>
    <t>Se realiza el seguimiento y la revisión de la información sobre estas cuestiones externas e internas.</t>
  </si>
  <si>
    <t>No se tiene aprobada la matriz (DOFA) de las cuestiones externas e internas que son pertinentes para su propósito y su dirección estratégica, y que afectan a su capacidad para lograr los resultados previstos</t>
  </si>
  <si>
    <t>Participación ciudadana</t>
  </si>
  <si>
    <r>
      <t xml:space="preserve">A partir de los resultados de FURAG y de los resultados de la evaluación de la oficina de control interno identificar y documentar las debilidades y fortalezas de la </t>
    </r>
    <r>
      <rPr>
        <b/>
        <sz val="10"/>
        <rFont val="Arial"/>
        <family val="2"/>
      </rPr>
      <t>participación</t>
    </r>
    <r>
      <rPr>
        <sz val="10"/>
        <rFont val="Arial"/>
        <family val="2"/>
      </rPr>
      <t xml:space="preserve">  en la implementación de la Política de Participación Ciudadana, individualizando las en  cada uno de los ciclos de la gestión (participación en el diagnóstico, la formulación e implementación)</t>
    </r>
  </si>
  <si>
    <t>Realizar el Monitoreo de riesgos donde se verifique los nuevos eventos, actores o elementos en el contexto estratégico</t>
  </si>
  <si>
    <t xml:space="preserve">Monitoreo e Informe trimestral de riesgos </t>
  </si>
  <si>
    <t>Z:\SIG\GESTION - MAPA DE RIESGOS\2019</t>
  </si>
  <si>
    <t>Actualizar el plan de Participación Ciudadana conforme a las debilidades y fortalezas identificadas en la política.</t>
  </si>
  <si>
    <t xml:space="preserve">Plan de participación ciudadana y DOFA  actualizado </t>
  </si>
  <si>
    <t xml:space="preserve">APIC </t>
  </si>
  <si>
    <t xml:space="preserve">Gerencia GASA </t>
  </si>
  <si>
    <t>Secretaría General</t>
  </si>
  <si>
    <t xml:space="preserve">Plan de participación Ciudadana Actualizado </t>
  </si>
  <si>
    <t xml:space="preserve">Por parte de la gerencia GASA se elaboró documento con las debilidades y fortalezas de la participación  en la implementación de la Política de Participación Ciudadana, individualizando cada uno de los ciclos de gestión (Participación en el diagnóstico, la formulación e implementación). </t>
  </si>
  <si>
    <t>Se realizó la actualización del Plan de Participación Ciudadana en el mes de septiembre 2018</t>
  </si>
  <si>
    <t xml:space="preserve">Se tienen contempladas nuevas modifcaciones al documento dentro de las cuales se encuentra lo siguiente: *En el marco normativo se incluye una norma (Decreto 1008 de 2018), donde se hace alusión al tema de Gobierno Digital. 
*Se elimina el punto 12 donde se referenciaba un informe de mecanismos de participación, dado que dicha información no era pertinente para que la UMV lo elaborara, ni tampoco crea  valor al Plan de Participación. 
Este documento ya fue revisado por el Gerente GASA, y será remitido a la OAP con el fin de realizar aprobación documental antes de finalizar la presente vigencia. 
</t>
  </si>
  <si>
    <t xml:space="preserve">El Plan de Participación Ciudadana será nuevamente actualizado a más tardar en el primer trimestre de la viencia 2020, teniendo en cuenta las observaciones generadas en la Auditoría interna de Calidad realizada en la UMV, cuyo resultado se conoció en el mes de diciembre de 2019. </t>
  </si>
  <si>
    <t>COMPRENSION DE LA ORGANIZACIÓN Y SU CONTEXTO</t>
  </si>
  <si>
    <t>4.2</t>
  </si>
  <si>
    <t>COMPRENSIÓN DE LAS NECESIDADES Y EXPECTATIVAS DE LAS PARTES INTERESADAS</t>
  </si>
  <si>
    <t>4.2.1</t>
  </si>
  <si>
    <t>Se ha determinado las partes interesadas y los requisitos de estas partes interesadas para el sistema de gestión de Calidad.</t>
  </si>
  <si>
    <t>a</t>
  </si>
  <si>
    <t>Transparencia y Acceso a la Información</t>
  </si>
  <si>
    <t>La organización caracteriza a los ciudadanos que son usuarios de sus bienes y servicios con el fin de ajustar y adaptar sus procesos de acuerdo a sus necesidades</t>
  </si>
  <si>
    <t>Elaborar y documentar la caracterización de los usuarios y necesidades asociados a los bienes y servicios de la entidad.</t>
  </si>
  <si>
    <t>Un Documento que contenga la identificación, caracterización y priorización de las Partes Interesadas. 
Un informe de las sesiones.  
de captura de expectativas. 
Análisis de Captura de Expectativas.</t>
  </si>
  <si>
    <t>TODOS</t>
  </si>
  <si>
    <t>De acuerdo al producto esperado, se elaboraron los siguientes documentos: 
-Identificación, caracterización y priorización de las Partes Interesadas. 
-Un informe de las sesiones.  
de captura de expectativas. 
-Análisis de Captura de Expectativas.</t>
  </si>
  <si>
    <t>Se identificaron siete partes interesadas de las cuales se caracterizaron y priorizaron los actores correspondientes; partiendo de esto se programaron y ejecutaron 10 sesiones de dialogo con las Partes Interesadas. (internas y externas) lo cual arrojó como resultado la captura de expectativas y sus productos derivados.</t>
  </si>
  <si>
    <t xml:space="preserve">La entidad caracteriza la población usuaria de sus bienes y servicios  </t>
  </si>
  <si>
    <t>Elaborar y documentar la caracterización de la población usuaria de bienes y servicios.</t>
  </si>
  <si>
    <t>Servicio al ciudadano</t>
  </si>
  <si>
    <t>La entidad ha realizado caracterización de ciudadanos, usuarios o grupos de interés atendidos</t>
  </si>
  <si>
    <t>Elaborar y documentar la caracterización de  ciudadanos, usuarios o grupos de interés atendidos</t>
  </si>
  <si>
    <t>Levantar la información necesaria para la identificación y caracterización de los grupos de valor y el conocimiento de sus necesidades.</t>
  </si>
  <si>
    <t xml:space="preserve">Identificar las partes interesadas de acuerdo a una metodología donde se pueda visualizar sus necesidades, requisitos y  cual de estos, afectan  la capacidad de satisfacer los requisitos del cliente, y los legales y reglamentarios del Sistema Integrado de Gestión de la Entidad.  </t>
  </si>
  <si>
    <t>Establecer y priorizar variables que permitan caracterizar (identificar, segmentar y reconocer) sus grupos de valor y, especialmente, sus derechos, necesidades y problemas.</t>
  </si>
  <si>
    <t>Identificar, los problemas o necesidades de los grupos de valor, con precisión, pertinencia y prioridad, a partir de la caracterización; teniendo presente el propósito fundamental, mediante procesos participativos.</t>
  </si>
  <si>
    <t>4.2.2</t>
  </si>
  <si>
    <t>Se realiza el seguimiento y la revisión de la información sobre estas partes interesadas y sus requisitos.</t>
  </si>
  <si>
    <t>b</t>
  </si>
  <si>
    <t xml:space="preserve">Validar con las áreas misionales y de apoyo si los grupos de ciudadanos, usuarios, o grupos de interés con los que trabajó en la vigencia anterior atienden a la caracterización, y clasifique la participación de dichos grupos en cada una de las fases del ciclo de la gestión (participación en el diagnóstico, la formulación e implementación)  </t>
  </si>
  <si>
    <t xml:space="preserve">Actualizar el plan de Participación Ciudadana conforme a los ciclos de Gestión y la Revisión de las Partes interesadas. </t>
  </si>
  <si>
    <t xml:space="preserve">Plan de participación ciudadana actualizado. </t>
  </si>
  <si>
    <t>Este documento se encuentra en continua actualización. Para corte 31 de octubre 2018 el PIPC se encuentra en versión 4.</t>
  </si>
  <si>
    <t>Este documento se encuentra en continua actualización</t>
  </si>
  <si>
    <t xml:space="preserve">De las actividades  ya identificadas determinar cuáles corresponden a participación en las fases del ciclo de la gestión y clasificarlas en cada una de ellas. (participación en el diagnóstico, la formulación e implementación y  evaluación de políticas, planes, programas o proyectos.) </t>
  </si>
  <si>
    <t xml:space="preserve">Talento Humano </t>
  </si>
  <si>
    <t>Conocer y considerar los lineamientos institucionales macro relacionados con la entidad, emitidos por Función Pública, CNSC, EAPIC o Presidencia de la República.</t>
  </si>
  <si>
    <t>Mantener actualizado el Normograma del proceso y socializar en los procesos de inducción y reinducción.</t>
  </si>
  <si>
    <t>Normograma Actualizado</t>
  </si>
  <si>
    <t>GTHU - GCON</t>
  </si>
  <si>
    <t>https://www.umv.gov.co/portal/normograma/#1525295007609-d2800747-f4ec</t>
  </si>
  <si>
    <t xml:space="preserve">Actividad sujeta a la base de datos, caracterización de las partes interesadas de talento humano </t>
  </si>
  <si>
    <t>La elaboración del procedimiento está sujeta a la caracterización de partes interesadas una vez se cuente con las bases de datos de los funcionarios, colaboradores  caracterizada se establecerá el procedimiento.
Se solicita ampliar la fecha de entrega a 30 de abril de 2019</t>
  </si>
  <si>
    <t>Con relación a esta actividad se remitió al proceso de Jurídica una comunicación vía correo electrónico el día 24 de septiembre con la actualización del nomograma del proceso de Gestión de Talento Humano.</t>
  </si>
  <si>
    <t>Estimar los tiempos en los cuales se espera atender necesidades, teniendo claro cuál es el valor agregado que, con su gestión, aspira aportar en términos de resultados e impactos.</t>
  </si>
  <si>
    <t>Acompañar en la formulación de los objetivos a corto, mediano y largo plazo, que permita atender las necesidades de las partes interesadas.</t>
  </si>
  <si>
    <t>Identificar, en la medida de lo posible) los efectos o cambios que se quiere generar en el mejoramiento de las condiciones de vida de sus grupos de valor</t>
  </si>
  <si>
    <t>Analizar las Encuestas de Satisfacciones a partes interesadas (ciudadanos)</t>
  </si>
  <si>
    <t>Informe de Análisis de Satisfacción</t>
  </si>
  <si>
    <t xml:space="preserve">Memorando de envío del informe, Cd con informe, Encuestas realizadas formato IMVI-FM-018 V11 </t>
  </si>
  <si>
    <t>se realizó la medición de satisfacción del 1 semestre, esta para el mes de enero generar el del 2 semestre de 2018.</t>
  </si>
  <si>
    <t>Para el primer semestre de la Vigencia 2019, en total se encuestaron en campo 2014 ciudadanos usuarios/bneeficiarios directos de las obras, de los cuales 1678 (83%)  se encuentan satisfechos con las intervenciones, 76 (4%) se encuntran insatisfechos y 260 (13%) no contestaron.</t>
  </si>
  <si>
    <t xml:space="preserve">En el cuarto trimestre del año 2019, meses de octubre, noviembre y diciembre, se encuestaron en campo 1404 ciudadanos  usuarios/beneficiarios directos de las obras (Ciudadanos que habitan en los predios frente de las intervenciones); de los cuales 1174 (84%) se encuentran satisfechos con las intervenciones, 35 se encuentran insatisfechos (2%) y 195 (14%) no contestaron, En las cinco zonas de bogotá se obtuvo como resultado una calificación del 84% de población satisfecha y de una calificación del 4,45.  Respecto al documento de Informe de analisis de Encuestas, para la vigencia 2019 se realizó generarlo  con carácter semestral, es decir en Junio y diciembre.  adicional se realizó seguimiento a las encuestas por medio del seguimiento plasmado en los reportes realizados a los Indicadores del Proceso IMVI de la Gerencia GASA (IMVI-IND-002-V7_Poblacion_satisfecha y IMVI-IND-003-V2_Nivel_promedio_de_satisfaccion Beneficiarios Directos. 
</t>
  </si>
  <si>
    <t>4.3</t>
  </si>
  <si>
    <t xml:space="preserve">DETERMINACIÓN DEL ALCANCE DEL SISTEMA DE GESTION DE CALIDAD </t>
  </si>
  <si>
    <t>4.3.1</t>
  </si>
  <si>
    <t>El alcance del SGC, se ha determinado según:  
Procesos operativos, productos y servicios, instalaciones físicas, ubicación geográfica</t>
  </si>
  <si>
    <t>El alcance no contempla la actualización de productos y servicios y procesos.</t>
  </si>
  <si>
    <t>Actualizar el alcance del sistema de gestión.</t>
  </si>
  <si>
    <t>Manual Calidad - MIPG</t>
  </si>
  <si>
    <t>https://www.umv.gov.co/sisgestion2019/Documentos/ESTRATEGICOS/DESI/DESI-MC-001-V10_Manual_SIG.docx</t>
  </si>
  <si>
    <t>4.3.2</t>
  </si>
  <si>
    <t>El alcance del SGC se ha determinado teniendo en cuenta los cuestiones  externos e internos, las partes interesadas y sus productos y servicios?</t>
  </si>
  <si>
    <t>a, b c</t>
  </si>
  <si>
    <t>El alcance no contempla la totalidad de parámetros.</t>
  </si>
  <si>
    <t>4.3.3</t>
  </si>
  <si>
    <t xml:space="preserve">Se tiene justificado y/o documentado los requisitos (no aplicabilidad) que no son aplicables para el Sistema de Gestión?  </t>
  </si>
  <si>
    <t>Parágrafo 2</t>
  </si>
  <si>
    <t>No se contempla las no aplicabilidades de la totalidad de  los requisitos de la norma ISO 9001:2015.</t>
  </si>
  <si>
    <t>Documentar en el manual SIG la totalidad de los requisitos no aplicables para la entidad.</t>
  </si>
  <si>
    <t>4.3.4</t>
  </si>
  <si>
    <t>Se tiene disponible y documentado el alcance del Sistema de Gestión.</t>
  </si>
  <si>
    <t>Parágrafo 3</t>
  </si>
  <si>
    <t xml:space="preserve">DETERMINACION DEL ALCANCE DEL SISTEMA DE GESTION DE CALIDAD </t>
  </si>
  <si>
    <t>4.4</t>
  </si>
  <si>
    <t>SISTEMA DE GESTION DE LA CALIDAD Y SUS PROCESOS</t>
  </si>
  <si>
    <t>4.4.1</t>
  </si>
  <si>
    <t>Se debe establecer, implementar, mantener y mejorar continuamente el SGC , incluidos los procesos necesarios y sus interacciones, de acuerdo con los requisitos de esta Norma Internacional</t>
  </si>
  <si>
    <t>4.4.1
parágrafo 1 2</t>
  </si>
  <si>
    <t>Las Caracterizaciones de los procesos de: ABI - FIN - SIT - ODM - AII - JUR se encuentran desactualizadas</t>
  </si>
  <si>
    <t>Control interno</t>
  </si>
  <si>
    <t xml:space="preserve">14. Diseñar e implementar procedimientos detallados que sirvan como controles, a través de una estructura de responsabilidad en cascada, y supervisar la ejecución de esos procedimientos por parte de los servidores públicos a su cargo. </t>
  </si>
  <si>
    <t>Revisar y Actualizar la documentación de los procesos, para identificar claramente los controles.</t>
  </si>
  <si>
    <t>Procesos y procedimientos actualizados  de acuerdo al nuevo mapa de procesos (controles ajustados)</t>
  </si>
  <si>
    <t>https://intranet.umv.gov.co/sistema-de-gestion/</t>
  </si>
  <si>
    <t>4.4.2</t>
  </si>
  <si>
    <t>La organización debe determinar los procesos necesarios para el SGC y su aplicación a través de la organización, y debe:
a) determinar las entradas requeridas y las salidas esperadas de estos procesos;
b) determinar la secuencia e interacción de estos procesos;
c) determinar y aplicar los criterios y los métodos (incluyendo el seguimiento, las mediciones y los indicadores del desempeño relacionados) necesarios para asegurarse de la operación eficaz y el control de estos procesos;
d) determinar los recursos necesarios para estos procesos y asegurarse de su disponibilidad;
e) asignar las responsabilidades y autoridades para estos procesos;
f) abordar los riesgos y oportunidades determinados de acuerdo con los requisitos del apartado 6.1;
g) evaluar estos procesos e implementar cualquier cambio necesario para asegurarse de que estos procesos logran los resultados previstos;
h) mejorar los procesos y el sistema de gestión de la calidad.</t>
  </si>
  <si>
    <t>4.4.1
a-h</t>
  </si>
  <si>
    <t>No se determina claramente los procesos necesarios para la entidad.</t>
  </si>
  <si>
    <t>La dependencia de Servicio al Ciudadano es la encargada de dar orientación sobre los trámites y servicios de la entidad. (al tener dos procesos orientando al ciudadano genera confusión )</t>
  </si>
  <si>
    <t>Revisar y ajustar la estructura por procesos de tal manera que se logre tener una visión general del quehacer institucional.</t>
  </si>
  <si>
    <t>Mapa de procesos actualizado</t>
  </si>
  <si>
    <t>g) evaluar estos procesos e implementar cualquier cambio necesario para asegurarse de que estos procesos logran los resultados previstos;
h) mejorar los procesos y el sistema de gestión de la calidad.</t>
  </si>
  <si>
    <t xml:space="preserve">Informe de auditoria y autoevaluaciones de calidad </t>
  </si>
  <si>
    <t>Z:\SIG\GESTION - AUTOEVALUACIONES DE PROCESOS\2019
Z:\SIG\GESTIÓN - AUDITORIA INTERNA SGC\2019</t>
  </si>
  <si>
    <t>Incluir la planeación de las demás dimensiones de MIPG y de sus políticas, acorde con lo señalado para cada una, tales como talento humano, TIC, plan anticorrupción y de servicio al ciudadano, plan anual de adquisiciones, planes de archivo, entre otros.</t>
  </si>
  <si>
    <t>Incorporar en los planes de acción, las etapas de planeación de las dimensiones del MIPG.</t>
  </si>
  <si>
    <t>Plan de acción articulado con las dimensiones del  MIPG y las políticas de Gestión</t>
  </si>
  <si>
    <t>De acuerdo al Decreto 612 de 2018 se realizó la articulación de las dimensiones del MIPG con el  plan de acción de la entidad
https://www.umv.gov.co/_transparencia2017/Transparencia-Pagina-EB/6.Planeacion/6.1Politicaslineamientosymanuales/6.1.5PlanesdeAccion/2018/PlandeAccion2019parapublicar.xlsx</t>
  </si>
  <si>
    <t>Se mantiene  y conserva información documentada que permita apoyar la operación de estos procesos.</t>
  </si>
  <si>
    <t>4.4.2
a,b</t>
  </si>
  <si>
    <t>Actualizar la caracterización del proceso de acuerdo al nuevo mapa de procesos</t>
  </si>
  <si>
    <t>Caracterización actualizada</t>
  </si>
  <si>
    <t>Procedimientos documentados 
Tablas de retención documental</t>
  </si>
  <si>
    <t>LIDERAZGO</t>
  </si>
  <si>
    <t>5.1</t>
  </si>
  <si>
    <t>LIDERAZGO Y COMPROMISO GERENCIAL</t>
  </si>
  <si>
    <t>5.1.1</t>
  </si>
  <si>
    <r>
      <t xml:space="preserve">La alta dirección debe demostrar liderazgo y compromiso con respecto al sistema de gestión de la calidad:
a) asumiendo la responsabilidad y obligación de rendir cuentas con relación a la eficacia del sistema de gestión de la calidad
</t>
    </r>
    <r>
      <rPr>
        <sz val="10"/>
        <color theme="8" tint="-0.249977111117893"/>
        <rFont val="Arial"/>
        <family val="2"/>
      </rPr>
      <t>b) asegurándose de que se establezcan la política de la calidad y los objetivos de la calidad para el sistema de gestión de la calidad, y que éstos sean compatibles con el contexto y la dirección estratégica de la organización</t>
    </r>
    <r>
      <rPr>
        <sz val="10"/>
        <rFont val="Arial"/>
        <family val="2"/>
      </rPr>
      <t xml:space="preserve">
</t>
    </r>
    <r>
      <rPr>
        <sz val="10"/>
        <color rgb="FF00B050"/>
        <rFont val="Arial"/>
        <family val="2"/>
      </rPr>
      <t xml:space="preserve">c) asegurándose de la integración de los requisitos del sistema de gestión de la calidad en los procesos de negocio de la organización;
</t>
    </r>
    <r>
      <rPr>
        <sz val="10"/>
        <rFont val="Arial"/>
        <family val="2"/>
      </rPr>
      <t xml:space="preserve">
</t>
    </r>
    <r>
      <rPr>
        <sz val="10"/>
        <color rgb="FF00B050"/>
        <rFont val="Arial"/>
        <family val="2"/>
      </rPr>
      <t>d) promoviendo el uso del enfoque a procesos y el pensamiento basado en riesgos;</t>
    </r>
    <r>
      <rPr>
        <sz val="10"/>
        <rFont val="Arial"/>
        <family val="2"/>
      </rPr>
      <t xml:space="preserve">
e) asegurándose de que los recursos necesarios para el sistema de gestión de la calidad estén disponibles;
f) comunicando la importancia de una gestión de la calidad eficaz y  conforme con los requisitos del sistema de gestión de la calidad;
g) asegurándose de que el sistema de gestión de la calidad logre los resultados previstos;
h) comprometiendo, dirigiendo y apoyando a las personas, para contribuir a la eficacia del sistema de gestión de la calidad;
i) promoviendo la mejora;
j) apoyando otros roles pertinentes de la dirección, para demostrar su liderazgo en la forma en la que aplique a sus áreas de responsabilidad.</t>
    </r>
  </si>
  <si>
    <t>A-J</t>
  </si>
  <si>
    <t>No se cuenta con rendición de cuentas por parte de la alta dirección frente a la eficacia del Sistema de Gestión de Calidad</t>
  </si>
  <si>
    <t xml:space="preserve">Condiciones institucionales para la rendición de cuentas de la ciudadanía </t>
  </si>
  <si>
    <t xml:space="preserve">Dependencia o responsable de la implementación de la estrategia de rendición de cuentas </t>
  </si>
  <si>
    <t xml:space="preserve">Rendición de Cuentas </t>
  </si>
  <si>
    <t>Conformar y capacitar un equipo de trabajo que lidere el proceso de planeación de los ejercicios de rendición de cuentas.</t>
  </si>
  <si>
    <t>Realizar rendición de cuentas sobre  la eficacia del Sistema de Gestión de Calidad.
Determinar la frecuencia y el responsable de consolidar y presentar el informe que la alta dirección presentará.</t>
  </si>
  <si>
    <t>Rendición de cuentas sobre el SGC</t>
  </si>
  <si>
    <t>Rendición de cuentas interna vigencia 2018 video- render</t>
  </si>
  <si>
    <t>Falta de integración de los objetivos  del SIG con los objetivos institucionales</t>
  </si>
  <si>
    <t>Revisión los objetivos  institucionales con el fin de articularlos el SIG</t>
  </si>
  <si>
    <t>seguimieto a indicadores y al cumplimiento de la estretegia</t>
  </si>
  <si>
    <t>Acta de Comité directivo CIGD -revisión por la dirección</t>
  </si>
  <si>
    <t>Z:\SIG\GESTION - ACTAS Y PPT\Comité Directivo SIG-CIGD\SIG</t>
  </si>
  <si>
    <t>Difundir entre todos los colaboradores  el rol que desempeña la entidad en la estructura de la Administración Pública (naturaleza jurídica) o del Estado y las  funciones asignadas por el acto de creación, la Constitución y la Ley a la entidad?</t>
  </si>
  <si>
    <t>Sensibilizar a todos los colaboradores el rol que desempeña la entidad en la estructura de la Administración Pública</t>
  </si>
  <si>
    <t>Listados de asistencia del rol que desempeña la entidad</t>
  </si>
  <si>
    <t>Listados de asistencia de las socializaciones</t>
  </si>
  <si>
    <t xml:space="preserve">Conocer y considerar toda la normatividad aplicable al proceso de TH </t>
  </si>
  <si>
    <t xml:space="preserve">Actualizar el normograma (nacional y distrital) </t>
  </si>
  <si>
    <t>Normograma actualizado</t>
  </si>
  <si>
    <t>JUR - GTHU - GCON</t>
  </si>
  <si>
    <t>Oficina Asesora Jurídica</t>
  </si>
  <si>
    <t>Memorando respuesta oficina Asesora Jurídica 20181400047983</t>
  </si>
  <si>
    <t xml:space="preserve">Se actualizó normograma del proceso de GTHU de  acuerdo a la normatividad vigente y teniendo en cuenta  las observaciones emitidas por la OAJ.  </t>
  </si>
  <si>
    <t xml:space="preserve">Se remitió por memorando normograma del proceso actualizado. </t>
  </si>
  <si>
    <t>5.1.2</t>
  </si>
  <si>
    <t>Enfoque al cliente</t>
  </si>
  <si>
    <t>La alta dirección garantiza que los requisitos de los clientes se determinan, se comprenden y se cumplen.</t>
  </si>
  <si>
    <t xml:space="preserve">Incluir en la revisión por la Dirección el resultado del informe de PQR con el fin de comprenderlas, atenderlas y prevenir que se repitan. </t>
  </si>
  <si>
    <t>DESI - CEM</t>
  </si>
  <si>
    <t>Oficina de Control Interno</t>
  </si>
  <si>
    <t>Determinar: diagnostico del estado de la malla vial, solicitudes
Comprender: Visitas de campo 
Cumplen: aplicación del Modelo de priorización</t>
  </si>
  <si>
    <t>5.1.2.2</t>
  </si>
  <si>
    <t>Se determinan y consideran  los riesgos y oportunidades que puedan afectar a la conformidad de los productos y servicios y a la capacidad de aumentar la satisfacción del cliente.
se mantiene el enfoque en el aumento de la satisfacción del cliente</t>
  </si>
  <si>
    <t>b,c</t>
  </si>
  <si>
    <t>Actualizar el mapa de riesgo  de proceso de acuerdo a la nueva guía para la administración riesgo</t>
  </si>
  <si>
    <t>Mapa de riesgos por procesos actualizado para la vigencia 2019</t>
  </si>
  <si>
    <t>https://www.umv.gov.co/_transparencia2017/Transparencia-Pagina-WEB/6.Planeacion/6.1Politicaslineamientosymanuales/6.1.4PlanAnticorrupcionydeAtencionalCiudadano/6.1.4.1MapadeRiesgos/2019/MapadeRiesgosInstitucional2019_V2.xlsx</t>
  </si>
  <si>
    <t>Los procesos actualizaron los mapa de riesgos para la vigencia 2019, pero están en proceso de ajuste para que cumplan con los requisitos de la nueva metodología de riesgos</t>
  </si>
  <si>
    <t>5.2</t>
  </si>
  <si>
    <t>POLITICA</t>
  </si>
  <si>
    <t>5.2.1</t>
  </si>
  <si>
    <t xml:space="preserve">La política de calidad con la que cuenta actualmente la organización está acorde con los propósitos establecidos. </t>
  </si>
  <si>
    <t>a-d</t>
  </si>
  <si>
    <t>Excesiva cantidad de políticas en sistema integrado de gestión</t>
  </si>
  <si>
    <t>Unificar las políticas del Sistema Integrado de gestión, con los Subsistemas de Gestión.
Actualizar el manual SIG</t>
  </si>
  <si>
    <t xml:space="preserve">Política acorde con los propósitos establecidos. </t>
  </si>
  <si>
    <t>5.2.2</t>
  </si>
  <si>
    <t>Se tiene disponible a las partes interesadas, se ha comunicado dentro de la organización.</t>
  </si>
  <si>
    <t>a-c</t>
  </si>
  <si>
    <t>Publicar en la página web e intranet  de la entidad la Política de calidad.</t>
  </si>
  <si>
    <t>Política de calidad divulgada en pagina web, redes sociales</t>
  </si>
  <si>
    <t>https://www.facebook.com/unidadde.mantenimientovial
https://twitter.com/umvbogota
https://www.youtube.com/user/UMVBOG</t>
  </si>
  <si>
    <t>5.3</t>
  </si>
  <si>
    <t>ROLES, RESPONSABILIDADES Y AUTORIDADES EN LA ORGANIZACIÓN</t>
  </si>
  <si>
    <t>5.3.1</t>
  </si>
  <si>
    <t>Se han establecido y comunicado las responsabilidades y autoridades para los roles pertinentes en  toda  la organización.
La alta dirección debe asignar la responsabilidad y autoridad para:
a) asegurarse de que el sistema de gestión de la calidad es conforme con los requisitos de esta Norma Internacional;
b) asegurarse de que los procesos están generando y proporcionando las salidas previstas;
c) informar, en particular, a la alta dirección sobre el desempeño del sistema de gestión de la calidad y sobre las oportunidades de mejora (véase 10.1);
d) asegurarse de que se promueve el enfoque al cliente en toda la organización;
e) asegurarse de que la integridad del sistema de gestión de la calidad se mantiene cuando se planifican e implementan cambios en el sistema de gestión de la calidad.</t>
  </si>
  <si>
    <t>Falta documentar rol de la alta dirección y de Planeación frente a la revisión, aprobación y divulgación  SGC</t>
  </si>
  <si>
    <t xml:space="preserve">Imprecisión en las funciones contenidas en el manual de funciones. </t>
  </si>
  <si>
    <t xml:space="preserve">Revisar la reglamentación del SIG con el fin de unificar  y completar los roles de: los responsables directivos, la alta dirección y el de Planeación.
Especificar los roles, responsabilidades y autoridades que se deben tener frente a:
o Quiénes deben asegurarse de que el Sistema sea conforme con los requisitos de la ISO 9001.
o Quiénes se aseguran de generar las salidas de los procesos. 
o Quién informa a la alta dirección sobre el desempeño del sistema y las oportunidades de mejora. 
o Quién o quiénes se asegurarán de que se promueva el enfoque al cliente.(Dirección)
o Quién se asegurará que se mantiene la integridad del sistema cuando se planifiquen e implementen cambios.  
o Quién o quiénes revisan, actualizan y aprueban el contexto estratégico
</t>
  </si>
  <si>
    <t xml:space="preserve">Resolución. Comité Institucional de Gestión y Desempeño Distrito </t>
  </si>
  <si>
    <t>http://www.umv.gov.co/portal/wp-content/uploads/2019/11/Resoluci%C3%B3n-418-de-2019.pdf</t>
  </si>
  <si>
    <t>Control Interno</t>
  </si>
  <si>
    <t>4. Promover y cumplir, a través de su ejemplo, los estándares de conducta y la práctica de los principios del servicio público, en el marco de integridad</t>
  </si>
  <si>
    <t>Expedir el código de integridad y adoptarlo mediante acto administrativo, conformar el grupo de gestores de integridad, elaborar e implementar un plan de acción de socialización e interiorización del código de integridad a través de los gestores de integridad.</t>
  </si>
  <si>
    <t>Implementación plan de acción gestores de integridad</t>
  </si>
  <si>
    <t>CEM - GTHU</t>
  </si>
  <si>
    <t>Plan de acción formulado.
Actas mesas de trabajo.
http://www.umv.gov.co/portal/wp-content/uploads/2019/04/Resolucion-097-2019-1.pdf</t>
  </si>
  <si>
    <t xml:space="preserve">En lo relacionado con la socialización de buenas practicas se realizó una actividad con dos trovadores quienes divulgaron los nuevos valores de integridad en toda la Entidad y se tiene programado para el mes de diciembre realizar una actividad denominada  "arboles de integridad".
Pendiente de actualizar manual de ética por el de Integridad. </t>
  </si>
  <si>
    <t xml:space="preserve">Se elaboró administrativo el cual fue publicado el 21-03-2019  cumpliendo lo estipulado en el numeral 8 del articulo de la Ley 1437 de 2011 por el termino de 5 días hábiles con el fin de recibir observaciones o propuestas alternativas. Así las cosas, se adoptó el código de integridad con la resolución No. 97 del 02 abril de 2019 “Por la cual se adopta el Código de Integridad en la Unidad Administrativa Especial de Rehabilitación y Mantenimiento Vial”. 
El día 01 de marzo se realizó una actividad de socialización asociada al código de integridad. </t>
  </si>
  <si>
    <t>Con relación a esta actividad el grupo de gestores de integridad realizo varias mesas de trabajo donde se planearon diferentes propuestas para desarrollar un plan de acción que permita poner en práctica y socializar el nuevo código de integridad, elaborando como producto final un plan de acción para ejecutar durante la vigencia.</t>
  </si>
  <si>
    <t>Durante el cuarto trimestre de 2019 el equipo de gestores recibió las piezas elaboradas por el proceso de Comunicaciones para la socialización de los valores de integridad, se adelantó una reunión el 24-09-19 con el equipo de Gestores de Integridad donde se realizado la revisión de actividades pendientes, así como la aprobación de las piezas elaboradas por comunicaciones, así como también se formuló el plan de acción de implementación del código de integridad el cual se esperaba ejecutar al 100 % durante el tercer trimestre de 2019, lo cual no fue posible se cumplió el 50 % de las actividades se espera terminar las actividades faltantes durante el primer trimestre del 2020.
Durante el mes de diciembre se socializo por medios audiovisuales las piezas elaboradas por parte del área de comunicaciones, donde se comunican los valores de la UAEMRV</t>
  </si>
  <si>
    <t xml:space="preserve">15. Establecer responsabilidades por las actividades de control y asegurar que personas competentes, con autoridad suficiente, efectúen dichas actividades con diligencia y de manera oportuna. </t>
  </si>
  <si>
    <t>Identificar un enlace por proceso que realice control a las diferentes herramientas de planeación del proceso.</t>
  </si>
  <si>
    <t>Listado de enlaces designado por los responsables directivos</t>
  </si>
  <si>
    <t>Solicitud de designación de enlaces 2018 20181500059303 
Solicitud de designación de enlaces 2019 20191500013773</t>
  </si>
  <si>
    <t>Código de integridad</t>
  </si>
  <si>
    <t>Definir los roles y responsabilidades  del Comité de integridad en cabeza de Departamento de Gestión Humana.</t>
  </si>
  <si>
    <t>GTHU</t>
  </si>
  <si>
    <t xml:space="preserve">Los gestores de Integridad cuentan con un cronograma de trabajo el cual está en ejecución y contempla las siguientes  actividades: Socializar los nuevos valores de integridad en todos los niveles de la organización, Actualizar la resolución de constitución del grupo de gestores de ética por el de gestores de integridad, Alinear el Manual de Ética institucional con el Código de Integridad del Servicio Público del Distrito. 
Los gestores de integridad asistieron a un taller ruta de la cultura de integridad organizado por la Presidencia de la Republica.
</t>
  </si>
  <si>
    <t>Cronograma de trabajo gestores de integridad 2018</t>
  </si>
  <si>
    <t>Se solicita ampliación en las fecha de entrega del producto para septiembre 30 de 2019.</t>
  </si>
  <si>
    <t>Se elaboró administrativo el cual fue publicado el 21-03-2019  cumpliendo lo estipulado en el numeral 8 del articulo de la Ley 1437 de 2011 por el termino de 5 días hábiles con el fin de recibir observaciones o propuestas alternativas. Así las cosas, se adoptó el código de integridad con la resolución No. 97 del 02 abril de 2019 “Por la cual se adopta el Código de Integridad en la Unidad Administrativa Especial de Rehabilitación y Mantenimiento Vial”. 
El cronograma de trabajo está sujeto a la conformación del nuevo equipo de gestores de integridad que esta por conformarse.</t>
  </si>
  <si>
    <t>Talento humano</t>
  </si>
  <si>
    <t>Contar con un manual de funciones y competencias ajustado a las directrices vigentes</t>
  </si>
  <si>
    <t>Revisar y ajustar el manual de funciones de la Entidad</t>
  </si>
  <si>
    <t>Manual de Funciones</t>
  </si>
  <si>
    <t>Resolución 599 de 2019 
Resolución 001 de 2020.</t>
  </si>
  <si>
    <t xml:space="preserve">Se han realizado mesas de trabajo con las áreas para realizar el ajuste del manual de funciones y competencias laborales. Un primer acercamiento se realizó con el Proceso de Financiera para lo cual se trabajo en el diligenciamiento de una Matriz de Ajuste del Manual de Funciones y de Competencias Laborales de la UAERMV. </t>
  </si>
  <si>
    <t>Se revisó y ajustó el  MFC de acuerdo a las directrices vigentes, se encuentra terminado y  en revisión en  la Secretaria General . Fecha prevista de entrega 15 de febrero</t>
  </si>
  <si>
    <t>Esta actividad está en etapa de exposición del proyecto de Manual de Funciones a los directivos de la Unidad Administrativa Especial de Rehabilitación y Mantenimiento Vial -UAERMV, para posteriormente remitir a la Departamento Administrativo del servicio Civil Distrital – DASCD, para su concepto favorable.</t>
  </si>
  <si>
    <t xml:space="preserve">
Con relación a esta acción de mejora durante el tercer trimestre se recibió en el mes de julio por parte de DASCD La comunicación No. 20191120092272 correspondiente respuesta sobre la primer solicitud de concepto técnico para la modificación del manual de Funciones y Competencias Laborales solicitado en el mes de mayo bajo la comunicación No. 20191130033801, sobre la cual hacen observaciones las cuales se resolvieron las indicaciones realizadas y se envió nuevamente al DASCD el día 23 -09- 2019, bajo la comunicación 20191130058251; sobre esta última se está esperando se rinda el concepto favorable que permita legalizar por medio de acto administrativo este Manual durante el cuarto trimestre de 2019.</t>
  </si>
  <si>
    <t>Esta actividad se cumplió mediante la publicación de la resolución No.  599 del 27 de diciembre de 2019 “Por la cual se modifica el Manual Especifico de Funciones y Competencia Laborales para los Empleos de Planta de Personal de la Unidad Administrativa Especial de Rehabilitación y Mantenimiento Vial (UAERMV)” y la resolución 001 del 03 de enero de 2020 “Por la cual se aclara la Resolución No. 599 del 27 de diciembre de 2019 expedida por la Unidad Administrativa Especial de Rehabilitación y Mantenimiento Vial”.</t>
  </si>
  <si>
    <t>6.</t>
  </si>
  <si>
    <t>PLANIFICACIÓN</t>
  </si>
  <si>
    <t>6.1</t>
  </si>
  <si>
    <t>ACCIONES PARA ABORDAR RIESGOS Y OPORTUNIDADES</t>
  </si>
  <si>
    <t>6.1.1</t>
  </si>
  <si>
    <t>Se han establecido los riesgos y oportunidades que deben ser abordados para asegurar que el SGC logre los resultados esperados.</t>
  </si>
  <si>
    <t xml:space="preserve">11. Asegurar que las evaluaciones de riesgo y control incluyan riesgos de fraude. </t>
  </si>
  <si>
    <t>Dar a conocer la tipificación de los riesgos de corrupción, que permita identificar los mismos.</t>
  </si>
  <si>
    <t>Manual de administración de riesgos actualizado y socializado</t>
  </si>
  <si>
    <t>Manual de administración de riesgos publicado en SISGESTION y socializado en las mesas de trabajo de la actualización del mapa de riesgos 2019</t>
  </si>
  <si>
    <t>10. Informar sobre la incidencia de los riesgos en el logro de objetivos y evaluar si la valoración del riesgo es la apropiada.</t>
  </si>
  <si>
    <t>Realizar monitoreo trimestral del mapa de riesgos institucional</t>
  </si>
  <si>
    <t>Actualizar el mapa de riesgo  de proceso de acuerdo a las necesidades de los procesos</t>
  </si>
  <si>
    <t xml:space="preserve">Mapa de riesgos actualizados </t>
  </si>
  <si>
    <t>versiones ajustadas de los mapas de riesgos</t>
  </si>
  <si>
    <t>6.1.2</t>
  </si>
  <si>
    <t>La organización ha previsto las acciones necesarias para abordar estos riesgos y oportunidades y los ha integrado en los procesos del sistema.</t>
  </si>
  <si>
    <t>17. Realizar monitoreo de los riesgos y controles tecnológicos.</t>
  </si>
  <si>
    <t>Realizar monitoreo trimestral de riesgos
solicitar al proceso SIT la adopción de controles tecnológicos</t>
  </si>
  <si>
    <t>Plan de acción de Tecnología actualizado.</t>
  </si>
  <si>
    <t>Informe periódico de seguimiento y monitoreo de riesgos.</t>
  </si>
  <si>
    <t>EGTI</t>
  </si>
  <si>
    <t xml:space="preserve">Monitoreo al mapa de riesgos del proceso de SIT. </t>
  </si>
  <si>
    <t>Se realizó seguimiento al mapa de riesgos del proceso correspondiente al tercer trimestre 2018.</t>
  </si>
  <si>
    <t>En el mes de diciembre se realizo el monitoreo de los riesgos identificados en el Mapa de riesgos del proceso SIT</t>
  </si>
  <si>
    <t>condiciones institucionales de medidas anticorrupción</t>
  </si>
  <si>
    <t>Existencia de una medida orientada a la lucha contra la corrupción</t>
  </si>
  <si>
    <t>Elaborar una estrategia de lucha contra la corrupción.</t>
  </si>
  <si>
    <t>Una estrategia de lucha contra la corrupción</t>
  </si>
  <si>
    <t>Lineamientos anticorrupción UAERMV</t>
  </si>
  <si>
    <t>19. Establecer procesos para monitorear y evaluar el desarrollo de exposiciones al riesgo relacionadas con tecnología nueva y emergente.</t>
  </si>
  <si>
    <t>Actualizar el Plan de acción de Tecnología.</t>
  </si>
  <si>
    <t>Evidencia: En la carpeta con nombre Plan de acción EGTI y Plan de acción SGIT.</t>
  </si>
  <si>
    <t xml:space="preserve">Una vez se tenga la Matriz de riesgos de los procesos de GSIT, y EGTI  se realizará el informe de seguimiento y monitoreo de riesgos asociados a SIT, pendiente reunión con la OAP para revisar la estructura del artefacto y alienarla con el formato que se presenta ante las otras entidades que solicitan la información.
</t>
  </si>
  <si>
    <t>En el mes de diciembre se realizo el monitoreo de los riesgos identificados en el Mapa de riesgos del proceso SIT. En el mes de enero se elaboraron los mapas de riesgos de los procesos GSIT y EGTI, los cuales se encentran en revisión por parte de la Oficina Asesora de Planeación.</t>
  </si>
  <si>
    <t>Se actualizan los planes de acción de los proceso EGTI y GSIT y se realiza el respectivo seguimiento trimestral.</t>
  </si>
  <si>
    <t>Contenidos mínimos de los lineamientos del proceso contractual</t>
  </si>
  <si>
    <t>Acápite en el que se hace referencia al Compromiso Anticorrupción</t>
  </si>
  <si>
    <t>Actualizar el manual de administración de riesgos.</t>
  </si>
  <si>
    <t>Política de riesgos actualizada y socializada.</t>
  </si>
  <si>
    <t>Política de riesgos actualizada -  presentación de comité directivo</t>
  </si>
  <si>
    <t xml:space="preserve">Control interno de gestión </t>
  </si>
  <si>
    <t>Inclusión de lineamientos del Estatuto Anticorrupción en directrices del
control interno de gestión</t>
  </si>
  <si>
    <t>Lineamientos anticorrupción</t>
  </si>
  <si>
    <t>CEM</t>
  </si>
  <si>
    <t xml:space="preserve">el Informe de seguimiento al Plan Anticorrupción y de Atención y de Atención al Ciudadano </t>
  </si>
  <si>
    <t xml:space="preserve">Siendo la Caracterización  del Proceso CEM de la OCI, la herramienta como marco general  del proceso; dentro de esta se establecieron actividades PHVA que  refieran al Estatuto Anticorrupción: "el Informe de seguimiento al Plan Anticorrupción y de Atención y de Atención al Ciudadano recibido de la OAP".  Y establece las políticas de operación: "La Oficina de Control Interno realiza seguimiento a la gestión de riesgos de corrupción con énfasis en el diseño y ejecución de los controles" y "Con la suscripción de la carta de representación firmada por los Responsables Directivos a cargo de los procesos, se comprometen a dar respuesta oportuna, veraz y con calidad a los requerimientos realizados por la Oficina de Control Interno". </t>
  </si>
  <si>
    <t>Diseñar los controles necesarios para que la planeación y su ejecución se lleven a cabo de manera eficiente, eficaz, efectiva y transparente, logrando una adecuada prestación de los servicios o producción de bienes que le son inherentes</t>
  </si>
  <si>
    <t>Revisar los controles con los diferentes procesos en su documentación y demás instrumentos de planeación.</t>
  </si>
  <si>
    <t>Responsables directivos</t>
  </si>
  <si>
    <t>6.2</t>
  </si>
  <si>
    <t>OBJETIVOS DE LA CALIDAD Y PLANIFICACION PARA LOGRARLOS</t>
  </si>
  <si>
    <t>6.2.1</t>
  </si>
  <si>
    <t>Los objetivos de la calidad deben:
a) ser coherentes con la política de la calidad;
b) ser medibles;
c) tener en cuenta los requisitos aplicables;
d) ser pertinentes para la conformidad de los productos y servicios y para el aumento de la satisfacción del cliente;</t>
  </si>
  <si>
    <t>Alinear los objetivos Institucionales  y articularlos con los indicadores.</t>
  </si>
  <si>
    <t xml:space="preserve">Matriz de alineación política -Objetivos </t>
  </si>
  <si>
    <t>la matriz se encuentra en la carpeta G:\OneDrive - uaermv\NATA SIG\GESTIÓN - AUDITORIA INTERNA SGC</t>
  </si>
  <si>
    <t>6.2.2</t>
  </si>
  <si>
    <t>e) ser objeto de seguimiento;
f) comunicarse;
g) actualizarse, según corresponda.</t>
  </si>
  <si>
    <t xml:space="preserve">seguimieto a indicadores y al cumplimiento de la estretegia en el Comité </t>
  </si>
  <si>
    <t>OBJETIVOS DE LA CALIDAD Y PLANIFICACIÓN PARA LOGRARLOS</t>
  </si>
  <si>
    <t>6.3</t>
  </si>
  <si>
    <t>PLANIFICACION DE LOS CAMBIOS</t>
  </si>
  <si>
    <t>Existe un proceso definido para determinar la necesidad de cambios en el SGC y la gestión de su implementación?
La organización debe considerar:
a) el propósito de los cambios y sus consecuencias potenciales;
b) la integridad del sistema de gestión de la calidad;
c) la disponibilidad de recursos;
d) la asignación o reasignación de responsabilidades y autoridades.</t>
  </si>
  <si>
    <t xml:space="preserve">Realizar el  informes de gestión de la vigencia </t>
  </si>
  <si>
    <t xml:space="preserve">Informe de gestión por vigencia </t>
  </si>
  <si>
    <t>http://www.umv.gov.co/portal/rendicion-de-cuentas/</t>
  </si>
  <si>
    <t xml:space="preserve">Realizar los informes de  empalme </t>
  </si>
  <si>
    <t>Informe de empalme</t>
  </si>
  <si>
    <t>http://www.umv.gov.co/portal/informe-de-gestion-y-desarrollo-2019</t>
  </si>
  <si>
    <t>Ausencia de una metodología (directrices) para evaluar y considerar en qué momento deben realizarse cambios en el Sistema</t>
  </si>
  <si>
    <t>Incorporar en el Resolución. Comité Institucional de Gestión y Desempeño Distrito como se realizan los cambios en el SIG:
establecer responsable de liderar y aprobar los cambios.</t>
  </si>
  <si>
    <t>CEM: como aporte a esta acción, en las seis (6) auditorías de gestión ejecutadas al 30 de noviembre, respecto del SIG  se detectaron oportunidades de mejora similares a las anteriores; así mismo se detecto que:
1. La metodología de administración de riesgos de corrupción no se aplica en forma adecuada en la entidad.
2. La implementación de las políticas de seguridad de los sistemas de información deben mejorar a nivel general.
3. No se están suscribiendo actas de cambio de supervisión en los contratos cuando se generan cambios de supervisor.
4. El manual de funciones y competencias laborales debe ser ajustado en varios cargos.</t>
  </si>
  <si>
    <t>APOYO</t>
  </si>
  <si>
    <t>7.1</t>
  </si>
  <si>
    <t>RECURSOS</t>
  </si>
  <si>
    <t>7.1.1</t>
  </si>
  <si>
    <t>La organización ha determinado y proporcionado los recursos necesarios para el establecimiento, implementación, mantenimiento y mejora continua del SGC (incluidos los requisitos de las personas, medioambientales y de infraestructura)</t>
  </si>
  <si>
    <t>7.1.2</t>
  </si>
  <si>
    <r>
      <t xml:space="preserve">La organización debe determinar y proporcionar las </t>
    </r>
    <r>
      <rPr>
        <b/>
        <sz val="10"/>
        <rFont val="Arial"/>
        <family val="2"/>
      </rPr>
      <t>personas</t>
    </r>
    <r>
      <rPr>
        <sz val="10"/>
        <rFont val="Arial"/>
        <family val="2"/>
      </rPr>
      <t xml:space="preserve"> necesarias para la implementación eficaz de su sistema de gestión de la calidad y para la operación y control de sus procesos.</t>
    </r>
  </si>
  <si>
    <t xml:space="preserve">talento humano </t>
  </si>
  <si>
    <t>Contar con un área estratégica para la gerencia del TH</t>
  </si>
  <si>
    <t>Realizar la revisión y estudio de la planta de personal de la Entidad, acorde con las necesidades.</t>
  </si>
  <si>
    <t>Estudio de planta de personal de la Entidad</t>
  </si>
  <si>
    <t>x</t>
  </si>
  <si>
    <t xml:space="preserve">
Actas de reunión e informe de actividades de ejecución del contrato 558 de 2018.</t>
  </si>
  <si>
    <t xml:space="preserve">Actividad sujeta a la actualización del Manual de Funciones y Competencias Laborales de la Entidad. </t>
  </si>
  <si>
    <t>Actividad que se materializará una vez se cuente con el  estudio de rediseño institucional sujeto, se debe realizar un estudio de las funciones de trabajadores oficiales y definir con claridad el perfil de los T.O. (Sandra Pinilla ).</t>
  </si>
  <si>
    <t>Esta actividad se ha adelantado mediante la ejecución del contrato de prestación de servicios No. 558 del 27 de diciembre del 2018, en el cual se ha adelantado el análisis y diagnostico institucional respecto a la consistencia técnica de las funciones y competencias de los trabajadores oficiales, se ha presentado al supervisor del contrato el cronograma de actividades, se realizaron 57 entrevistas a trabajadores oficiales en el mes de febrero, se elaboró guía de perfiles, funciones y requisitos mínimos de los cargos de los trabajadores oficiales, se elaboró proyecto se resolución para la adopción de la guía de perfiles, funciones y requisitos mínimos de los cargos de trabajadores oficiales de la UAERMV.</t>
  </si>
  <si>
    <t>No es posible realizar esta actividad, teniendo en cuenta que no se cuenta con la viabilidad del Comité Directivo para llevar a cabo un estudio de rediseño institucional</t>
  </si>
  <si>
    <t>7.1.3</t>
  </si>
  <si>
    <r>
      <t xml:space="preserve">La organización debe determinar, proporcionar y mantener la </t>
    </r>
    <r>
      <rPr>
        <b/>
        <sz val="10"/>
        <rFont val="Arial"/>
        <family val="2"/>
      </rPr>
      <t>infraestructura</t>
    </r>
    <r>
      <rPr>
        <sz val="10"/>
        <rFont val="Arial"/>
        <family val="2"/>
      </rPr>
      <t xml:space="preserve"> necesaria para la operación de sus procesos y lograr la conformidad de los productos y servicios.</t>
    </r>
  </si>
  <si>
    <t>Interrupciones y fallos de redes tecnológicas y plantas de producción de mezcla asfáltica</t>
  </si>
  <si>
    <t>PPMQ</t>
  </si>
  <si>
    <t xml:space="preserve">Subdirección de Producción e Intervención </t>
  </si>
  <si>
    <t>Infraestructura física (sede administrativa- operativa y de producción) 
Procesos y Procedimientos debidamente oficializados</t>
  </si>
  <si>
    <t>7.1.4</t>
  </si>
  <si>
    <r>
      <t>La organización debe determinar, proporcionar y mantener el a</t>
    </r>
    <r>
      <rPr>
        <b/>
        <sz val="10"/>
        <rFont val="Arial"/>
        <family val="2"/>
      </rPr>
      <t xml:space="preserve">mbiente necesario para la operación de sus procesos </t>
    </r>
    <r>
      <rPr>
        <sz val="10"/>
        <rFont val="Arial"/>
        <family val="2"/>
      </rPr>
      <t>y para lograr la conformidad de los productos y servicios.
a) sociales (por ejemplo, no discriminatorio, ambiente tranquilo, libre de conflictos);
b) psicológicos (por ejemplo, reducción del estrés, prevención del síndrome de agotamiento, cuidado de las emociones);
c) físicos (por ejemplo, temperatura, calor, humedad, iluminación, circulación del aire, higiene, ruido).
Estos factores pueden diferir sustancialmente dependiendo de los productos y servicios suministrados.</t>
    </r>
  </si>
  <si>
    <t>Deficiencias en la medición del clima laboral</t>
  </si>
  <si>
    <t>Condiciones Institucionales para el talento humano 2016</t>
  </si>
  <si>
    <t>Procedimientos de incentivos para la vigencia</t>
  </si>
  <si>
    <t>Elaborar el plan de bienestar e incentivos, teniendo en cuenta los siguientes elementos:
Incentivos para los gerentes públicos
Equipos de trabajo (pecuniarios)
Empleados de carrera y de libre nombramiento y remoción (No pecuniarios)
Criterios del área de Talento Humano
Deportivos, recreativos y vacacionales
Artísticos y culturales
Promoción y prevención de la salud
Educación en artes y artesanías
Promoción de programas de vivienda
Clima laboral ...</t>
  </si>
  <si>
    <t>Elaborar e implementar el plan de bienestar e incentivos</t>
  </si>
  <si>
    <t>1 plan de bienestar e incentivos en implementación</t>
  </si>
  <si>
    <t>Plan Anual de estímulos e incentivos para la vigencia de 2019
Resolución No. 036 de 31 de enero de 2019
Con relación al desarrollo de actividades que tienen relación con el clima organizacional en el marco del plan de bienestar e Incentivos se llevaron a cabo durante el cuarto trimestre de 2019 las siguientes actividades:
Vacaciones recreativas con los hijos de los empleados públicos menores de 17 años. (9 y 10 de octubre) y. Día de la Familia Pasadía Lago sol (11 de Oct).
La segunda actividad de contacto con la naturaleza el día viernes 22 de noviembre de 2019, actividad que se desarrolló en Nimaima (Cundinamarca).
Durante el mes de noviembre se realizó la actividad asociada al contrato No, 494 de 26 de septiembre de 2019 el cual tiene como objetivo “prestar servicios profesionales para asesorar a la unidad administrativa especial de rehabilitación y mantenimiento vial -– UAERMV en el fortalecimiento de las capacidades de liderazgo, trabajo en equipo y gestión organizacional para el grupo directivo y trabajadores oficiales de la entidad, a través de actividades de liderazgo y coaching.”, actividad que fue desarrollada el día 29 de noviembre de 2019.
Cierre de gestión (13 de diciembre de 2019)
Se continúo realizando la entrega de incentivo al deporte y la entrega obsequio de cumpleaños.</t>
  </si>
  <si>
    <t xml:space="preserve">Se ejecutó el Plan de Bienestar e Incentivos, adoptado con Resolución 283 de 21 de junio de 2018, durante este periodo se desarrollaron las siguientes actividades: 
MES ACTIVIDAD REALIZADA:
Julio Jornada de Vacunación (julio 17-2018).
Septiembre Feria de Emprendimiento y Servicios- integración entre funcionarios y fomento empresarial. 
Resolución 397 del 6 septiembre de 2018 “por la cual se definen los parámetros de los equipos de trabajo 2018”.
Octubre Contrato 495 del 10 de octubre de 2018 suscrito con la Caja de Compensación Familiar COMPENSAR cuyo objeto es “prestar apoyo logístico y operativo con el fin de dar cumplimiento a las obligaciones a cargo de la UAERMV establecidos en el Plan Anual de Estímulos e incentivos vigencia 2018. 
Resolución 429 del 2 octubre de 2018 “por la cual se otorga apoyos educativos”.
Celebración de Halloween 2018 
</t>
  </si>
  <si>
    <t xml:space="preserve">Se ejecutó el Plan de Bienestar e Incentivos, adoptado con Resolución 283 de 21 de junio de 2018 la fecha prevista para dar cierre es  el 25 de marzo de 2019. </t>
  </si>
  <si>
    <t>Se elaboró Plan Anual de estímulos e incentivos para la vigencia de 2019 la cual fue adoptada por a Resolución No  036 de 31 de enero de 2019.</t>
  </si>
  <si>
    <t>Con relación a las actividades previstas en el cronograma de bienestar estaba prevista desarrollar durante el tercer trimestre las actividades: Torneo de Bolos, Caminata ecológica.
Las cuales se desarrollaron satisfactoriamente el torneo de bolos y la caminata el día 13 de septiembre en la Vega Cundinamarca, como también dentro del programa de bienestar se inició la entrega de: Entrega de incentivo al deporte 2019.</t>
  </si>
  <si>
    <t>Con relación al desarrollo de actividades que tienen relación con el clima organizacional en el marco del plan de bienestar e Incentivos se llevaron a cabo durante el cuarto trimestre de 2019 las siguientes actividades:
Vacaciones recreativas con los hijos de los empleados públicos menores de 17 años. (9 y 10 de octubre) y. Día de la Familia Pasadía Lago sol (11 de Oct).
La segunda actividad de contacto con la naturaleza el día viernes 22 de noviembre de 2019, actividad que se desarrolló en Nimaima (Cundinamarca).
Durante el mes de noviembre se realizó la actividad asociada al contrato No, 494 de 26 de septiembre de 2019 el cual tiene como objetivo “prestar servicios profesionales para asesorar a la unidad administrativa especial de rehabilitación y mantenimiento vial -– UAERMV en el fortalecimiento de las capacidades de liderazgo, trabajo en equipo y gestión organizacional para el grupo directivo y trabajadores oficiales de la entidad, a través de actividades de liderazgo y coaching.”, actividad que fue desarrollada el día 29 de noviembre de 2019.
Cierre de gestión (13 de diciembre de 2019)
Se continúo realizando la entrega de incentivo al deporte y la entrega obsequio de cumpleaños.</t>
  </si>
  <si>
    <t>Desarrollar el programa de entorno laboral saludable en la entidad.</t>
  </si>
  <si>
    <t>Construir un programa de entorno laboral saludable</t>
  </si>
  <si>
    <t>Programa de entorno laboral saludable implementado</t>
  </si>
  <si>
    <t>Documento Programa entorno saludable Manual conforme a los lineamientos de SST diciembre 15 de 2018
Documento borrador con formato de estilos saludables.</t>
  </si>
  <si>
    <t>El Programa de entorno laboral saludable  se encuentra en un avance del 60% respecto a su estructuración entre las acciones desarrolladas se encuentra(diagnóstico de condiciones laborales, procedimientos para trabajos de alto riesgo, seguimiento a las enfermedades laborales, mediciones material particulado, capacitaciones en SST existentes, entre otras).</t>
  </si>
  <si>
    <t xml:space="preserve">Se entregó un documento informe de implementación del SST en la entidad. </t>
  </si>
  <si>
    <t>Con relación a esta actividad por parte del área de seguridad y salud en el trabajo se ha adelantado un documento previo para tener un programa de promoción de hábitos de vida saludable, el cual se espera culminar en el cuarto trimestre de 2019.</t>
  </si>
  <si>
    <t xml:space="preserve">documento previo para tener un programa de promoción de hábitos de vida saludable, </t>
  </si>
  <si>
    <t>Realizar mediciones de clima laboral (cada dos años máximo), y la correspondiente intervención de mejoramiento que permita corregir:
El conocimiento de la orientación organizacional
El estilo de dirección
La comunicación e integración
El trabajo en equipo
La capacidad profesional
El ambiente físico</t>
  </si>
  <si>
    <t>Realizar evaluación de clima laboral y realizar una estrategia de intervención</t>
  </si>
  <si>
    <t>1 estrategia de intervención para la mejora del clima laboral</t>
  </si>
  <si>
    <t xml:space="preserve">Correo de invitación a diligenciar la encuesta de Clima laboral.
Informe estadístico de ADECO
Presentación de resultados </t>
  </si>
  <si>
    <t>Se ha adelanto el contrato de medición de clima laboral, una vez se realice la medición se realizara la aplicación de la estrategia.  Actividad sujeta a la medición de clima laboral.</t>
  </si>
  <si>
    <t xml:space="preserve">Se realizó el día 21 de diciembre de 2018 actividad tendiente a  la mejora de clima laboral en la entidad. 
Se celebraron dos contratos para la medición de clima laboral.
Una vez se realice la medición del clima laboral se elabora la estrategia de intervención. </t>
  </si>
  <si>
    <t>En el mes de marzo se remitió la encuesta de Clima laboral a través de los correos electrónicos de todos los colaboradores de la Unidad Administrativa Especial de Rehabilitación de la Malla vial Local.</t>
  </si>
  <si>
    <t>El resultado de le evaluación de clima fue presentada ante los servidores públicos y colaboradores de la UAERMV,	 durante el segundo semestre del 2019 y su aplicabilidad como estrategia de intervención es que se usara como insumo para la formulación del plan de capacitación y formación. Como también el de bienestar para el 2020.</t>
  </si>
  <si>
    <t>Incorporar al menos una buena práctica en lo concerniente a los programas de Bienestar e Incentivos.</t>
  </si>
  <si>
    <t>Recoger buenas prácticas de otras entidades e incorporar en el plan de bienestar e incentivos</t>
  </si>
  <si>
    <t>Buena práctica de otra entidad incorporada en el plan de bienestar e incentivos</t>
  </si>
  <si>
    <t>Actas de asistencia, evidencia fotográfica.</t>
  </si>
  <si>
    <t>Desde Talento Humano se gestionó la Incorporación de una buena practica de FONADE denominada "arboles de Integridad"  programada para diciembre 2018.</t>
  </si>
  <si>
    <t>7.1.5.1</t>
  </si>
  <si>
    <r>
      <t xml:space="preserve">Para las pruebas de </t>
    </r>
    <r>
      <rPr>
        <b/>
        <sz val="10"/>
        <rFont val="Arial"/>
        <family val="2"/>
      </rPr>
      <t>conformidad de productos y servicios a</t>
    </r>
    <r>
      <rPr>
        <sz val="10"/>
        <rFont val="Arial"/>
        <family val="2"/>
      </rPr>
      <t xml:space="preserve"> los requisitos especificados, ¿se han determinado los </t>
    </r>
    <r>
      <rPr>
        <u/>
        <sz val="10"/>
        <rFont val="Arial"/>
        <family val="2"/>
      </rPr>
      <t xml:space="preserve">recursos necesarios </t>
    </r>
    <r>
      <rPr>
        <sz val="10"/>
        <rFont val="Arial"/>
        <family val="2"/>
      </rPr>
      <t>para garantizar un seguimiento válido y fiable, así como la medición de los resultados? Y  se mantienen para asegurarse de la idoneidad continua para su propósito</t>
    </r>
  </si>
  <si>
    <t>Revisar las solicitudes de programación presupuestal</t>
  </si>
  <si>
    <t>Recursos programados en el presupuesto 2019 y Plan Anual de Adquisiciones para mantenimiento y calibraciones de los equipos</t>
  </si>
  <si>
    <t>GLAB</t>
  </si>
  <si>
    <t xml:space="preserve">Oficina Asesora de Planeación </t>
  </si>
  <si>
    <t>Presupuestal: Presupuesto aprobado y asignado para la ejecución del proyecto de inversión.
Técnico: Plan de Inspección y Ensayos vigente y en constante seguimiento.</t>
  </si>
  <si>
    <t>7.1.5.2</t>
  </si>
  <si>
    <r>
      <t xml:space="preserve">Dispone de métodos eficaces para garantizar la </t>
    </r>
    <r>
      <rPr>
        <b/>
        <sz val="10"/>
        <rFont val="Arial"/>
        <family val="2"/>
      </rPr>
      <t>trazabilidad</t>
    </r>
    <r>
      <rPr>
        <sz val="10"/>
        <rFont val="Arial"/>
        <family val="2"/>
      </rPr>
      <t xml:space="preserve"> durante el proceso operacional.
a) calibrarse o verificarse , o ambas, a intervalos especificados, o antes de su utilización, contra patrones de medición trazables a patrones de medición internacionales o nacionales; cuando no existan tales patrones, debe conservarse como información documentada la base utilizada para la calibración o la verificación;
b) identificarse para determinar su estado;
c) protegerse contra ajustes, daño o deterioro que pudieran invalidar el estado de calibración y los posteriores resultados de la medición.</t>
    </r>
  </si>
  <si>
    <t>La programación del mantenimiento y calibraciones obedece a la disponibilidad presupuestal y no a una programación periódica que surja de un análisis técnico efectuado a cada uno de los equipo</t>
  </si>
  <si>
    <t xml:space="preserve">Establecer  cronograma de mantenimiento de acuerdo a las características del equipo como la frecuencia de uso, la precisión que se requiere en la medición, y las recomendaciones del fabricante. Así mismo, sugiero que se guarde trazabilidad del mantenimiento efectuado a los equipos en relación con:
• La fecha en que se realizó el mantenimiento y la calibración. 
• Las fechas de uso del equipo y los instrumentos de medición que se utilizaron.
• La fecha en la cual la calibración haya presentado problemas y cuándo se requirió un ajuste. 
• La fecha de su re-calibración, indicando si se pudo ajustar.
• La fecha de incorporación al sistema de trabajo.
• Certificado de apto o no apto, así como el reporte de los ajustes que se realizaron. 
• Expediente por cada equipo para conservar la información documentada de la historia de cada uno de ellos. 
</t>
  </si>
  <si>
    <t>Ejecución del cronograma de mantenimiento y calibración</t>
  </si>
  <si>
    <t xml:space="preserve">Trazabilidad del mantenimiento efectuado a los equipos.
</t>
  </si>
  <si>
    <t>7.1.6</t>
  </si>
  <si>
    <t>Conocimientos de la organización</t>
  </si>
  <si>
    <t>7.1.6.1</t>
  </si>
  <si>
    <r>
      <t>Ha determinado la organización los conocimientos necesarios para el funcionamiento de sus procesos y el logro de la conformidad de los productos y servicios y, ha</t>
    </r>
    <r>
      <rPr>
        <sz val="10"/>
        <color theme="5" tint="-0.249977111117893"/>
        <rFont val="Arial"/>
        <family val="2"/>
      </rPr>
      <t xml:space="preserve"> implementado un proceso de experiencias</t>
    </r>
    <r>
      <rPr>
        <sz val="10"/>
        <rFont val="Arial"/>
        <family val="2"/>
      </rPr>
      <t xml:space="preserve"> adquiridas.
Cuando se abordan las necesidades y tendencias cambiantes, la organización debe considerar sus conocimientos actuales y determinar cómo adquirir o acceder a los conocimientos adicionales necesarios y a las actualizaciones requeridas</t>
    </r>
  </si>
  <si>
    <t>Insuficiencia en la  transferencia de conocimiento oportuno</t>
  </si>
  <si>
    <t>No se cuenta con una estrategia para la gestión del conocimiento lo que genera  insuficiencias en la  transferencia de conocimiento oportuno (mecanismos para preservar y recopilar el conocimiento generado al interior de la entidad)</t>
  </si>
  <si>
    <t>Contar con mecanismos para transferir el conocimiento de los servidores que se retiran de la Entidad a quienes continúan vinculados</t>
  </si>
  <si>
    <t>Incluir en el PIC el desarrollar actividades para la transferencia de conocimientos</t>
  </si>
  <si>
    <t>Implementación de actividades de transferencia de conocimientos descritas en el PIC</t>
  </si>
  <si>
    <t>PIC 2018- Actividad "Tertulias técnicas enfocadas a la socialización de la información especializada de la Entidad"</t>
  </si>
  <si>
    <t xml:space="preserve">Se realizó mesa de trabajo con el proceso de SIT con el fin establecer  un plan de trabajo frente a  transferencia de conocimiento.
Se programará mesa de trabajo con el asesor Cesar Godoy para determinar estrategias en el tema en cuestión. </t>
  </si>
  <si>
    <t>Se solicita ampliación en las fecha de entrega del producto de acuerdo en lo enunciado en la matriz.
Para la formulación del PIC 2019 se incorporará  se actividades de transferencia de conocimiento.</t>
  </si>
  <si>
    <t>Con relación a esta actividad el proceso de gestión de talento Humano viene aprovechando las diferentes ofertas educativas que ofrecen diferentes entidades, divulga las respectivas ofertas en pro de incentivar la transferencia de conocimientos.</t>
  </si>
  <si>
    <t>Comunicaciones masivas donde divulgan los diferentes ofertas educativas presentadas.</t>
  </si>
  <si>
    <t>Actualizar Manual de funciones</t>
  </si>
  <si>
    <t>Establecimiento de conocimientos en el manual de funciones</t>
  </si>
  <si>
    <t xml:space="preserve">Asesorar a los procesos en la implementación y uso de diferentes herramientas </t>
  </si>
  <si>
    <t xml:space="preserve">Actas de reunión y uso de herramientas </t>
  </si>
  <si>
    <t>Actas de reunión ubicadas en la carpeta del servidor Z:\SIG\GESTION - ACTAS Y PPT\Reuniones de la OAP</t>
  </si>
  <si>
    <t>Conocer y considerar el propósito, las funciones y el tipo de entidad; conocer su entorno; y vincular la planeación estratégica en los diseños de planeación del área.</t>
  </si>
  <si>
    <t>Diseñar un programa de inducción y reinducción</t>
  </si>
  <si>
    <t>Implementación del programa de Inducción y reinducción</t>
  </si>
  <si>
    <t xml:space="preserve">actas de inducción y reinducción </t>
  </si>
  <si>
    <t>Se elaboró cuestionario para aplicar después de la inducción y  reinducción para el funcionarios nuevos que ingresaron a la Entidad por medio de la Convocatoria 431 de 2016.</t>
  </si>
  <si>
    <t>Se implementó programa de inducción y reinducción a todos los funcionarios que ingresaron a la Entidad durante el segundo semestre 2018.</t>
  </si>
  <si>
    <t>Esta actividad se ha venido desarrollando por medio de actas de reunión y el diligenciamiento del formato GTHU-FM-004-V3 Formato Inducción UAERMV una vez ingresa el nuevo servidor publico a la entidad.</t>
  </si>
  <si>
    <t>Incluir en los comités espacios para socializar lecciones aprendidas</t>
  </si>
  <si>
    <t>Implementar las actividades con los servidores públicos de la entidad, habilitando espacios presenciales y virtuales para dicho aprendizaje.</t>
  </si>
  <si>
    <t xml:space="preserve">Para este periodo en lo concerniente a socializar los nuevos valores de integridad en todos los niveles de la organización. la actividad se cumplió a cabalidad. Para lo cual se hizo una actividad con dos troveros que hicieron una presentación en donde socializaron los nuevos valores. Esta actividad se realizó en la sede operativa y en los dos pisos de la sede administrativa de la Calle 26. </t>
  </si>
  <si>
    <t xml:space="preserve"> Se realizó una actividad denominada  "arboles de integridad".</t>
  </si>
  <si>
    <t>Se adelanto proyecto de resolución "Por la cual se adopta el código de Integridad en la UMV, se realizó proceso de publicación el 21-03-19 en la página web, en la sección Actos administrativos cumpliendo de lo indicado en el numeral 8 del artículo 8 de la ley 1437 de 2011, ya cumplió los cinco días de publicación y esta el acto administrativo en trámite para firma de la Secretaria General, posterior a esta actividad se realizara la invitación los servidores públicos de la entidad a conformar el equipo de gestores de integridad, para luego de su conformación con el nuevo equipo conformado realizar la implementación del plan de acción propuesto por el nuevo equipo con el acompañamiento del proceso de Gestión del talento Humano -GTHU.</t>
  </si>
  <si>
    <t xml:space="preserve">Identificar el conocimiento tácito y explícito de la entidad, así como el conocimiento de los servidores públicos (formación, capacitación y experiencia) que posteriormente permitirá la difusión del conocimiento, la generación de proyectos articulados y el desarrollo de los procesos de la organización. </t>
  </si>
  <si>
    <t>Actualización permanente de procesos y procedimientos de la Entidad</t>
  </si>
  <si>
    <t>Se requiere revisar con la OAP la fecha de cierre de la actividad</t>
  </si>
  <si>
    <t xml:space="preserve">El grupo de talento humano  elaborará  un cronograma de trabajo para realizar la actualización de procedimientos , analizar la viabilidad de los documentos y posterior  socialización </t>
  </si>
  <si>
    <t xml:space="preserve">El conocimiento de los servidores de la organización adquirido a través de su experiencia es identificado, analizado, clasificado, documentado y difundido  </t>
  </si>
  <si>
    <t>Definir un procedimiento de talento humano frente a las capacitaciones, su evaluación y la gestión del conocimiento derivada de ellas.</t>
  </si>
  <si>
    <t>Procedimiento Capacitación</t>
  </si>
  <si>
    <t xml:space="preserve">Se tiene previsto incluir  en la formulación  del PIC 2019  un capitulo  alusivo  al tema gestión del conocimiento. </t>
  </si>
  <si>
    <t>Se requiere realizar gestión con el área de Comunicaciones y Sistemas.
Se recogerá las bases de datos de las actividades desarrolladas en el proceso para documentar el paso a paso de cada actividad.</t>
  </si>
  <si>
    <t>Se solicita ampliación en las fecha de entrega del producto.</t>
  </si>
  <si>
    <t>Durante el tercer trimestre se adelantó la actualización del procedimiento GTHU-PR-006 - PROCEDIMIENTO CAPACITACIÓN Y BIENESTAR SOCIAL E INCENTIVOS, el cual está pendiente por legalización en SISGESTION, debido a que no están diseñados la totalidad de los formatos que están dentro del procedimiento se espera tener esta actividad culminada durante el cuarto trimestre de 2019.</t>
  </si>
  <si>
    <t>La actualización del procedimiento GTHU-PR-006 - PROCEDIMIENTO CAPACITACIÓN Y BIENESTAR SOCIAL E INCENTIVOS, el cual está pendiente por legalización en SISGESTION,  se espera legalizar en el primer trimestre de 2020, debido a que la herramienta de verificación de necesidades para la formulación del plan de bienestar y capacitación se esta desarrollando durante los meses de diciembre de 2019 y enero de 2020.</t>
  </si>
  <si>
    <t xml:space="preserve">Hay una transferencia efectiva de conocimientos entre las personas que dejan sus cargos y las nuevas que llegan a desempeñarlos </t>
  </si>
  <si>
    <t>Definir un procedimiento de situaciones administrativas que incluya la entrega de cargo e informe de gestión.</t>
  </si>
  <si>
    <t>Procedimiento situaciones administrativa</t>
  </si>
  <si>
    <t>http://www.umv.gov.co/sisgestion2017/Documentos/APOYO/GTHU/GTHU-PR-003_V4.0_PPMQCEDIMIENTO_DESVINCULAPICON_DE_PERSONAL.xls</t>
  </si>
  <si>
    <t xml:space="preserve">Se actualizó el procedimiento de desvinculación del personal, teniendo en cuenta las causales de desvinculación y la normatividad  vigente. Además se elaboró un formato de paz y salvo para la entrega de cargos de funcionarios públicos. </t>
  </si>
  <si>
    <t>Durante el tercer trimestre se actualizo el procedimiento GTHU-PR-002- PROCEDIMIENTO SITUACIONES ADMINISTRATIVAS, TERMINACIÓN DEL NOMBRAMIENTO O ENCARGO EN EL EMPLEO PÚBLICO en el mes de septiembre de 2019.</t>
  </si>
  <si>
    <t xml:space="preserve">procedimiento GTHU-PR-002- PROCEDIMIENTO SITUACIONES ADMINISTRATIVAS, TERMINACIÓN DEL NOMBRAMIENTO O ENCARGO EN EL EMPLEO PÚBLICO </t>
  </si>
  <si>
    <t>7.2</t>
  </si>
  <si>
    <t>COMPETENCIA</t>
  </si>
  <si>
    <t>Se tiene perfiles para el personal de planta y para los contratistas de acuerdo a su labor.</t>
  </si>
  <si>
    <t>7.2.1</t>
  </si>
  <si>
    <r>
      <t xml:space="preserve">La organización se ha asegurado de que las personas que puedan afectar al rendimiento del SGC son competentes en cuestión de una adecuada educación, formación y experiencia, ha adoptado las medidas necesarias para asegurar que puedan adquirir la competencia necesaria
a) determinar la competencia necesaria de las personas que realizan, bajo su control, un trabajo que afecta al desempeño y eficacia del sistema de gestión de la calidad;
b) asegurarse de que estas personas sean competentes, basándose en </t>
    </r>
    <r>
      <rPr>
        <b/>
        <sz val="10"/>
        <rFont val="Arial"/>
        <family val="2"/>
      </rPr>
      <t xml:space="preserve">la educación, formación o experiencia </t>
    </r>
    <r>
      <rPr>
        <sz val="10"/>
        <rFont val="Arial"/>
        <family val="2"/>
      </rPr>
      <t xml:space="preserve">apropiadas;
c) cuando sea aplicable, </t>
    </r>
    <r>
      <rPr>
        <b/>
        <sz val="10"/>
        <rFont val="Arial"/>
        <family val="2"/>
      </rPr>
      <t>tomar acciones para adquirir la competencia necesaria</t>
    </r>
    <r>
      <rPr>
        <sz val="10"/>
        <rFont val="Arial"/>
        <family val="2"/>
      </rPr>
      <t xml:space="preserve"> y evaluar la eficacia de las acciones tomadas;
d) conservar la información documentada apropiada como evidencia de la competencia.</t>
    </r>
  </si>
  <si>
    <t>Evaluación y seguimiento al desempeño 2016</t>
  </si>
  <si>
    <t xml:space="preserve">Seguimiento al desempeño de los funcionarios de libre nombramiento y remoción </t>
  </si>
  <si>
    <t xml:space="preserve">Manual de Funciones con perfiles </t>
  </si>
  <si>
    <t>Deficiencias en la medición del impacto de las capacitaciones</t>
  </si>
  <si>
    <t>Elaborar el estudios de previo del contratista determinado estudios y experiencia</t>
  </si>
  <si>
    <t>Estudios previo de OPS</t>
  </si>
  <si>
    <t>GCON</t>
  </si>
  <si>
    <t>Capacitaciones 2016
Condiciones Institucionales para el talento humano 2016</t>
  </si>
  <si>
    <t xml:space="preserve">Temas de capacitaciones: Contratación Pública, Gestión del Talento Humano, Gestión Administrativa, Participación Ciudadana, Administración al Servicio del Ciudadano, Gobierno de la información, Lucha Contra la Corrupción, Cultura organizacional, comportamientos éticos y transparencia o anticorrupción. </t>
  </si>
  <si>
    <t>Talento Humano</t>
  </si>
  <si>
    <t xml:space="preserve">Elaborar el plan institucional de capacitación teniendo en cuenta los siguientes elementos:
Diagnóstico de necesidades de la entidad y de los gerentes públicos
Solicitudes de los gerentes públicos
Orientaciones de la alta dirección
Oferta del sector Función Pública
Diagnóstico de necesidades de la entidad y de los gerentes públicos
Desglosándolo en las siguientes fases:  
 Sensibilización 
 Formulación de los proyectos de aprendizaje 
 Consolidación del diagnóstico de necesidades de la entidad 
 Programación del Plan 
Ejecución del Plan 
 Evaluación de la eficacia del Plan </t>
  </si>
  <si>
    <t>Elaborar el plan institucional de capacitación teniendo en cuenta los lineamientos del DAFP</t>
  </si>
  <si>
    <t>Actividades del PIC implementadas</t>
  </si>
  <si>
    <t>Resolución No. 036 de 31 de enero de 019
PLAN INSTITUCIONAL DE FORMACIÓN Y CAPACITACIÓN</t>
  </si>
  <si>
    <t>Descripción de la implementación de  las actividades: El Plan Institucional de Capacitación –PIC, adoptado mediante Resolución 287 del 25 de junio de 2018, está en ejecución una parte mediante el Contrato 496 del 11 de octubre de 2018 suscrito con BRITISH COUNCIL- Consejo Británico por medio del cual se dictará un curso en idioma inglés, y se desarrollará en un tiempo estimado de (6) meses y los demás temas contemplados en el PIC se han desarrollado a través de contratación directa con diferentes instituciones académicas, dirigidos para los empleados de carrera administrativa y de libre nombramiento y remoción.</t>
  </si>
  <si>
    <t xml:space="preserve">Se implementó  cronograma de actividades previstas en el PIC 2018. </t>
  </si>
  <si>
    <t>A través de la resolución No. 036 de 31 de enero de 019 “Por la cual se adopta el Plan Institucional de Formación y Capacitación y el Programa de Bienestar e Incentivos para la vigencia 2019 en favor de los empleados de la Unidad Administrativa Especial de Rehabilitación y Mantenimiento Vial ”</t>
  </si>
  <si>
    <t xml:space="preserve">Para el tercer trimestre según cronograma del PICF 2019, estaban previstas las siguientes actividades: Programa de bilingüismo, programa de inducción y reinducción de gestión documental, programa de inducción y reinducción gestión Tecnológica, Programa de inducción y reinducción SST, tertulia charla Idiger, participación de eventos externo que impactan la misionalidad de la entidad, seguridad vial y gerencia de proyectos, total 9 temáticas, de las cuales se desarrollaron:
Programa de Bilingüismo; se socializo por parte de Gestión Documental a través de Circular No. 17 de la secretaria General las jornadas informativas los días 17 y 23 de septiembre de 2019, como también las políticas de operación proceso gestión documental Comunicación Interna 20191120043073; sobre participación de eventos que impactan la misionalidad de la entidad: en entidades como DASC: Curso virtual Ingreso al Servicio Público, Secretaría Distrital de la Mujer: El derecho de las Mujeres a una vida libre de violencias, Universidad de Rosario: Diplomado Contratación Estatal, Diplomado Auditores líderes en SST, Secretaría General - Alcaldía Mayor de Bogotá: Diplomado Políticas Públicas, Diplomado Gobierno Abierto, Curso Supervisión de Contratos Estatales, Curso Plan de Desarrollo Distrital y Estructura del Distrito y Curso Teletrabajo y Secretaría Jurídica Distrital - Alcaldía Mayor de Bogotá: III Encuentro de Oficinas de Control Interno del Distrito Capital; Con relación a Gerencia de proyectos se extendió la invitación a empleados públicos de la entidad para realiza curso ejecutivo cooperación internacional inversión social privada y gestión de proyectos sostenibles concretándose la inscripción y legalizándose por medio de los documentos contenidos en la comunicación interna No- 20191130045413.
Se recibió el listado de los servidores que culminaron satisfactoriamente el curso de Innovación ofertado en el trimestre anterior.
Dentro del periodo no se elaboraron actividades asociadas a: programa de inducción y reinducción gestión Tecnológica, Programa de inducción y reinducción SST, seguridad vial y tertulia charla Idiger, las cuales se espera desarrollar durante el cuarto trimestre.
</t>
  </si>
  <si>
    <t>Actas de asistencia a capacitación, listado de inscritos, diplomas.
Con relación a la implementación del cronograma correspondiente al Plan De Formación y Capacitación – PIFC, estaban previstas tres actividades relacionadas con las temáticas de: Programa de Bilingüismo, inducción y reinducción tecnológica, e inducción y reinducción en seguridad y salud en el trabajo, sobre las cuales se continuo actividades relacionadas con el programa de bilingüismo, inducción y reinducción en seguridad y salud en el trabajo y socialización Manual de Atención y servicio a la Ciudadanía.</t>
  </si>
  <si>
    <t>Procedimientos de seguimiento al desempeño de temporales y contratistas</t>
  </si>
  <si>
    <t>Implementar mecanismos para evaluar y desarrollar competencias directivas y gerenciales como liderazgo, planeación, toma de decisiones, dirección y desarrollo de personal y conocimiento del entorno, entre otros.</t>
  </si>
  <si>
    <t>Elaborar el procedimiento de evaluación y seguimiento al desempeño de los colaboradores de la Entidad.</t>
  </si>
  <si>
    <t>Procedimiento de evaluación y seguimiento al desempeño</t>
  </si>
  <si>
    <t>Listado de evaluación.
https://www.cnsc.gov.co/index.php/sistema-general-de-carrera
Correo Profesional Universitario proceso GTHU</t>
  </si>
  <si>
    <t xml:space="preserve">Se realizará una socialización sobre la metodología para la concertación de compromisos laborales de conformidad con la Resolución 565 de 2016 "Por la cual se establece el Sistema Tipo de Evaluación del Desempeño Laboral de los empleados públicos de carrera administrativa y en periodo de prueba". </t>
  </si>
  <si>
    <t>se actualizó formato para la EDL.
Se encuentra en proceso la elaboración de un manual para la evaluación y seguimiento al desempeño laboral el cual contemplará la inclusión de la metodología para tal fin.</t>
  </si>
  <si>
    <t>Se remite por parte del proceso de Gestión del Talento Humano un consolidado realizado por el técnico operativo el cual evidencia la relación de funcionarios que tienen evaluación de desempeño, la cual muestra la calificación de 2018, el profesional especializado del proceso manifiesta que la evaluación y seguimiento que el está utilizando es el registrado en. https://www.cnsc.gov.co/index.php/sistema-general-de-carrera</t>
  </si>
  <si>
    <t>Durante el tercer trimestre se legalizaron en SISGETION los procedimientos GTHU-PR-013-V3_PROCEDIMIENTO_GESTION_RENDIMIENTO_GERENTES_PUBLICOS y GTHU-PR-010-V1_PROCEDIMIENTO_EVALUACION_DESEMPENO_EMPLEADOS_CARRERA_ADMINISTRATIVA.</t>
  </si>
  <si>
    <t>V3_PROCEDIMIENTO_GESTION_RENDIMIENTO_GERENTES_PUBLICOS y GTHU-PR-010-V1_PROCEDIMIENTO_EVALUACION_DESEMPENO_EMPLEADOS_CARRERA_ADMINISTRATIVA.</t>
  </si>
  <si>
    <t>7.3</t>
  </si>
  <si>
    <t>TOMA DE CONCIENCIA</t>
  </si>
  <si>
    <t>7.3.1</t>
  </si>
  <si>
    <t>La organización debe asegurarse de que las personas que realizan el trabajo bajo el control de la organización tomen conciencia de:
a) la política de la calidad;
b) los objetivos de la calidad pertinentes;
c) su contribución a la eficacia del sistema de gestión de la calidad, incluidos los beneficios de una mejora del desempeño;
d) las implicaciones del incumplimiento de los requisitos del sistema de gestión de la calidad.</t>
  </si>
  <si>
    <t>2. Cumplir con los estándares de conducta y la práctica de los principios del servicio público
6. Aplicar los estándares de conducta e Integridad (valores) y los principios del servicio público</t>
  </si>
  <si>
    <t xml:space="preserve">Para este periodo en lo concerniente a socializar los nuevos valores de integridad en todos los niveles de la organización. la actividad se cumplió a cabalidad. Para lo cual se hizo una actividad con dos troveros que hicieron una presentación en donde socializaron los nuevos valores. Esta actividad se realizó en la sede operativa y en los dos pisos de la sede administrativa de la Calle 26. 
</t>
  </si>
  <si>
    <t xml:space="preserve">Bajo empoderamiento de servidores públicos y contratistas frente al SGC </t>
  </si>
  <si>
    <t>La entidad aún no tiene una cultura de trabajo por procesos</t>
  </si>
  <si>
    <t>Sensibilizar a todos los colaboradores sobre el SGC conexion politica proceso y actividades</t>
  </si>
  <si>
    <t>Listados de asistencia sobre SGC</t>
  </si>
  <si>
    <t>Presentaciones y listados de asistencia</t>
  </si>
  <si>
    <t>Este requisito se cumple con el programa de sensibilización en SIG liderado por la Oficina Asesora de Planeación de la Entidad, razón por la cual no se definen acciones al respecto.</t>
  </si>
  <si>
    <t>En el mes de Julio se sensibilizó a siete procesos sobre el sistema de gestión de calidad y la gestión por proceso</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</si>
  <si>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</si>
  <si>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Prever en el Plan de Bienestar las actividades definidas por el DAFP para el día del servidor público.</t>
  </si>
  <si>
    <t>Actividades del día del servidor público</t>
  </si>
  <si>
    <t>Se tiene contemplado en el PIC 2019 establecer una actividad relacionada con la celebración del DIA DEL SERVIDOR PÚBLICO.</t>
  </si>
  <si>
    <t>7.4</t>
  </si>
  <si>
    <t>COMUNICACIÓN</t>
  </si>
  <si>
    <t>7.4.1</t>
  </si>
  <si>
    <t>Se tiene definido un procedimiento para las comunicaciones internas y externas del SIG dentro de la organización.
a) qué comunicar;
b) cuándo comunicar;
c) a quién comunicar;
d) cómo comunicar;
e) quién comunica</t>
  </si>
  <si>
    <t>Condiciones institucionales del sistema PQRS</t>
  </si>
  <si>
    <t>Acciones de difusión de los bienes o servicios que ofrece la Entidad</t>
  </si>
  <si>
    <t>Socializar los servicios que ofrece la entidad.</t>
  </si>
  <si>
    <t>Socialización de los servicios que ofrece la entidad.</t>
  </si>
  <si>
    <t>DESI - GTHU</t>
  </si>
  <si>
    <t>actas  de socilización de socialización en las sedes administrativa y elvira</t>
  </si>
  <si>
    <t>Definir una estrategia o fortalecer la actual, acorde con los lineamientos de la OAP.</t>
  </si>
  <si>
    <t>Actualizar los Procedimientos de comunicación interna y externa de acuerdo al nueva mapa de procesos</t>
  </si>
  <si>
    <t>Procedimientos de comunicación interna y externa actualizados</t>
  </si>
  <si>
    <t>APIC</t>
  </si>
  <si>
    <t>https://www.umv.gov.co/sisgestion2019/documentos.php?id=2
https://www.umv.gov.co/sisgestion2019/Documentos/ESTRATEGICOS/APIC/APIC-PR-003-V8_Procedimiento_Comunicacion_Interna.xls</t>
  </si>
  <si>
    <t>Se realizó ajustes al procedimiento.</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</si>
  <si>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</si>
  <si>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Procedimiento de Comunicación Externa o Plan Estratégico de Comunicaciones ajustado con la retroalimentación con servidores públicos y grupos de intercambio de acciones de mejora y recomendaciones a la actividad de la entidad, a partir de la rendición de cuentas.</t>
  </si>
  <si>
    <t>Procedimiento Comunicación Externa o Plan Estratégico de Comunicaciones ajustado</t>
  </si>
  <si>
    <t>Coordinar acción con la OAP y GASA, como responsables del desarrollo de la actividad.</t>
  </si>
  <si>
    <t>Matriz de Responsabilidades de Comunicaciones de Procesos actualizado</t>
  </si>
  <si>
    <t>https://www.umv.gov.co/sisgestion2019/Documentos/ESTRATEGICOS/DESI/DESI-DI-002_V3_Matriz_de_Responsabiliades_y_Comunicaciones_de_los_Procesos.xlsx</t>
  </si>
  <si>
    <t>DESI - APIC</t>
  </si>
  <si>
    <t>GJUR</t>
  </si>
  <si>
    <t xml:space="preserve">IMVI - GLAB - PPMQ </t>
  </si>
  <si>
    <t>Subdirección de Producción e Intervención</t>
  </si>
  <si>
    <t>GAM</t>
  </si>
  <si>
    <t>Gerencia GASA</t>
  </si>
  <si>
    <t xml:space="preserve">Correspondiente al proceso GAM Gestión Ambiental en el cual el Gerente Gasa es el líder Estratégico, y por direcriz de la OAP fue remitida la matriz en formato: DESI-DI-002-V2_Matriz_de_Responsabilidades_de_Comunicaciones_de_Procesos, la cual se envió en el mes de mayo a través de correo institucional a la OAP. LUZA </t>
  </si>
  <si>
    <t>PIV</t>
  </si>
  <si>
    <t>Subdirección de Mejoramiento Vial</t>
  </si>
  <si>
    <t>7.5</t>
  </si>
  <si>
    <t>INFORMACIÓN DOCUMENTADA</t>
  </si>
  <si>
    <t>7.5.1</t>
  </si>
  <si>
    <t>Se ha establecido la información documentada requerida por la norma y necesaria para la implementación y funcionamiento eficaces del SGC.</t>
  </si>
  <si>
    <t>SIG-PR-001-V9 Procedimiento Control de Información Documentada
Procedimientos documentados</t>
  </si>
  <si>
    <t xml:space="preserve">Función Archivística y Manejo Documental </t>
  </si>
  <si>
    <t>Aprobación de las Tablas de Retención Documental por Consejo Distrital de Archivos</t>
  </si>
  <si>
    <t>Presentar las Tablas de Retención Documental para convalidación por el Consejo Distrital de Archivos</t>
  </si>
  <si>
    <t>Tablas de retención Documental convalidadas</t>
  </si>
  <si>
    <t>GDO</t>
  </si>
  <si>
    <t xml:space="preserve">Durante este periodo se recibió por parte del Archivo Distrital  Oficio  No 20181120146322 de 19-10-2018 relacionado con  la  Convalidación de las Tablas de Retención Documental  de la UAERMV en el cual se aprueban las TRDs por parte del Consejo Distrital de Archivos, así mismo,  esta entidad  determinó que el instrumento archivístico presentado cumple con los requisitos exigidos por el AGN y se encuentra de acuerdo con la normativa archivística vigente. </t>
  </si>
  <si>
    <t>7.5.2</t>
  </si>
  <si>
    <t>Existe una metodología documentada adecuada para la revisión y actualización de documentos.</t>
  </si>
  <si>
    <t>Realizar revisión de los procedimientos de GDOC y realizar las actualizaciones pertinentes, estableciendo los controles para cada caso</t>
  </si>
  <si>
    <t>Procedimientos actualizados de GDOC</t>
  </si>
  <si>
    <t>DESI-IN-001-V12 Instructivo Control de Información Documentada</t>
  </si>
  <si>
    <t>Se encuentra en proceso de actualización los siguientes procedimientos:
• Incorporar, registrar y clasificar los documentos que se producen, gestionan y tramitan en la UAERMV 
• Organización y transferencia documental primaria
• Acceso y consulta de los documentos
• Organización y transferencia documental secundaria</t>
  </si>
  <si>
    <t xml:space="preserve">Con la actualización de la plataforma estratégica de la Entidad se ajustó la caracterización del proceso y se determinaron los procesos objeto de actualización de acuerdo al ciclo PHVA. </t>
  </si>
  <si>
    <t xml:space="preserve">Se ajustaron los procedimientos de producción tramite y distribución de documentos, transferencias primarias y secundarias, se encuentran en revisión por parte de la Ingeniera Marlene Bello para su aprobación.  </t>
  </si>
  <si>
    <t>Partiendo de la actualización de la caracterización del proceso, se actualizó toda la información documentada del proceso, por lo cual se elaborarón y formalizaron en el SISGESTIÓN cuatro procedimientos en alineación con el ciclo PHVA.
Procedimiento de Produccion, Trámite y Distribución de Documentos
Procedimiento de Administración Archivo de Gestión y Transferencia Primaria
Procedimiento de Administración Archivo Central y Transferencia Secundaria
Procedimiento de Consulta y Préstamo de Documentos</t>
  </si>
  <si>
    <t>Actualizar el Instructivo Control de Información Documentada</t>
  </si>
  <si>
    <t>Instructivo Control de Información Documentada actualizado</t>
  </si>
  <si>
    <t>7.5.3</t>
  </si>
  <si>
    <r>
      <t xml:space="preserve">Se tiene un procedimiento para el control de la información documentada requerida por el SGC.
Para el control de la información documentada, la organización debe abordar las siguientes actividades, según corresponda:
a) distribución, acceso, recuperación y uso;
b) almacenamiento y preservación, incluida la preservación de la legibilidad;
</t>
    </r>
    <r>
      <rPr>
        <sz val="10"/>
        <color rgb="FF00B050"/>
        <rFont val="Arial"/>
        <family val="2"/>
      </rPr>
      <t>c) control de cambios (por ejemplo, control de versión);</t>
    </r>
    <r>
      <rPr>
        <sz val="10"/>
        <rFont val="Arial"/>
        <family val="2"/>
      </rPr>
      <t xml:space="preserve">
d) conservación y disposición.</t>
    </r>
  </si>
  <si>
    <t>No se dispone de una matriz que relacione la información documentada del SGC que determine el  tiempo que debe reposar en el archivo de gestión e histórico.</t>
  </si>
  <si>
    <t xml:space="preserve">Elaborar un cronograma para las transferencias primarias.
Elaborar Un procedimiento para las transferencias primarias y uno  para las transferencias secundarias. </t>
  </si>
  <si>
    <t xml:space="preserve">Cronograma de Transferencias primarias elaborado.
Procedimiento Transferencias primarias
Procedimiento de Transferencias Secundarias </t>
  </si>
  <si>
    <t xml:space="preserve"> GDOC-PR-001 V1 Procedimiento Producción Trámite y Distribución de Documentos
GDOC-PR-002 V1 Procedimiento Administración Archivos de Gestión y Transferencias Primarias
GDOC-PR-003 V1 Procedimiento Administración Archivo Central y Transferencias Secundarias</t>
  </si>
  <si>
    <t xml:space="preserve">El cronograma para realizar las transferencias primarias esta sujeto a la culminación de los inventarios documentales de cada dependencia que se encuentran en proceso de elaboración. </t>
  </si>
  <si>
    <t>Transferencias primarias o secundarias</t>
  </si>
  <si>
    <t>Realizar las transferencias primarias y secundarias de la entidad, teniendo en cuenta los cronogramas del Archivo de Bogotá.</t>
  </si>
  <si>
    <t>Transferencias primarias y secundarias realizadas</t>
  </si>
  <si>
    <t xml:space="preserve">Se solicita replantear la actividad "transferencias primarias y secundarias realizadas" por "Cronograma de Transferencias primarias elaborado" debido a que la transferencias secundarias están sujeta a la elaboración de inventarios, clasificación archivos y elaboración de TVDs. </t>
  </si>
  <si>
    <t xml:space="preserve">El cronograma de transferencias primarias se encuentra en proceso de elaboración. </t>
  </si>
  <si>
    <t xml:space="preserve">Respecto a la elaboración del cronograma para las transferencias primarias y secundarias esta actividad esta sujeta a la elaboración de las Tablas de Valoración Documental como insumo para realizar las transferencias.Se tiene proyectado dentro del Plan de acción para está vigencia la elaboración de las TVD, por consiguiente se solicita articular  las fechas de entrega del producto de acuerdo al cronograma de actividades consignado en el PINAR 2019. </t>
  </si>
  <si>
    <t>Se elaboraron Tablas de Valoración Documental como requisito para realizar  las transferencias primarias y secundarias de la entidad, teniendo en cuenta los cronogramas del Archivo de Bogotá.</t>
  </si>
  <si>
    <t>Tablas de Valoración Documental elaboradas</t>
  </si>
  <si>
    <t>20. Responder por la fiabilidad, integridad y seguridad de la información, incluyendo la información crítica de la entidad independientemente de cómo se almacene.</t>
  </si>
  <si>
    <t>Realizar revisión de los riesgos asociados al proceso, modificarlos y establecer los controles necesarios de ser el caso</t>
  </si>
  <si>
    <t xml:space="preserve">Matriz de riesgos del proceso revisada y actualizada - Inventario de activos de información </t>
  </si>
  <si>
    <t>GDO - SIP - DESI</t>
  </si>
  <si>
    <t>1. Mapa de riesgos Proceso Gestión Documental actualizado 
https://www.umv.gov.co/sisgestion2019/Documentos/APOYO/GDO/GDOC-MR-2019.xlsx.
2. https://www.umv.gov.co/_transparencia2017/Transparencia-Pagina-WEB/9.InstrumentosdeGestiondeInformacionPublica/9.1RegistrosdeActivosdeInformacion/4.MATRIZACTIVOSDEINFORMACI%C3%93N.xlsx</t>
  </si>
  <si>
    <t xml:space="preserve">Se realizó la actualización de la matriz de riesgos del proceso para la vigencia 2019 acorde con la guía para la administración de los riesgos de gestión, corrupción y seguridad digital y el diseño de controles en las entidades públicas. </t>
  </si>
  <si>
    <t>Se revisó, ajustó y actualizó la matriz de riesgos del proceso de acuerdo a los lineamientos impartidos en la "Guía para la administración de los riesgos de gestión, corrupción y seguridad digital " del DAPF, además, se reformularon los controles establecidos para cada riesgo, se realizó una evaluación  de cada control teniendo en cuenta  las siete preguntas  para la verificación de los controles permitiendo identificar los responsables de realizar la actividad de control, la periodicidad de ejecución del control, el propósito del control, describe el cómo se realiza la actividad de control, indica que pasa con las observaciones o desviaciones resultantes de ejecutar el control y deja evidencia de la ejecución del control. 
En lo relacionado con los inventarios de activos de información Gestión Documental facilitó a la Oficina de Planeación  cuadro de caracterización documental a partir del cual se elaboró el registro de activos de información para los demás procesos de la Entidad. Se enviaron a la OAP los inventarios de activos de información de  los procesos a cargo de la Secretaria General  por correo electrónico el 14/12/2018.</t>
  </si>
  <si>
    <t>Mapa de riesgos actualizado de acuerdo a las recomendaciones de la OAP y OCI realizadas al proceso de Gestión Documental durante el tercer trimestre 2019.</t>
  </si>
  <si>
    <t>G:\uaermv\Aura Maria Gutierrez Perez - CARPETAS COMPARTIDAS DE SEGUIMIENTO\2019\3. MAPAS DE RIESGOS\3 er TRIMESTRE\FORMATOS MONITOREO A MAPA DE RIESGOS</t>
  </si>
  <si>
    <t>OPERACIÓN</t>
  </si>
  <si>
    <t>8.1</t>
  </si>
  <si>
    <t>PLANIFICACIÓN Y CONTROL OPERACIONAL</t>
  </si>
  <si>
    <t>Se planifican, implementan y controlan los procesos necesarios para cumplir los requisitos para la provisión de servicios.
a) la determinación de los requisitos para los productos y servicios;
b) el establecimiento de criterios para:
     1) los procesos;
     2) la aceptación de los productos y servicios;</t>
  </si>
  <si>
    <t>a-e</t>
  </si>
  <si>
    <t xml:space="preserve">PIV </t>
  </si>
  <si>
    <t>Plan Anual de Adquisición.
Plan de Acción de los procesos.
Descripción y características de necesidades para procesos contractuales.</t>
  </si>
  <si>
    <t>La salida de esta planificación es adecuada para las operaciones de la organización.</t>
  </si>
  <si>
    <t xml:space="preserve">Informe de Seguimiento de Metas, Plan Anual de Adquisiciones </t>
  </si>
  <si>
    <t>Se revisan las consecuencias de los cambios no previstos, tomando acciones para mitigar cualquier efecto adverso.</t>
  </si>
  <si>
    <t>PIV - IMVI</t>
  </si>
  <si>
    <t>Subdirección de Producción e Intervención / Subdirección de Mejoramiento Vial</t>
  </si>
  <si>
    <t>PLANIFICACION Y CONTROL OPERACIONAL</t>
  </si>
  <si>
    <t>8.2</t>
  </si>
  <si>
    <t>REQUISITOS PARA LOS PRODUCTOS Y SERVICIOS</t>
  </si>
  <si>
    <t>8.2.1</t>
  </si>
  <si>
    <t>Comunicación con el cliente</t>
  </si>
  <si>
    <t xml:space="preserve">Socializar e informar a la comunidad sobre las intervenciones de la entidad. </t>
  </si>
  <si>
    <t xml:space="preserve">Soportes debidamente diligenciados por CIV. </t>
  </si>
  <si>
    <t xml:space="preserve">Actas de Vecindad, Actas de Reuniones de Socialización y Planillas de Entrega de Volantes. (Esta información reposa en las hojas de vida de los CIV, las cuales a su vez reposan en el archivo central de la UMV). </t>
  </si>
  <si>
    <t xml:space="preserve">Del 01 de Enero al 30 de Octubre de 2018 se ha realizado la entrega de volantes predio a predio informando a la comunidad sobre las intervenciones antes de iniciar; para las intervenciones diurnas se ha entregado 7943 volantes, en las intervenciones nocturnas se ha entregado 8275; para un total de 16218.
De igual forma se han realizado reuniones con comunidad a fin de ser informados de las intervenciones y tratar otros temas de importancia para la comunidad; del 01 de enero al 30 de octubre se han realizado 295 reuniones con 2319 asistentes.
</t>
  </si>
  <si>
    <t xml:space="preserve">Actas de Vecindad, Actas de Reuniones de Socialización y Planillas de Entrega de Volantes. </t>
  </si>
  <si>
    <t xml:space="preserve">Se realiza socialización al 100% de intervenciones que realiza la UMV, teniendo en cuenta lo establecido en el procedimiento y una vez se reciben las solicitudes y programación por parte de la Gerencia de Intervención y se cuenta con el respectivo PMT. </t>
  </si>
  <si>
    <t>La comunicación con los clientes incluye información relativa a los productos y servicios.</t>
  </si>
  <si>
    <t>Portafolio de servicios desactualizado</t>
  </si>
  <si>
    <t xml:space="preserve">Apoyo o promoción de la capacidad ciudadana para acceder a los bienes y servicios </t>
  </si>
  <si>
    <t>Revisar y ajustar el portafolio de servicios de acuerdo a la actualidad de la Unidad</t>
  </si>
  <si>
    <t>Portafolio de servicios actualizado y socializado</t>
  </si>
  <si>
    <t>Portafolio de Servicios</t>
  </si>
  <si>
    <r>
      <t xml:space="preserve">Se obtiene la </t>
    </r>
    <r>
      <rPr>
        <b/>
        <sz val="10"/>
        <rFont val="Arial"/>
        <family val="2"/>
      </rPr>
      <t>retroalimentación</t>
    </r>
    <r>
      <rPr>
        <sz val="10"/>
        <rFont val="Arial"/>
        <family val="2"/>
      </rPr>
      <t xml:space="preserve"> de los clientes relativa a los  productos y servicios, incluyendo las quejas. </t>
    </r>
  </si>
  <si>
    <t>Existe un manejo para las PQRS en temas específicos</t>
  </si>
  <si>
    <t>La entidad facilita al ciudadano información sobre el estado de su PQRS desde su recepción hasta su respuesta</t>
  </si>
  <si>
    <t>Visibilizar y actualizar en la página web un enlace que conduzca al SDQS "Bogotá te escucha", así como la información requerida para la ciudadanía, como canal oficial de interposición de PQRS.</t>
  </si>
  <si>
    <t>Enlace en la página web de la entidad.</t>
  </si>
  <si>
    <t xml:space="preserve">APIC - CODI </t>
  </si>
  <si>
    <t>https://www.umv.gov.co/portal/pqrsfd/</t>
  </si>
  <si>
    <t>Se cuenta con el enlace en la página web de la entidad SDQS "Bogotá te escucha", así como la información requerida para la ciudadanía, como canal oficial de interposición de PQRS.</t>
  </si>
  <si>
    <t>Incluir en el plan anticorrupción el monitoreo de las repuestas de los PQRS</t>
  </si>
  <si>
    <t>Plan Anticorrupción y de Atención al Ciudadano ajustado</t>
  </si>
  <si>
    <t>Monitoreo de PAAC con corte a 31 de diciembre.
PAAC vigencia 2019 publicado en la página web</t>
  </si>
  <si>
    <t>En caso de desistimiento tácito de una petición, la entidad expide el acto administrativo a través del cual se decreta dicha situación</t>
  </si>
  <si>
    <t>Realizar la revisión y ajuste del procedimiento " APIC-PR-001-V9 Procedimiento Gestión de Requerimientos PQRSFD", con el fin de incluir de ser necesario las acciones a tomar en caso de configurarse el desistimiento tácito</t>
  </si>
  <si>
    <t>Procedimiento actualizado</t>
  </si>
  <si>
    <t>APIC - JUR</t>
  </si>
  <si>
    <t>Procedimiento Gestión de requerimientos actualizado en donde se incluyo acciones  a tomar en caso de configurarse el desistimiento tácito</t>
  </si>
  <si>
    <t>http://www.umv.gov.co/sisgestion2019/Documentos/ESTRATEGICOS/APIC/APIC-PR-001_V10_Procedimiento_Gestion_de_Requerimientos_vf_OBS_MBC_.xls</t>
  </si>
  <si>
    <t>Servicio al Ciudadano</t>
  </si>
  <si>
    <t>La entidad cuenta con los canales y/o espacios suficientes y adecuados para interactuar con ciudadanos, usuarios o grupos de interés.</t>
  </si>
  <si>
    <t>Realizar una evaluación de la suficiencia de los canales de atención a la ciudadanía de la Entidad, y plan de mejoramiento.</t>
  </si>
  <si>
    <t>Evaluación de canales de atención a la ciudadanía y plan de mejoramiento.</t>
  </si>
  <si>
    <t xml:space="preserve">Documento Informe de Tabulación de Encuestas de Satisfacción. 
Informe evaluación de la suficiencia de los canales de atención a la ciudadanía y Plan de Mejoramiento </t>
  </si>
  <si>
    <t>Se realizó un informe de evaluación de la suficiencia de los canales de atención a la ciudadanía de la Entidad, y una propuesta de plan de mejoramiento.</t>
  </si>
  <si>
    <t>Se establecen los requisitos específicos para las acciones de contingencia, cuando sea pertinente.</t>
  </si>
  <si>
    <t>IMVI</t>
  </si>
  <si>
    <t>IMV-PR-003 Procedimiento Para Realizar Acciones de Movilidad en Malla Vial de la Ciudad</t>
  </si>
  <si>
    <t>8.2.2</t>
  </si>
  <si>
    <t>Se determinan los requisitos legales y reglamentarios para los productos y servicios que se ofrecen y aquellos considerados necesarios para la organización.</t>
  </si>
  <si>
    <t>a-b</t>
  </si>
  <si>
    <t>PIV - PPMQ - IMV</t>
  </si>
  <si>
    <t>Formato Matriz de Cumplimiento Legal</t>
  </si>
  <si>
    <t>8.2.3</t>
  </si>
  <si>
    <t>Revisión de los requisitos para los productos y servicios</t>
  </si>
  <si>
    <t xml:space="preserve">Plan de Inspección y Ensayos.
Planes de calidad de Intervención </t>
  </si>
  <si>
    <t>8.2.3.1</t>
  </si>
  <si>
    <t>La organización se asegura que tiene la capacidad de cumplir los requisitos de los productos y servicios ofrecidos.</t>
  </si>
  <si>
    <t>Procedimiento Programación de Intervenciones de la Malla Vial
Comités de seguimiento</t>
  </si>
  <si>
    <t>Se confirma los requisitos del cliente antes de la aceptación por parte de estos, cuando no se ha proporcionado información documentada al respecto.</t>
  </si>
  <si>
    <t>NA</t>
  </si>
  <si>
    <t>Diseño de vías
programación de intervención</t>
  </si>
  <si>
    <t>Se asegura que se resuelvan las diferencias existentes entre los requisitos del contrato o pedido y los expresados previamente.</t>
  </si>
  <si>
    <t>e</t>
  </si>
  <si>
    <t>Diseño de vías
programación de intervención
Seguimiento a las intervenciones</t>
  </si>
  <si>
    <t>8.2.3.2</t>
  </si>
  <si>
    <t>Se conserva la información documentada, sobre cualquier requisito nuevo para los servicios.</t>
  </si>
  <si>
    <t>8.2.3.8</t>
  </si>
  <si>
    <t>Conservar la información documentada de la revisión de los requisitos legales y reglamentarios aplicables a los productos y servicios;</t>
  </si>
  <si>
    <t xml:space="preserve">PIV - PPMQ - IMV - JUR </t>
  </si>
  <si>
    <t>8.2.4</t>
  </si>
  <si>
    <t>Las personas son conscientes de los cambios en los requisitos de los productos y servicios, se modifica la información documentada pertinente a estos cambios.</t>
  </si>
  <si>
    <t>Documentos asociados al proceso actualizados y socialización de los mismos.</t>
  </si>
  <si>
    <t>8.3</t>
  </si>
  <si>
    <t>DISEÑO Y DESARROLLO DE LOS PRODUCTOS Y SERVICIOS</t>
  </si>
  <si>
    <t>8.3.1</t>
  </si>
  <si>
    <r>
      <t xml:space="preserve">Generalidades:
</t>
    </r>
    <r>
      <rPr>
        <sz val="10"/>
        <rFont val="Arial"/>
        <family val="2"/>
      </rPr>
      <t>Se establece, implementa y mantiene un proceso de diseño y desarrollo que sea adecuado para asegurar la posterior provisión de los servicios.</t>
    </r>
  </si>
  <si>
    <t>Se necesita establecer la justificación técnica de la no aplicación de los requisitos de diseño y desarrollo 8,3 y 8.4.1 literal b)</t>
  </si>
  <si>
    <t>Establecer si aplica  los requisitos de diseño y desarrollo 8.3 y 8.4.1 literal b)</t>
  </si>
  <si>
    <t>Criterio de aplicabilidad</t>
  </si>
  <si>
    <t>PIV-PR-001-V9 Procedimiento evaluación de vías.
PIV-PR-003-V6 Procedimiento investigación estratégica para la adopción y adaptación de nuevas tecnologías para la conservación de la malla vial local</t>
  </si>
  <si>
    <t>Se va a realizar una consulta para definir esta aplicabilidad</t>
  </si>
  <si>
    <t>8.3.2</t>
  </si>
  <si>
    <r>
      <t xml:space="preserve">Planificación del diseño y desarrollo
</t>
    </r>
    <r>
      <rPr>
        <sz val="10"/>
        <rFont val="Arial"/>
        <family val="2"/>
      </rPr>
      <t>La organización determina todas las etapas y controles necesarios para el diseño y desarrollo de productos y servicios.</t>
    </r>
  </si>
  <si>
    <t>a - j</t>
  </si>
  <si>
    <t>8.3.3</t>
  </si>
  <si>
    <r>
      <rPr>
        <b/>
        <sz val="10"/>
        <rFont val="Arial"/>
        <family val="2"/>
      </rPr>
      <t>Entradas para el diseño y desarrollo</t>
    </r>
    <r>
      <rPr>
        <sz val="10"/>
        <rFont val="Arial"/>
        <family val="2"/>
      </rPr>
      <t xml:space="preserve">
Al determinar los requisitos esenciales para los tipos específicos de productos y servicios a desarrollar, se consideran los requisitos funcionales y de desempeño, los requisitos legales y reglamentarios.</t>
    </r>
  </si>
  <si>
    <t>a - e</t>
  </si>
  <si>
    <t>Se resuelven las entradas del diseño y desarrollo que son contradictorias.</t>
  </si>
  <si>
    <t>parágrafo 2</t>
  </si>
  <si>
    <t>Se conserva información documentada sobre las entradas del diseño y desarrollo.</t>
  </si>
  <si>
    <t>parágrafo 3</t>
  </si>
  <si>
    <t>8.3.4.</t>
  </si>
  <si>
    <r>
      <rPr>
        <b/>
        <sz val="10"/>
        <rFont val="Arial"/>
        <family val="2"/>
      </rPr>
      <t>Controles del diseño y desarrollo</t>
    </r>
    <r>
      <rPr>
        <sz val="10"/>
        <rFont val="Arial"/>
        <family val="2"/>
      </rPr>
      <t xml:space="preserve">
Se aplican los controles al proceso de diseño y desarrollo, se definen los resultados a lograr.</t>
    </r>
  </si>
  <si>
    <t>Se realizan las revisiones para evaluar la capacidad de los resultados del diseño y desarrollo para cumplir los requisitos.</t>
  </si>
  <si>
    <t>b)</t>
  </si>
  <si>
    <t>Se realizan actividades de verificación para asegurar que las salidas del diseño y desarrollo cumplen los requisitos de las entradas.</t>
  </si>
  <si>
    <t>c)</t>
  </si>
  <si>
    <t>Se aplican controles al proceso de diseño y desarrollo para asegurar que: se  toma cualquier  acción necesaria sobre los problemas  determinados  durante  las revisiones, o las actividades de verificación y validación</t>
  </si>
  <si>
    <t>Se conserva información documentada sobre las acciones tomadas.</t>
  </si>
  <si>
    <t>f</t>
  </si>
  <si>
    <t>8.3.5.</t>
  </si>
  <si>
    <r>
      <rPr>
        <b/>
        <sz val="10"/>
        <rFont val="Arial"/>
        <family val="2"/>
      </rPr>
      <t>Salidas del diseño y desarrollo</t>
    </r>
    <r>
      <rPr>
        <sz val="10"/>
        <rFont val="Arial"/>
        <family val="2"/>
      </rPr>
      <t xml:space="preserve">
Se asegura que las salidas del diseño y desarrollo: cumplen los requisitos de las entradas</t>
    </r>
  </si>
  <si>
    <t>Se asegura que las salidas del diseño y desarrollo: son adecuadas para los procesos posteriores para la provisión de productos y servicios</t>
  </si>
  <si>
    <t>Se asegura que las salidas del diseño y desarrollo: incluyen o hacen referencia a los requisitos de seguimiento y medición, cuando sea apropiado, y a los criterios de aceptación</t>
  </si>
  <si>
    <t>Se asegura que las salidas del diseño y desarrollo: especifican las características de los productos y servicios, que son esenciales para su propósito previsto y su provisión segura y correcta.</t>
  </si>
  <si>
    <t>d</t>
  </si>
  <si>
    <t>Se conserva información documentada  sobre  las  salidas  del  diseño  y desarrollo.</t>
  </si>
  <si>
    <t>parágrafo</t>
  </si>
  <si>
    <t>8.3.6.1</t>
  </si>
  <si>
    <r>
      <rPr>
        <b/>
        <sz val="10"/>
        <rFont val="Arial"/>
        <family val="2"/>
      </rPr>
      <t xml:space="preserve">Cambios del diseño y desarrollo </t>
    </r>
    <r>
      <rPr>
        <sz val="10"/>
        <rFont val="Arial"/>
        <family val="2"/>
      </rPr>
      <t xml:space="preserve">
Se identifican, revisan y controlan los cambios hechos durante el diseño y desarrollo de los productos y servicios</t>
    </r>
  </si>
  <si>
    <t>g</t>
  </si>
  <si>
    <t>8.3.6.2</t>
  </si>
  <si>
    <t>Se conserva la información documentada sobre los cambios del diseño y desarrollo, los resultados de las revisiones, la autorización de los cambios, las acciones tomadas para prevenir los impactos adversos.</t>
  </si>
  <si>
    <t>Parágrafo
a-d</t>
  </si>
  <si>
    <t>8.4</t>
  </si>
  <si>
    <t>CONTROL DE LOS PROCESOS, PRODUCTOS Y SERVICIOS SUMINISTRADOS EXTERNAMENTE</t>
  </si>
  <si>
    <t>8.4.1</t>
  </si>
  <si>
    <t xml:space="preserve">Generalidades </t>
  </si>
  <si>
    <t>8.4.1.</t>
  </si>
  <si>
    <r>
      <t xml:space="preserve">La organización asegura que los procesos, </t>
    </r>
    <r>
      <rPr>
        <b/>
        <sz val="10"/>
        <rFont val="Arial"/>
        <family val="2"/>
      </rPr>
      <t>productos</t>
    </r>
    <r>
      <rPr>
        <sz val="10"/>
        <rFont val="Arial"/>
        <family val="2"/>
      </rPr>
      <t xml:space="preserve"> y servicios suministrados externamente son conforme a los requisitos.</t>
    </r>
  </si>
  <si>
    <t>parágrafo 1</t>
  </si>
  <si>
    <t>Se necesita establecer la justificación técnica de la no aplicación 8.4.1 literal b)</t>
  </si>
  <si>
    <t>Proceso de contratación.
Manual de contratación 
Manual interventoria y supervisión
Plan de Inspección y Ensayos.
Fichas Técnicas de Contratos.</t>
  </si>
  <si>
    <r>
      <t xml:space="preserve">Se determina los </t>
    </r>
    <r>
      <rPr>
        <b/>
        <sz val="10"/>
        <rFont val="Arial"/>
        <family val="2"/>
      </rPr>
      <t>controles</t>
    </r>
    <r>
      <rPr>
        <sz val="10"/>
        <rFont val="Arial"/>
        <family val="2"/>
      </rPr>
      <t xml:space="preserve"> a aplicar a los procesos, productos y servicios suministrados externamente.</t>
    </r>
  </si>
  <si>
    <r>
      <t xml:space="preserve">Se </t>
    </r>
    <r>
      <rPr>
        <b/>
        <sz val="10"/>
        <rFont val="Arial"/>
        <family val="2"/>
      </rPr>
      <t>determina</t>
    </r>
    <r>
      <rPr>
        <sz val="10"/>
        <rFont val="Arial"/>
        <family val="2"/>
      </rPr>
      <t xml:space="preserve"> criterios para la evaluación, selección, seguimiento del desempeño y la reevaluación de los proveedores externos.</t>
    </r>
  </si>
  <si>
    <t>se necesita revisar los criterios de  evaluación de proveedores externos</t>
  </si>
  <si>
    <t>Actulizar el formato de  informe de supervisión</t>
  </si>
  <si>
    <t xml:space="preserve">Manual de interventoría y supervisión </t>
  </si>
  <si>
    <t>GCON-MA-002-V7 Manual de Interventoría y Supervisión</t>
  </si>
  <si>
    <r>
      <t xml:space="preserve">Se </t>
    </r>
    <r>
      <rPr>
        <b/>
        <sz val="10"/>
        <rFont val="Arial"/>
        <family val="2"/>
      </rPr>
      <t>aplica</t>
    </r>
    <r>
      <rPr>
        <sz val="10"/>
        <rFont val="Arial"/>
        <family val="2"/>
      </rPr>
      <t xml:space="preserve"> los criterios para la evaluación, selección, seguimiento del desempeño y la reevaluación de los proveedores externos.</t>
    </r>
  </si>
  <si>
    <t xml:space="preserve">Realizar evaluación de proveedores </t>
  </si>
  <si>
    <t>Informe de supervisión con evaluación</t>
  </si>
  <si>
    <t>Informe de supervisión del contrato.
Fichas Técnicas de Contratos.</t>
  </si>
  <si>
    <t>Se conserva información documentada de estas actividades</t>
  </si>
  <si>
    <t>Expediente Contractual, Hoja de vida del Segmento intervenido.</t>
  </si>
  <si>
    <t>8.4.2</t>
  </si>
  <si>
    <t>Tipo y alcance del control</t>
  </si>
  <si>
    <t>La organización se asegura que los procesos, productos y servicios suministrados externamente no afectan de manera adversa a la capacidad de la organización de entregar productos y servicios, conformes de manera coherente a sus clientes.</t>
  </si>
  <si>
    <t>Parágrafo 1</t>
  </si>
  <si>
    <t>Plan de Inspección y Ensayos.
Informe de supervisión del contrato.</t>
  </si>
  <si>
    <t>Se definen los controles a aplicar a un proveedor externo y las salidas resultantes.</t>
  </si>
  <si>
    <t>Plan de Inspección y Ensayos.
Seguimiento o supervisión del contrato.</t>
  </si>
  <si>
    <t>Considera el impacto potencial de los procesos, productos y servicios suministrados externamente en la capacidad de la organización de cumplir los requisitos del cliente y los legales y reglamentarios aplicables.</t>
  </si>
  <si>
    <r>
      <t xml:space="preserve">Fichas Técnicas de Contratos.
Seguimiento o supervisión del contrato.
</t>
    </r>
    <r>
      <rPr>
        <sz val="10"/>
        <color rgb="FF002060"/>
        <rFont val="Arial"/>
        <family val="2"/>
      </rPr>
      <t>CON-FM-089V1 Análisis de Riesgos Contractuales
En los estudios previos en el capitulo 7 se realiza análisis de riesgos y la forma de mitigarlos</t>
    </r>
  </si>
  <si>
    <t>Se asegura que los procesos suministrados externamente permanecen dentro del control de su sistema de gestión de la calidad.</t>
  </si>
  <si>
    <t>Plan de Inspección y Ensayos.
Seguimiento o supervisión del contrato.
Fichas Técnicas de Contratos.
Mapa de riesgos.</t>
  </si>
  <si>
    <t>Se determina la verificación o actividades necesarias para asegurar  que los procesos, productos y servicios cumplen con los requisitos.</t>
  </si>
  <si>
    <t>Plan de Inspección y Ensayos.
Informe de supervisión del contrato.
Fichas Técnicas de Contratos.
Mapa de riesgos.</t>
  </si>
  <si>
    <t>8.4.3</t>
  </si>
  <si>
    <t>Información para los proveedores externos</t>
  </si>
  <si>
    <t>8.4.3.1</t>
  </si>
  <si>
    <t>La organización comunica a los proveedores externos sus requisitos para los procesos, productos y servicios.</t>
  </si>
  <si>
    <t>Parágrafo</t>
  </si>
  <si>
    <t>Fichas Técnicas de Contratos.</t>
  </si>
  <si>
    <t>8.4.3.2</t>
  </si>
  <si>
    <t>Se comunica la aprobación de productos servicios, métodos, procesos y equipos, la liberación de productos y servicios.</t>
  </si>
  <si>
    <t>8.4.3.3</t>
  </si>
  <si>
    <t>Se comunica la competencia, incluyendo cualquier calificación requerida de las personas.</t>
  </si>
  <si>
    <t>Fichas Técnicas de Contratos.
Seguimiento o supervisión del contrato.
CON-FM-089V1 Análisis de Riesgos Contractuales
En los estudios previos en el capitulo 7 se realiza análisis de riesgos y la forma de mitigarlos</t>
  </si>
  <si>
    <t>8.4.3.4</t>
  </si>
  <si>
    <t>Se comunica las interacciones del proveedor externo con la organización.</t>
  </si>
  <si>
    <t>Ajustar el acta de inicio para que incluya la información relativa con interacción del proveedor con la entidad</t>
  </si>
  <si>
    <t>Formato de acta de inicio actualizado</t>
  </si>
  <si>
    <t>Se actualizó y formalizó en el SISGESTIÓN de la Entidad formato acta de inicio GCON FM-003 con la información relativa a la interacción del proveedor con la entidad</t>
  </si>
  <si>
    <t>formato acta de inicio GCON FM-003 formalizado en el SISGESTIÓN</t>
  </si>
  <si>
    <t>8.4.3.5</t>
  </si>
  <si>
    <t>Se comunica el control y seguimiento del desempeño del proveedor externo aplicado por la organización.</t>
  </si>
  <si>
    <t xml:space="preserve">Oficios de la entidad a los proveedores de acuerdo con los criterios del manual de interventoria y supervición </t>
  </si>
  <si>
    <t>8.5</t>
  </si>
  <si>
    <t>PRODUCCIÓN Y PROVISIÓN DEL SERVICIO</t>
  </si>
  <si>
    <t>8.5.1</t>
  </si>
  <si>
    <t>Control de la producción y de la provisión del servicio</t>
  </si>
  <si>
    <t>8.5.1.</t>
  </si>
  <si>
    <r>
      <t xml:space="preserve">Se implementa la producción y provisión del servicio bajo </t>
    </r>
    <r>
      <rPr>
        <u/>
        <sz val="10"/>
        <rFont val="Arial"/>
        <family val="2"/>
      </rPr>
      <t>condiciones controladas.</t>
    </r>
  </si>
  <si>
    <t>PPMQ - IMVI</t>
  </si>
  <si>
    <t>Plan de Inspección y Ensayos.
Instructivos y Planes de Calidad</t>
  </si>
  <si>
    <t>Dispone de información documentada que defina las características de los productos a producir, servicios a prestar, o las actividades a desempeñar y resultados a alcanzar.</t>
  </si>
  <si>
    <t>a 1</t>
  </si>
  <si>
    <t>Plan de Inspección y Ensayos.
Instructivos y Planes de Calidad,
Fichas técnicas de los contratos.</t>
  </si>
  <si>
    <t>Se controla la disponibilidad y el uso de recursos de seguimiento y medición adecuados</t>
  </si>
  <si>
    <t>Plan de Inspección y Ensayos.
Instructivos y Planes de Calidad.
Mantenimientos realizados a instrumentos de seguimiento y medición.</t>
  </si>
  <si>
    <r>
      <t xml:space="preserve">Se controla la implementación de actividades de </t>
    </r>
    <r>
      <rPr>
        <u/>
        <sz val="10"/>
        <rFont val="Arial"/>
        <family val="2"/>
      </rPr>
      <t>seguimiento y medición</t>
    </r>
    <r>
      <rPr>
        <sz val="10"/>
        <rFont val="Arial"/>
        <family val="2"/>
      </rPr>
      <t xml:space="preserve"> en las etapas apropiadas para verificar que se cumplen los criterios para el control de los procesos o sus salidas, y los criterios de aceptación para los productos y servicios</t>
    </r>
  </si>
  <si>
    <t>Procedimientos de laboratorio
Plan de Inspección y Ensayos.
Instructivos y Planes de Calidad</t>
  </si>
  <si>
    <t>Se controla el uso de la infraestructura y el entorno adecuado para la operación de los procesos.</t>
  </si>
  <si>
    <t>d)</t>
  </si>
  <si>
    <t>Programación de despachos
Cronograma de mantenimiento 
Procedimiento de operación de maquinaria, producción (de las diferentes mezclas) y de mantenimiento.</t>
  </si>
  <si>
    <t>Se controla la designación de personas competentes.</t>
  </si>
  <si>
    <t>e)</t>
  </si>
  <si>
    <t>Laboratorio con responsables de acuerdo a perfil.</t>
  </si>
  <si>
    <t xml:space="preserve">PPMQ </t>
  </si>
  <si>
    <t>Se  controla la validación y revalidación periódica de la capacidad para alcanzar los resultados planificados.</t>
  </si>
  <si>
    <t>f)</t>
  </si>
  <si>
    <t>Seguimiento a la programación de actividades e intervenciones.
Informe de Actividades OPS
Evaluación de Desempeño y seguimiento.</t>
  </si>
  <si>
    <t>Se controla la implementación de acciones para prevenir los errores humanos.</t>
  </si>
  <si>
    <t>g)</t>
  </si>
  <si>
    <t>Mapa de Riesgos de procesos por vigencia y/o versiones de actualización</t>
  </si>
  <si>
    <t>Se controla la implementación de actividades de liberación, entrega y posteriores a la entrega.</t>
  </si>
  <si>
    <t>h)</t>
  </si>
  <si>
    <t>Encuestas de Satisfacción.
Plan de Inspección y Ensayos.
Instructivos y Planes de Calidad</t>
  </si>
  <si>
    <t>8.5.2</t>
  </si>
  <si>
    <t xml:space="preserve">Identificación y trazabilidad </t>
  </si>
  <si>
    <t>8.5.2.</t>
  </si>
  <si>
    <t>La organización debe utilizar los medios apropiados para identificar las salidas, cuando sea necesario, para asegurar la conformidad de los productos y servicios.</t>
  </si>
  <si>
    <t>Plan de Inspección y Ensayos.
Instructivos y Planes de Calidad,
Encuestas de Satisfacción.
Sistema de información geografica</t>
  </si>
  <si>
    <t>Identifica el estado de las salidas con respecto a los requisitos.</t>
  </si>
  <si>
    <t>Plan de Inspección y Ensayos.
Instructivos y Planes de Calidad,
Seguimiento o supervisión del contrato.</t>
  </si>
  <si>
    <t>Se conserva información documentada para permitir la trazabilidad.</t>
  </si>
  <si>
    <t>Historiales de Intervenciones Viales.
Hojas de vida, tabla de retención documental.
Informes de ensayos de laboratorio, producción y mantenimiento.
Sistema de información geografica</t>
  </si>
  <si>
    <t>8.5.3</t>
  </si>
  <si>
    <t>Propiedad perteneciente a los clientes o proveedores externos</t>
  </si>
  <si>
    <t>La organización cuida la propiedad de los clientes o proveedores externos mientras esta bajo el control de la organización o siendo utilizada por la misma.</t>
  </si>
  <si>
    <t xml:space="preserve">Contratos de Vigilancia y Pólizas de seguros.
</t>
  </si>
  <si>
    <t>Se Identifica, verifica, protege y salvaguarda la propiedad de los clientes o de los proveedores externos suministrada para su utilización o incorporación en los productos y servicios.</t>
  </si>
  <si>
    <t>Se informa al cliente o proveedor externo, cuando su propiedad se pierda, deteriora o de algún otro modo se considere inadecuada para el uso y se conserva la información documentada sobre lo ocurrido.</t>
  </si>
  <si>
    <t>Reporte de fallos e informe mensual de maquinaria y equipos.</t>
  </si>
  <si>
    <t>8.5.4</t>
  </si>
  <si>
    <t>La organización preserva las salidas en la producción y prestación del servicio, en la medida necesaria para asegurar la conformidad con los requisitos.</t>
  </si>
  <si>
    <t>8.5.5</t>
  </si>
  <si>
    <t xml:space="preserve">Actividades posteriores a la entrega </t>
  </si>
  <si>
    <t>8.5.5.</t>
  </si>
  <si>
    <t xml:space="preserve">Se cumplen los  requisitos para  las  actividades  posteriores  a  la  entrega asociadas con los productos y servicios.
</t>
  </si>
  <si>
    <t>Encuestas de satisfacción.</t>
  </si>
  <si>
    <t>Al determinar el alcance de las actividades posteriores a la entrega la organización considero los requisitos legales y reglamentarios.</t>
  </si>
  <si>
    <t>parágrafo 2
a</t>
  </si>
  <si>
    <t>Plan de Inspección y Ensayos.
Encuestas de satisfacción.</t>
  </si>
  <si>
    <t>Se consideran las consecuencias potenciales no deseadas asociadas a sus productos y servicios.</t>
  </si>
  <si>
    <t>Plan de Inspección y Ensayos.
Instructivos y Planes de Calidad,
Mapa de riesgos.
Encuestas de satisfacción.</t>
  </si>
  <si>
    <t>Se considera la naturaleza, el uso y la vida útil prevista de sus productos y servicios.</t>
  </si>
  <si>
    <t>Subdirección de Mejoramiento de Malla Vial (Vida útil intervenciones)</t>
  </si>
  <si>
    <t>Considera los requisitos del cliente.</t>
  </si>
  <si>
    <t>Metas del PDD
territorialización
Expectativas de las partes interesadas</t>
  </si>
  <si>
    <t>Considera la retroalimentación del cliente.</t>
  </si>
  <si>
    <t>Encuestas de satisfacción.
Plan Institucional de Participación Ciudadana
Procedimiento Gestión de Requerimientos PQRSFD</t>
  </si>
  <si>
    <t>8.5.6</t>
  </si>
  <si>
    <t xml:space="preserve">Control de cambios </t>
  </si>
  <si>
    <t>8.5.6.</t>
  </si>
  <si>
    <t>La organización revisa y controla los cambios en la producción o la prestación del servicio para asegurar la conformidad con los requisitos.</t>
  </si>
  <si>
    <t>Plan de Inspección y Ensayos.
Instructivos y Planes de Calidad
Procedimiento evaluación de vías</t>
  </si>
  <si>
    <t>8.5.6.2</t>
  </si>
  <si>
    <t>Se conserva información documentada que describa la revisión de los cambios, las personas que autorizan o cualquier acción que surja de la revisión.</t>
  </si>
  <si>
    <t>Historiales de Intervenciones Viales.
Informes de ensayos de laboratorio, producción y mantenimiento.</t>
  </si>
  <si>
    <t xml:space="preserve">PRODUCCION Y PROVISION DEL SERVICIO </t>
  </si>
  <si>
    <t>8.6</t>
  </si>
  <si>
    <t xml:space="preserve">LIBERACION DE LOS PRODUCTOS Y SERVICIOS </t>
  </si>
  <si>
    <t>8.6.1</t>
  </si>
  <si>
    <t>La organización implementa las disposiciones planificadas para verificar que se cumplen los requisitos de los productos y servicios.</t>
  </si>
  <si>
    <t>8.6.2</t>
  </si>
  <si>
    <t xml:space="preserve">Se conserva la  información  documentada  sobre  la  liberación  de  los productos y servicios. </t>
  </si>
  <si>
    <t>Historiales de Intervenciones Viales.
Hojas de vida de segmento vial
Tablas de retención documental
Informes de ensayos de laboratorio, producción y mantenimiento.</t>
  </si>
  <si>
    <t>8.6.3</t>
  </si>
  <si>
    <t>Existe evidencia de la conformidad con los criterios de aceptación.</t>
  </si>
  <si>
    <t>a)</t>
  </si>
  <si>
    <t>Informes de ensayos de laboratorio.</t>
  </si>
  <si>
    <t>8.6.4</t>
  </si>
  <si>
    <t>Existe trazabilidad a las personas que autorizan la liberación.</t>
  </si>
  <si>
    <t>Plan de Inspección y Ensayos.
Instructivos y Planes de Calidad
Sistema de información Geografica SIGMA</t>
  </si>
  <si>
    <t>8.7</t>
  </si>
  <si>
    <t xml:space="preserve">CONTROL DE LAS SALIDAS NO CONFORMES </t>
  </si>
  <si>
    <t>8.7.1</t>
  </si>
  <si>
    <t>La organización se asegura que las salidas no conformes con sus requisitos se identifican y se controlan para prevenir su uso o entrega.</t>
  </si>
  <si>
    <t xml:space="preserve">Falta identificar las salidas no conformes </t>
  </si>
  <si>
    <t>Identificar  las salidas no conformes que se pueden presentar, las acciones que se tomarían para prevenir la entrega cuando no cumplan con los requisitos, y la forma en que deben tratarse las no conformidades detectadas durante la entrega de los productos y servicios, o después de haberse prestado el servicio</t>
  </si>
  <si>
    <t>salidas no conformes</t>
  </si>
  <si>
    <t>Plan de Inspección y Ensayos.
Instructivos y Planes de Calidad.
Informe de seguimiento a las intervenciones.</t>
  </si>
  <si>
    <t>Realizar el procedimiento para la identificar y tratar las salidas no conformes</t>
  </si>
  <si>
    <t>Procedimiento Control de salidas no conformes</t>
  </si>
  <si>
    <t>DESI- CEM</t>
  </si>
  <si>
    <t xml:space="preserve">Oficina de Control Interno </t>
  </si>
  <si>
    <t>https://www.umv.gov.co/sisgestion2019/Documentos/ESTRATEGICOS/DESI/DESI-PR-007-V1_Procedimiento_Control_de_Salidas_No_Conformes.xls</t>
  </si>
  <si>
    <t>Reporte a 31 de julio de 2018: En el Diplomado en Sistemas Integrados de Gestión con énfasis en Auditoría de Calidad, cursado entre marzo y mayo de 2018,  se capacitaron profesionales del área técnica con quienes se trabajará este procedimiento en el segundo semestre de  2018, en coordinación con OAP. 
Reporte a 30 de noviembre de 2018: CEM no tiene conocimiento del avance en esta actividad dado que no fue convocada a participar en reuniones para tratar esta acción.</t>
  </si>
  <si>
    <t>La organización toma las acciones adecuadas de acuerdo a la naturaleza de la no conformidad y su efecto sobre la conformidad de los productos y servicios.</t>
  </si>
  <si>
    <t>Parágrafo 1
a-d</t>
  </si>
  <si>
    <t>Plan de Inspección y Ensayos.
Instructivos y Planes de Calidad.</t>
  </si>
  <si>
    <t>Se verifica la conformidad con los requisitos cuando se corrigen las salidas no conformes.</t>
  </si>
  <si>
    <t>8.7.2</t>
  </si>
  <si>
    <t>La organización conserva información documentada que describa la no conformidad, las acciones tomadas, las concesiones obtenidas e identifique la autoridad que decide la acción con respecto a la no conformidad.</t>
  </si>
  <si>
    <t>8.7.2 
a-d</t>
  </si>
  <si>
    <t>No se cuenta con totalidad de la documentación que describa la no conformidad, las acciones tomadas, las concesiones obtenidas</t>
  </si>
  <si>
    <t>Plan de Inspección y Ensayos.
Informes de resultados de laboratorio.
Informe de seguimiento a las intervenciones.
Informes de Supervisión</t>
  </si>
  <si>
    <t>EVALUACIÓN DEL DESEMPEÑO</t>
  </si>
  <si>
    <t>9.1</t>
  </si>
  <si>
    <t>SEGUIMIENTO, MEDICION, ANALISIS Y EVALUACION</t>
  </si>
  <si>
    <t>9.1.1</t>
  </si>
  <si>
    <t>Generalidades</t>
  </si>
  <si>
    <t>La organización determina que necesita seguimiento y medición.</t>
  </si>
  <si>
    <t>Revisar que los indicadores de los procesos midan el objetivo de este.</t>
  </si>
  <si>
    <t>Indicadores de gestión revisados y/o actualizados</t>
  </si>
  <si>
    <t>Indicadores de gestión actualizados y publicados en SISGESTION</t>
  </si>
  <si>
    <t>Durante la vigencia 2017 y 2018 se revisó la batería de indicadores pasando de 62 a 44, sin embargo por el ajuste del mapa de procesos se revisaran nuevamente.</t>
  </si>
  <si>
    <t>Determina los métodos de seguimiento, medición, análisis y evaluación para asegurar resultados validos.</t>
  </si>
  <si>
    <t xml:space="preserve">Seguimiento: plan de acción, mapa de riesgos e indicadores
Informes de gestión  </t>
  </si>
  <si>
    <t>Determina cuando se lleva a cabo el seguimiento y la medición.</t>
  </si>
  <si>
    <t>Actualizar el Procedimiento Gestión y Seguimiento de Indicadores</t>
  </si>
  <si>
    <t xml:space="preserve">Procedimiento Gestión y Seguimiento de Indicadores actualizado </t>
  </si>
  <si>
    <t>https://www.umv.gov.co/sisgestion2019/Documentos/ESTRATEGICOS/DESI/DESI-PR-004-V6_PROCEDIMIENTO_GESTION_Y_SEGUIMIENTO_DE_INDICADORES.xlsx</t>
  </si>
  <si>
    <t>Determina cuando analizar y evaluar los resultados del seguimiento y medición.</t>
  </si>
  <si>
    <t>Oficina de Control Interno / Responsables Directivos</t>
  </si>
  <si>
    <t>Actas de comité directivo SIG -revisión por la dirección</t>
  </si>
  <si>
    <t>Como Tercera Línea de Defensa de la Dimensión 7 : La OCI proporciona información sobre la efectividad del Sistema de Control Interno-SCI a través de un enfoque basado en riesgo.</t>
  </si>
  <si>
    <t>Evalúa el desempeño y la eficacia del SGC.</t>
  </si>
  <si>
    <t>Seguimiento a la planeación estratégica de talento humano</t>
  </si>
  <si>
    <t>8. 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</si>
  <si>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Implementación  "El Sistema de Control Interno - SCI tendrá como referente la estructura de la Dimensión 7 "Control Interno</t>
  </si>
  <si>
    <t>La OCI establece su política de operación: "El Sistema de Control Interno - SCI tendrá como referente la estructura de la Dimensión 7 "Control Interno" del MIPG – Modelo Integrado de Planeación y Gestión, con el apoyo de la Oficina de Control Interno, que contribuirá a cumplir los objetivos institucionales y a fortalecer la cultura organizacional, fundamentada en la información para el control, la evaluación para la toma de decisiones y la mejora continua", la cual hace referencia al SGC.</t>
  </si>
  <si>
    <t>Evaluar el desempeño del SGC en el comité directivo</t>
  </si>
  <si>
    <t>Conserva información documentada como evidencia de los resultados.</t>
  </si>
  <si>
    <t>9.1.2</t>
  </si>
  <si>
    <t>Satisfacción del cliente</t>
  </si>
  <si>
    <t>9.1.2.</t>
  </si>
  <si>
    <t>La organización realiza seguimiento de las percepciones de los clientes del grado en que se cumplen sus necesidades y expectativas.</t>
  </si>
  <si>
    <t xml:space="preserve">parágrafo 1
</t>
  </si>
  <si>
    <t>Revisar las preguntas de las encuestas con las que se mide la satisfacción.</t>
  </si>
  <si>
    <t>Análisis sobre PQRS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</si>
  <si>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</si>
  <si>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 xml:space="preserve">Implementar encuestas de satisfacción a la ciudadanía
</t>
  </si>
  <si>
    <t xml:space="preserve">La "Encuesta Satisfacción Atención al Ciudadano", se aplicó durante el último bimestre del 2018 a los ciudadanos que recibieron respuesta a las peticiones interpuestas en la Entidad por alguno de los canales establecidos para este fin </t>
  </si>
  <si>
    <t xml:space="preserve">Se elaboró encuesta de satisfacción a la ciudadanía y se empezó a aplicar a partir del 6 de noviembre de 2018, en diciembre 2018 se entregará  un informe sobre los resultados de la encuesta. </t>
  </si>
  <si>
    <t>Implementar encuestas de satisfacción a la ciudadanía.</t>
  </si>
  <si>
    <t>Encuesta de  Satisfacción Atención al Ciudadano</t>
  </si>
  <si>
    <t xml:space="preserve">Realizó seguimiento a la satisfacción de los usuarios frente a la atención recibida </t>
  </si>
  <si>
    <t>Revisar las preguntas de las encuestas para tener información que aporte a realizar planes de intervención encaminados a mejorar la percepción de la comunidad</t>
  </si>
  <si>
    <t>Encuestas de satisfacción actualizadas</t>
  </si>
  <si>
    <t xml:space="preserve">Oficina Asesora Planeación </t>
  </si>
  <si>
    <t xml:space="preserve">Acta de Reunión de Revisión de las Preguntas de la Encuesta de Satisfacción. </t>
  </si>
  <si>
    <t>Se citó a reunión el martes 27 de noviembre entre las partes para revisión del formato de Encuesta de satisfacción</t>
  </si>
  <si>
    <t xml:space="preserve">Se llevó a cabo reunión el martes 27 de noviembre entre las partes (GI, GASA, OAP) para revisión del formato de Encuesta de satisfacción. Se concluye que las preguntas establecidas en el formato son apropiadas y desde la Gerencia GASA se incluyó la calificación de la ciudadanía en escala de 1 a 5, siendo 1 el puntaje más bajo y 5 el más alto, esto se hizo con el fin de evidenciar  si es necesario o no implementar mejoras en las intervenciones según el puntaje obtenido en dicha calificación. De igual manera se vio necesario incluir una pregunta adicional sobre los canales de comunicación que utiliza la UMV de acceso a la comunidad. Dicho ajuste se deja listo en el presente mes de noviembre por parte de la Gerencia GASA se realizará en febrero 2019. </t>
  </si>
  <si>
    <t>La entidad cuenta con mecanismos de evaluación periódica del desempeño de sus servidores en torno al servicio al ciudadano</t>
  </si>
  <si>
    <t>APIC - GTHU</t>
  </si>
  <si>
    <t>Listado de evaluación.</t>
  </si>
  <si>
    <t>esta en proceso de elaboración Manual para la evaluación y seguimiento al desempeño se evaluará la posibilidad de  incluir dentro de la concertación de los compromisos laborales - competencias comunes relacionadas con servicio al ciudadano.</t>
  </si>
  <si>
    <t xml:space="preserve">Se remite por parte del proceso de Gestión del Talento Humano un consolidado realizado por el técnico operativo el cual evidencia la relación de funcionarios que tienen evaluación de desempeño, la cual muestra la calificación de 2018. desempeño.
Dentro de la concertación de compromisos laborales de los funcionarios se encuentra la evaluación a las competencias comunes. </t>
  </si>
  <si>
    <t>La entidad responde las solicitudes de información en un plazo máximo de 10/15 hábiles después de la recepción</t>
  </si>
  <si>
    <t>Realizar seguimiento a la atención de PQRS en los tiempos definidos en la ley 1755 de 2015</t>
  </si>
  <si>
    <t>Informes de seguimiento a PQRS por tipo de queja, pertinencia y oportunidad</t>
  </si>
  <si>
    <t xml:space="preserve">APIC - JUR </t>
  </si>
  <si>
    <t>G:\uaermv\Aura Maria Gutierrez Perez - CARPETAS COMPARTIDAS DE SEGUIMIENTO\2019\1. PLANES DE ACCIÓN\SOPORTES PRODUCTOS\7 APIC\4.Cuarto trimestre</t>
  </si>
  <si>
    <t>Está actividad se esta cumpliendo y se presentan informes mensuales a la Veeduría Distrital y Secretaría General del seguimiento a las PQRS.</t>
  </si>
  <si>
    <t>Se elaboró informe de seguimiento y control a la gestión de los requerimientos ciudadanos allegados a la Entidad por los diferentes canales de atención habilitados para la recepción de PQRSFD durante el cuarto trimestre 2019. Se describe el tratamiento de las peticiones, clasificación, tématicas más frecuentes, canales más utilizados por los ciudadanos.
Adicionalmente , se enuncian  las acciones adelantadas en alianza con la Subsecretaría de Servicio a la Ciudadanía de la Secretaría General de la Alcaldía Mayor de Bogotá D.C y la Red de Quejas y Reclamos de la Veeduría Distrital, para avanzar conjuntamente en la implementación de las Políticas de Gestión y Desempeño Institucional que tienen relación con “Estado – Ciudadanía” dentro del Modelo Integrado de Planeación y Gestión – MIPG, la Política Pública Distrital del Servicio al Ciudadano – PPDSC y los lineamientos emitidos por los demás entes rectores en materia de servicio y atención ciudadana.</t>
  </si>
  <si>
    <t>Determina los métodos para obtener, realizar el seguimiento y revisar la información.</t>
  </si>
  <si>
    <t>Es necesario categorizarse las PQRSDF</t>
  </si>
  <si>
    <t>Definir las tipologías de las PQRS de la entidad</t>
  </si>
  <si>
    <t>Clasificación de peticiones por tipologías</t>
  </si>
  <si>
    <t>La entidad cuenta con una categorización de las peticiones por tipologías de conformidad con los criterios del SDQS</t>
  </si>
  <si>
    <t>Mecanismos de control para garantizar que la información entregada a los ciudadanos a través de los diferentes canales sea la misma</t>
  </si>
  <si>
    <t>Incluir en el Procedimiento Gestión de Requerimientos una actividad de control para el envío de información física, telefónica y virtual.</t>
  </si>
  <si>
    <t xml:space="preserve"> Procedimiento Gestión de Requerimientos PQRSFD actualizado y formalizado</t>
  </si>
  <si>
    <t>Indicadores de medición y seguimiento del desempeño son calculados y utilizados por la entidad en el marco de su política de servicio al ciudadano: Indicadores que midan las características y preferencias de los ciudadanos, Indicadores que midan el tiempo de espera y Indicadores que midan el uso de canales.</t>
  </si>
  <si>
    <t>Incluir dentro de los indicadores de gestión, indicadores que midan el uso de canales e incluir en los informes las tipologias de requerimientos y hacer análisis, revisar encuesta para identificar preferencias de uso de canales</t>
  </si>
  <si>
    <t>La entidad aplica el procedimiento para las peticiones incompletas</t>
  </si>
  <si>
    <t>Ajustar el Procedimiento Gestión de Requerimientos PQRSFD para que se contemple la descripción de acciones en caso de peticiones incompletas</t>
  </si>
  <si>
    <t>APIC-PR-001-V9 Procedimiento Gestión de Requerimientos PQRSFD</t>
  </si>
  <si>
    <t xml:space="preserve"> APIC-PR-001 V10 Procedimiento Gestión de Requerimientos PQRSFD</t>
  </si>
  <si>
    <t>De conformidad con lo establecido en el Procedimiento de atención de PQRS, cuando el requerimiento PQRSFD se encuentra incompleto, requerirá al peticionario dentro de los diez (10) días siguientes a la recepción del requerimiento para que lo complete en el término máximo de un (1) mes, de conformidad con la Ley 1755 de 2015.</t>
  </si>
  <si>
    <t xml:space="preserve">5. Construir un mecanismo de recolección de información en el cual la entidad pueda sistematizar y  hacer seguimiento a las observaciones de la ciudadanía y grupos de valor en el proceso de construcción del plan de participación. </t>
  </si>
  <si>
    <t>Formato de satisfacción de Partes Interesadas actualizado</t>
  </si>
  <si>
    <t>Formato de satisfacción de Partes Interesadas.</t>
  </si>
  <si>
    <t>Se elaboró ficha de para medir la satisfacción de las partes interesadas. Sin embargo, y por sugerencia del gerente GASA la ficha mencionada integrará algunos ítems en la Encuesta de satisfacción que se aplica a la comunidad.</t>
  </si>
  <si>
    <t>El plan de participación se construye desde la Gerencia GASA</t>
  </si>
  <si>
    <t>9.1.3</t>
  </si>
  <si>
    <t>La organización analiza y evalúa los datos y la información que surgen del seguimiento y la medición.
Los resultados del análisis deben utilizarse para evaluar:
a) la conformidad de los productos y servicios;
b) el grado de satisfacción del cliente;
c) el desempeño y la eficacia del sistema de gestión de la calidad;
d) si lo planificado se ha implementado de forma eficaz;
e) la eficacia de las acciones tomadas para abordar los riesgos y oportunidades;
f) el desempeño de los proveedores externos;
g) la necesidad de mejoras en el sistema de gestión de la calidad.</t>
  </si>
  <si>
    <t>La Oficina de Control realiza un informe semestral sobre el cumplimiento de las obligaciones legales por parte de la dependencia de servicio al ciudadano</t>
  </si>
  <si>
    <t>Presentar informes semestrales de seguimiento a la gestión de servicio a la ciudadanía</t>
  </si>
  <si>
    <t>Informe semestral de seguimiento a la gestión de servicio a la ciudadanía</t>
  </si>
  <si>
    <t>APIC - CEM</t>
  </si>
  <si>
    <t>Se emite mensualmente un informe mensual de requerimientos ciudadanos atendidos por la unidad administrativa especial de rehabilitación y mantenimiento vial, remitido a la Veeduría Distrital en cumplimiento de la Circular 006 de 2017.  A partir del ultimo trimestre 2018 Se presentó mejoró en la oportunidad de las respuestas a los requerimientos, teniendo en cuenta que en el mes de enero se reportaron 24 días y en el mes de noviembre 7 días en los tiempos promedio de respuesta".</t>
  </si>
  <si>
    <t>Está actividad se esta cumpliendo y se presentan informes mensuales a la Veeduría Distrital y Secretaría General del seguimiento a las PQRS. Por su parte la CEM presenta los informes semestrales correspondientes</t>
  </si>
  <si>
    <t>La OCI realiza seguimientos de todos los requerimientos PQRSFD  - Peticiones, Quejas, Reclamos, Sugerencias, Felicitaciones de la UERMV, de los informes mensuales de la OAJ y de los informes trimestrales de la Secretaría General.
Estos resultados se encuentran programados como actividades a presentar del PAA - Plan Anual de Auditorías 2019, en el Comité CICCI y a los Enlaces de Procesos, los cuales son publicados además en Transparencia UMV.</t>
  </si>
  <si>
    <t>Informe de resultados de la encuesta de  Satisfacción Atención al Ciudadano</t>
  </si>
  <si>
    <t>Código de Integridad</t>
  </si>
  <si>
    <t>Analizar los resultados obtenidos en la implementación de las acciones del Código de Integración:
1. Identificar el número de actividades en las que se involucró al servidor público con los temas del Código. 
2. Grupos de intercambio</t>
  </si>
  <si>
    <t>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t>
  </si>
  <si>
    <t xml:space="preserve">Incluir en la revisión por la dirección los resultados que no se tienen en cuenta </t>
  </si>
  <si>
    <t>Plan Anticorrupción</t>
  </si>
  <si>
    <t>Del seguimiento realizado surgieron acciones de mejora al Plan Anticorrupción y de Atención al Ciudadano</t>
  </si>
  <si>
    <t>Realizar ajustes al Plan Anticorrupción y de Atención al Ciudadano de acuerdo a las observaciones del seguimiento</t>
  </si>
  <si>
    <t>9.2</t>
  </si>
  <si>
    <t>AUDITORIA INTERNA</t>
  </si>
  <si>
    <t>9.2.1</t>
  </si>
  <si>
    <t>La organización lleva a cabo auditorías internas a intervalos planificados.</t>
  </si>
  <si>
    <t xml:space="preserve">9.2.1 </t>
  </si>
  <si>
    <t xml:space="preserve">La UMV no realiza, a intervalos planificados, auditorías internas al Subsistema de Gestión de Calidad </t>
  </si>
  <si>
    <t xml:space="preserve">22. Realimentar, a través de auditorías internas, sobre la efectividad de los controles. </t>
  </si>
  <si>
    <t xml:space="preserve">Realizar una  auditoría internas al Subsistema de Gestión de Calidad </t>
  </si>
  <si>
    <t>Informe de auditoría interna</t>
  </si>
  <si>
    <t>Informe de auditoria Ubicado en la carpeta Z:\SIG\GESTIÓN - AUDITORIA INTERNA SGC\2019</t>
  </si>
  <si>
    <t>Reporte a 31 de julio de 2018: En el Diplomado en Sistemas Integrados de Gestión con énfasis en Auditoría de Calidad, cursado entre marzo y mayo de 2018,  se capacitó personal de diferentes procesos de la entidad. 
A la fecha no se conocen los resultados de esta capacitación.
Reporte al 30 de noviembre de 2018: CEM tuvo conocimiento (informal) que se formaron 12 auditores internos de calidad que pertenecen a diferentes procesos de la UAERMV; no obstante, acorde con los lineamientos del Departamento Administrativo de la Función Pública-DAFP, las auditorías a sistemas de gestión corresponde ejecutarlas a OAP con el acompañamiento de CEM; a la fecha está pendiente llevar a cabo una reunión CEM - OAP para coordinar la planeación y ejecución de estas auditorías en 2019 con el fin de incluirlas en el plan anual de la vigencia 2019.</t>
  </si>
  <si>
    <t>9.2.2</t>
  </si>
  <si>
    <t>Las auditorías proporcionan información sobre el SGC conforme con los requisitos propios de la organización y los requisitos de la NTC ISO 9001:2015.</t>
  </si>
  <si>
    <t>La organización planifica, establece, implementa y mantiene uno o varios programas de auditoría.</t>
  </si>
  <si>
    <t>9.2.2 a</t>
  </si>
  <si>
    <t>Programa de auditoría interna</t>
  </si>
  <si>
    <t>Programa de auditoría interna se encuentra en la carpeta del servidor Z:\SIG\GESTIÓN - AUDITORIA INTERNA SGC\2019</t>
  </si>
  <si>
    <t>Define los criterios de auditoría y el alcance para cada una.</t>
  </si>
  <si>
    <t>9.2.2 b</t>
  </si>
  <si>
    <t>Selecciona los auditores y lleva a cabo auditorías para asegurar la objetividad y la imparcialidad del proceso.</t>
  </si>
  <si>
    <t>9.2.2 c</t>
  </si>
  <si>
    <t>Conformar el grupo de auditores internos</t>
  </si>
  <si>
    <t>Grupo de auditores internos</t>
  </si>
  <si>
    <t>Listado de los integrantes para conformar el equipo de auditores internos</t>
  </si>
  <si>
    <t>Asegura que los resultados de las auditorias se informan a la dirección.</t>
  </si>
  <si>
    <t>9.2.2 d</t>
  </si>
  <si>
    <t>Revisar en el comité las actividades de control</t>
  </si>
  <si>
    <t>Realiza las correcciones y toma las acciones correctivas adecuadas.</t>
  </si>
  <si>
    <t>9.2.2 e</t>
  </si>
  <si>
    <t>Realizar las acciones correctivas identificadas por la auditoría interna</t>
  </si>
  <si>
    <t>Ejecución del Plan de mejoramiento del SGC</t>
  </si>
  <si>
    <t>Conserva información documentada como evidencia de la implementación del programa de auditoría y los resultados.</t>
  </si>
  <si>
    <t>9.2.2 f</t>
  </si>
  <si>
    <t>9.3</t>
  </si>
  <si>
    <t xml:space="preserve">REVISION POR LA DIRECCION </t>
  </si>
  <si>
    <t>9.3.1</t>
  </si>
  <si>
    <t>La alta dirección revisa el SGC a intervalos planificados, para asegurar su conveniencia, adecuación, eficacia y alineación continua con la estrategia de la organización.</t>
  </si>
  <si>
    <t>Revisar que SGC sea conveniente, adecuado, eficaz y este alineado con la estrategia de la organización.</t>
  </si>
  <si>
    <t>9.3.2</t>
  </si>
  <si>
    <t xml:space="preserve">Entradas de la revisión por la dirección </t>
  </si>
  <si>
    <t>9.3.2.</t>
  </si>
  <si>
    <t>La alta dirección planifica y lleva a cabo la revisión incluyendo consideraciones sobre el estado de las acciones de las revisiones previas.</t>
  </si>
  <si>
    <t>Realizar comité</t>
  </si>
  <si>
    <t>Considera los cambios en las cuestiones externas e internas que sean pertinentes al SGC.</t>
  </si>
  <si>
    <t>Revisar el contexto de la entidad</t>
  </si>
  <si>
    <t>Revisión y Actualización de la matriz DOFA</t>
  </si>
  <si>
    <t>Considera la información sobre el desempeño y la eficiencia del SGC:
1) la satisfacción del cliente y la retroalimentación de las partes interesadas
pertinentes;
2) el grado en que se han logrado los objetivos de la calidad;
3) el desempeño de los procesos y conformidad de los productos y servicios;
4) las no conformidades y acciones correctivas;
5) los resultados de seguimiento y medición;
6) los resultados de las auditorías;
7) el desempeño de los proveedores externos;</t>
  </si>
  <si>
    <t>c</t>
  </si>
  <si>
    <t>Establecer mecanismos de retroalimentación entre el comité y los servidores públicos, tales como grupos de intercambio, encuestas, correo electrónico, entre otras,  que corroboren la confidencialidad de los servidores y ayuden a mejorar las ideas de implementación y gestión.</t>
  </si>
  <si>
    <t>16. Revisar periódicamente las actividades de control para determinar su relevancia y actualizarlas de ser necesario.</t>
  </si>
  <si>
    <t>Considera la adecuación de los recursos.</t>
  </si>
  <si>
    <t>Considera la eficiencia de las acciones tomadas para abordar los riesgos y las oportunidades.</t>
  </si>
  <si>
    <t>e (6.1)</t>
  </si>
  <si>
    <t>Se considera las oportunidades de mejora.</t>
  </si>
  <si>
    <t>9.3.3</t>
  </si>
  <si>
    <t xml:space="preserve">Salidas de la revisión por la dirección </t>
  </si>
  <si>
    <t>9.3.3.1</t>
  </si>
  <si>
    <t>Las salidas de la revisión incluyen decisiones y acciones relacionadas con oportunidades de mejora.</t>
  </si>
  <si>
    <t>No se observa que ante las decisiones o acciones de la revisión por la dirección se definan planes de mejora</t>
  </si>
  <si>
    <t>Incluir en la revisión por la dirección la importancia de la generación de  acciones de mejora.</t>
  </si>
  <si>
    <t>9.3.3.2</t>
  </si>
  <si>
    <t>Incluyen cualquier necesidad de cambio en el SGC.</t>
  </si>
  <si>
    <t xml:space="preserve">Comité extraordinario </t>
  </si>
  <si>
    <t>9.3.3.3</t>
  </si>
  <si>
    <t>Incluye las necesidades de recursos.</t>
  </si>
  <si>
    <t>En el comité directivo  SIG  se presenta los recursos asociados al SGC - actas de comité</t>
  </si>
  <si>
    <t>9.3.3.4</t>
  </si>
  <si>
    <t>Se conserva información documentada como evidencia de los resultados de las revisiones.</t>
  </si>
  <si>
    <t>MEJORA</t>
  </si>
  <si>
    <t>10.1</t>
  </si>
  <si>
    <t>La organización ha determinado y seleccionado las oportunidades de mejora e implementado las acciones necesarias para cumplir con los requisitos del cliente y mejorar su satisfacción.
a) mejorar los productos y servicios para cumplir los requisitos, así como considerar las necesidades y expectativas futuras;
b) corregir, prevenir o reducir los efectos no deseados;
c) mejorar el desempeño y la eficacia del sistema de gestión de la calidad.</t>
  </si>
  <si>
    <t xml:space="preserve">Formular los planes con base en resultados obtenidos (información sobre desempeño) en programas, planes o proyectos anteriores
</t>
  </si>
  <si>
    <t>Promover la generación de acciones de mejora en la revisión por la dirección</t>
  </si>
  <si>
    <t>GENERALIDADES</t>
  </si>
  <si>
    <t>10.2</t>
  </si>
  <si>
    <t>NO CONFORMIDAD Y ACCION CORRECTIVA</t>
  </si>
  <si>
    <t>10.2.1</t>
  </si>
  <si>
    <t>La organización reacciona ante la no conformidad originada por quejas, toma acciones para controlarla y corregirla. Y hacer frente a las consecuencias;</t>
  </si>
  <si>
    <t>Tomar acciones para prevenir la entrega cuando no cumplan con los requisitos, y la forma en que deben tratarse las no conformidades detectadas durante la entrega de los productos y servicios, o después de haberse prestado el servicio</t>
  </si>
  <si>
    <t>Cierre a queja (formato de requerimientos PQRSFD (petición, queja, reclamo, sugerencia, felicitación y/o denuncia))</t>
  </si>
  <si>
    <t>Evalúa la necesidad de acciones para eliminar las causas de la no conformidad.</t>
  </si>
  <si>
    <t xml:space="preserve">Instructivos y planes de calidad.
Cierre a queja (formato de requerimientos PQRSFD (petición, queja, reclamo, sugerencia, felicitación y/o denuncia)
Planes de Mejoramiento.
</t>
  </si>
  <si>
    <t>Implementa cualquier acción necesaria, ante una no conformidad.</t>
  </si>
  <si>
    <t>Revisa la eficacia de cualquier acción correctiva tomada.</t>
  </si>
  <si>
    <t>Actualiza los riesgos y oportunidades de ser necesario.</t>
  </si>
  <si>
    <t>Hace cambios al SGC si fuera necesario.</t>
  </si>
  <si>
    <t>Actualización de documentos asociados al proceso</t>
  </si>
  <si>
    <t>Las acciones correctivas son apropiadas a los efectos de las no conformidades encontradas.</t>
  </si>
  <si>
    <t>10.2.2</t>
  </si>
  <si>
    <t>Se conserva información documentada como evidencia de la naturaleza de las no conformidades, cualquier acción tomada y los resultados de la acción correctiva.</t>
  </si>
  <si>
    <t>a - b</t>
  </si>
  <si>
    <t>10.3</t>
  </si>
  <si>
    <t>MEJORA CONTINUA</t>
  </si>
  <si>
    <t>10.3.1</t>
  </si>
  <si>
    <t>La organización mejora continuamente la conveniencia, adecuación y eficacia del SGC.</t>
  </si>
  <si>
    <t>Baja ejecución presupuestal por pasivos y reservas</t>
  </si>
  <si>
    <t>Promover y mantener la participación de los servidores en la evaluación de la gestión (estratégica y operativa) para la identificación de oportunidades de mejora y el aporte de ideas innovadoras</t>
  </si>
  <si>
    <t xml:space="preserve">Realizar  ejercicios de participación con los diferentes grupos focales para revisar la plataforma estratégica y las políticas de operación </t>
  </si>
  <si>
    <t>Ejercicio participativo con los enlaces, equipos designados y asesores de  Plataforma estratégica:
misión, visión, objetivos institucionales, matriz DOFA, mapa de procesos y política integrada
Acta de comité extraordinario del 11 de octubre de 2018</t>
  </si>
  <si>
    <t>No se  incorporar los resultados efectuados 
(i) de las quejas presentadas por los clientes, 
(ii) las que determine el propio líder para mejorar el desempeño de su proceso, 
(iii) las resultantes de los mapas de riesgos, 
(iv) de las mediciones efectuadas por los indicadores de gestión en un plan de mejoramiento.</t>
  </si>
  <si>
    <t>promocionar acciones de mejora en la revisión por la dirección:
(i) de las quejas presentadas por los clientes, 
(ii) las que determine el propio líder para mejorar el desempeño de su proceso, 
(iii) las resultantes de los mapas de riesgos, 
(iv) de las mediciones efectuadas por los indicadores de gestión en un plan de mejoramiento</t>
  </si>
  <si>
    <t>10.3.2</t>
  </si>
  <si>
    <t>Considera los resultados del análisis y evaluación, las salidas de la revisión por la dirección, para determinar si hay necesidades u oportunidades de mejora.</t>
  </si>
  <si>
    <t xml:space="preserve">Actualizar el Plan Anticorrupción y de Atención al Ciudadano con las observaciones </t>
  </si>
  <si>
    <t>PAAC vigencia 2019 publicado en la página web</t>
  </si>
  <si>
    <t xml:space="preserve">PORCENTAJE DE AVANCE </t>
  </si>
  <si>
    <t>TEMA
ÍNDICE TRANSPARENCIA</t>
  </si>
  <si>
    <t>DESCRIPCIÓN ITB</t>
  </si>
  <si>
    <t xml:space="preserve">DIMENSIÓN
MIPG </t>
  </si>
  <si>
    <t>Políticas de gestión y desempeño institucional:</t>
  </si>
  <si>
    <t>DESCRIPCIÓN MIPG</t>
  </si>
  <si>
    <t>% AVANCE</t>
  </si>
  <si>
    <t>RESPONSABLE</t>
  </si>
  <si>
    <t>FECHA</t>
  </si>
  <si>
    <t>1er Trimestre
SEGUIMIENTO 2020</t>
  </si>
  <si>
    <t xml:space="preserve">EVIDENCIA </t>
  </si>
  <si>
    <t>2do Trimestre
SEGUIMIENTO 2020</t>
  </si>
  <si>
    <t>3er Trimestre
SEGUIMIENTO 2020</t>
  </si>
  <si>
    <t>4to Trimestre
SEGUIMIENTO 2020</t>
  </si>
  <si>
    <t xml:space="preserve">1. Talento humano </t>
  </si>
  <si>
    <t>Gestión Estratégica del Talento Humano</t>
  </si>
  <si>
    <t xml:space="preserve">Propiciar mecanismos que faciliten la gestión de los conflictos por parte de los gerentes, de manera que tomen decisiones de forma objetiva y se eviten connotaciones negativas para la gestión. </t>
  </si>
  <si>
    <t>Realizar Taller de empatía y comunicación efectiva.</t>
  </si>
  <si>
    <t>Desarrollo del taller</t>
  </si>
  <si>
    <t>Brindar apoyo sociolaboral y emocional a las personas que se desvinculan por pensión, por reestructuración o por finalización del nombramiento en provisionalidad, de manera que se les facilite enfrentar el cambio, mediante un Plan de Desvinculación Asistida</t>
  </si>
  <si>
    <t>Plan de bienestar e incentivos en implementación</t>
  </si>
  <si>
    <t>¿La entidad adelanta actividades que exalten la labor del servidor público en el marco de la conmemoración del Dia nacional del Servidor público establecida en el Decreto 1083 de 2015?</t>
  </si>
  <si>
    <t>Tramitar las situaciones administrativas y llevar registros estadísticos de su incidencia.</t>
  </si>
  <si>
    <t>Mantener actualizada la información de caracterización del talento humano en SIDEAP y remitir al DASCD los reportes correspondientes.
Gestionar mesa de trabajo con el Departamento Administrativo del Servicio Civil Distrital-DASCD, la cual permita definir la adecuada alimentación de SIGEP, o solicitar al momento de realizar la calificación del FURAG, sea tenida en cuenta la información contenida en el SIDEAP, que es la entidad a la cual mensualmente se remite la información actualizada de todos los servidores públicos a nivel Distrital.</t>
  </si>
  <si>
    <t>Caracterización de partes interesadas en GTHU</t>
  </si>
  <si>
    <t>Capacitaciones 2016</t>
  </si>
  <si>
    <t>capacitaciones a los niveles: Asistencial Misional</t>
  </si>
  <si>
    <t>Realizar inducción a todo servidor público que se vincule a la entidad</t>
  </si>
  <si>
    <t>Implementación programa de Inducción y reinducción</t>
  </si>
  <si>
    <t xml:space="preserve">las Oficinas de Planeación deben prestar el apoyo requerido en el proceso de concertación de los Acuerdos, suministrando la información definida en los respectivos planes operativos o de gestión anual de la entidad y los correspondientes objetivos o propósitos de cada dependencia. Así mismo, colaborar en la definición de los indicadores a través de los cuales se  valorará el desempeño de los gerentes. </t>
  </si>
  <si>
    <t>Actas de reunión del acompañamiento en la formulación de acuerdos de gestión</t>
  </si>
  <si>
    <t>Mención sobre disposición de horas de las capacitaciones</t>
  </si>
  <si>
    <t>Llevar registros de todas las actividades de bienestar y capacitación realizadas, y contar con información sistematizada sobre número de asistentes y servidores que participaron en las actividades, incluyendo familiares.</t>
  </si>
  <si>
    <t>Procedimiento de capacitaciones</t>
  </si>
  <si>
    <t>Estrategia de movimiento de personal (vacantes)</t>
  </si>
  <si>
    <t>Contar con mecanismos para evaluar competencias para los candidatos a cubrir vacantes temporales o de libre nombramiento y remoción.</t>
  </si>
  <si>
    <t xml:space="preserve">Definir y adoptar exámenes de competencias básicas para candidatos a cubrir vacantes temporales o de libre nombramiento y remoción. </t>
  </si>
  <si>
    <t>Procedimiento de evaluación de competencias básicas para los candidatos a cubrir vacantes temporales o de libre nombramiento y remoción.</t>
  </si>
  <si>
    <t>Desarrollar el programa de teletrabajo en la entidad</t>
  </si>
  <si>
    <t>Evaluar la posibilidad de implementar un proyecto de teletrabajo en la Entidad.</t>
  </si>
  <si>
    <t>Programa de implementación del Teletrabajo en la Entidad.</t>
  </si>
  <si>
    <t>Desarrollar el proceso de dotación de vestido y calzado de labor en la entidad</t>
  </si>
  <si>
    <t>Dotar a los trabajadores de vestido y calzado de labor en la entidad</t>
  </si>
  <si>
    <t>Trabajadores con dotación</t>
  </si>
  <si>
    <t>Contar con la trazabilidad electrónica y física de la historia laboral de cada servidor</t>
  </si>
  <si>
    <t>Realizar la contratación para la intervención y organización de historias laborales</t>
  </si>
  <si>
    <t>Contrato para la organización de historias laborales</t>
  </si>
  <si>
    <t>Contar con las listas de elegibles vigentes en su entidad hasta su vencimiento</t>
  </si>
  <si>
    <t>Actualizar las listas de elegibles vigentes en su entidad hasta su vencimiento</t>
  </si>
  <si>
    <t>Desarrollar el programa de horarios flexibles en la entidad.</t>
  </si>
  <si>
    <t>Resolución adoptando horarios flexibles</t>
  </si>
  <si>
    <t>Divulgar e implementar el programa Servimos en la entidad</t>
  </si>
  <si>
    <t>Campaña de Divulgación</t>
  </si>
  <si>
    <t>Proveer las vacantes de forma temporal oportunamente por necesidades del servicio, de acuerdo con el Plan Anual de Vacantes</t>
  </si>
  <si>
    <t xml:space="preserve">Resolución de Nombramiento Provisional </t>
  </si>
  <si>
    <t>Proveer las vacantes en forma definitiva oportunamente, de acuerdo con el Plan Anual de Vacantes</t>
  </si>
  <si>
    <t>Información del talento humano en el sitio web</t>
  </si>
  <si>
    <t xml:space="preserve">El organigrama de la entidad cuenta con el perfil de los directivos </t>
  </si>
  <si>
    <t>Revisar el perfil de los directivos en la página web de la Entidad..</t>
  </si>
  <si>
    <t>Perfil de Directivos actualizado</t>
  </si>
  <si>
    <t>Informe sobre la evaluación del desempeño publicado en el sitio web</t>
  </si>
  <si>
    <t>Publicación de consolidado de Evaluación del Desempeño Laboral - EDL de Empleados y Gerente Públicos.</t>
  </si>
  <si>
    <t>Publicación del consolidado de los acuerdos de gestión.</t>
  </si>
  <si>
    <t xml:space="preserve">Gestión del talento humano </t>
  </si>
  <si>
    <t>Procedimientos de seguimiento al desempeño de provisionales</t>
  </si>
  <si>
    <t>Elaborar procedimiento de para realizar el seguimiento al desempeño de provisionales</t>
  </si>
  <si>
    <t>Procedimiento actualizado y legalizado en SISGESTIÓN</t>
  </si>
  <si>
    <t xml:space="preserve">Procedimiento de incentivos para la vigencia </t>
  </si>
  <si>
    <t>Establecer los lineamientos para acceder a los incentivos para los empleados públicos de la Entidad.</t>
  </si>
  <si>
    <t>Lineamiento para incentivos definido y publicado.</t>
  </si>
  <si>
    <t>¿La entidad cuenta con un diagnóstico de accesibilidad y análisis de puestos de trabajo, con recomendaciones para la implementación de ajustes razonables de acuerdo con los servidores públicos vinculados, en especial aquellos con discapacidad?</t>
  </si>
  <si>
    <t>Desarrollar una evaluación de inclusión para trabajadores con discapacidad física (trabajador Sordo Mudo), estableciendo sus habilidades para su ubicación en un puesto de trabajo en la UAERMV.</t>
  </si>
  <si>
    <t>Informe de inclusión para trabajador discapacitado identificado sus habilidades para la UAERMV.</t>
  </si>
  <si>
    <t>¿La entidad establece disposiciones y define responsabilidades para la identificación, evaluación, prevención, intervención y monitoreo permanente de la exposición a factores de riesgo psicosocial en el trabajo y para la determinación del origen de patologías causadas por el estrés ocupacional?</t>
  </si>
  <si>
    <t>Desarrollar la batería de riesgo Psicosocial en la UAERMV.</t>
  </si>
  <si>
    <t>Resultados de la Batería desarrollada, para definir actividades de intervención.</t>
  </si>
  <si>
    <t>Condiciones institucionales de medidas anticorrupción</t>
  </si>
  <si>
    <t xml:space="preserve">Política para la declaración y trámite de los conflictos de intereses </t>
  </si>
  <si>
    <t>Integridad</t>
  </si>
  <si>
    <t xml:space="preserve">Elaborar Política para la declaración y trámite de los conflictos de intereses </t>
  </si>
  <si>
    <t>CODI</t>
  </si>
  <si>
    <t>Existencia de un procedimiento que guie a la declaración de bienes y rentas</t>
  </si>
  <si>
    <t>Elaborar un procedimiento que guie a la declaración de bienes y rentas</t>
  </si>
  <si>
    <t>Ver hoja 1 Código de Integridad</t>
  </si>
  <si>
    <t>Definir una estrategia de retroalimentación con servidores públicos y grupos de intercambio de acciones de mejora y recomendaciones a la actividad de la entidad, a partir de la rendición de cuentas.</t>
  </si>
  <si>
    <t>Estrategia de retroalimentación diseñada y en implementación</t>
  </si>
  <si>
    <t>Seguridad y Salud en el Trabajo</t>
  </si>
  <si>
    <t>Identificar cuántas personas con discapacidad están  vinculadas laboralmente en la planta de la entidad y cuántas de ellas tienen certificado de discapacidad.</t>
  </si>
  <si>
    <t>Incrementar  el interés de los servidores por participar en la implementación programas de capacitación en Seguridad y salud en el trabajo que promuevan el  autocuidado y conservación de la vida.</t>
  </si>
  <si>
    <t>Mujer y Equidad de Género</t>
  </si>
  <si>
    <t>¿La entidad cuenta con una línea presupuestal específica para el desarrollo de planes, programas, proyectos o acciones para la garantía de Derechos de las mujeres?</t>
  </si>
  <si>
    <t xml:space="preserve">Identificar los trabajos no convencionales e impulsar espacios para incluir a las mujeres en la formulación de planes, programas y proyectos de la entidad, en donde se pueda especificar un presupuesto. </t>
  </si>
  <si>
    <t>Ubique al equipo o grupo según sus características en las siguientes categorías</t>
  </si>
  <si>
    <t>Actas de reunión del comité técnico de apoyo</t>
  </si>
  <si>
    <t>Ejecutar una actividad cultural
para la transformación de imaginarios y
representaciones sociales discriminatorias hacia las personas de los sectores LGBTI.</t>
  </si>
  <si>
    <t>Plan de acción LGBTI</t>
  </si>
  <si>
    <t>2. Direccionamiento Estratégico y Planeación</t>
  </si>
  <si>
    <t xml:space="preserve">Planeación Institucional </t>
  </si>
  <si>
    <t>Formular las metas de corto y largo plazo, financiables, tangibles, medibles, cuantificables, audaces y coherentes con los problemas y necesidades que deben atender o satisfacer</t>
  </si>
  <si>
    <t>Formular las metas de corto y mediano plazo en el marco de PDD.</t>
  </si>
  <si>
    <t xml:space="preserve">Plan estratégico con metas 2020-2024
</t>
  </si>
  <si>
    <t>Mantener actualizadas las fichas  existentes en el marco de la política de planeación institucional.</t>
  </si>
  <si>
    <t>Acompañar el proceso de Formulación de proyectos de inversión en el marco del nuevo plan de desarrollo distrital</t>
  </si>
  <si>
    <t>Avance proyectos de inversión formulados (Formulación en Ficha de Proyecto DESI-FM-002)</t>
  </si>
  <si>
    <t>La evaluación y retroalimentación ciudadana realizada en las actividades de rendición de cuentas</t>
  </si>
  <si>
    <t xml:space="preserve">Realizar evaluación y retroalimentar los espacios de participación ciudadana </t>
  </si>
  <si>
    <t>Informe de resultados de rendición de cuentas con evaluación y retroalimentación</t>
  </si>
  <si>
    <t>¿La planeación institucional está alineada al cumplimiento del país con los Objetivos de Desarrollo sostenible ODS?</t>
  </si>
  <si>
    <t xml:space="preserve">Plan de acción con observaciones a los procesos </t>
  </si>
  <si>
    <t xml:space="preserve">Acceso a la información </t>
  </si>
  <si>
    <t>El Plan Estratégico Institucional de la Entidad tiene metas establecidas en acceso a la información respaldadas con indicadores verificables</t>
  </si>
  <si>
    <t xml:space="preserve">Incorporar en el plan estratégico indicadores </t>
  </si>
  <si>
    <t xml:space="preserve">Plan estratégico ajustado </t>
  </si>
  <si>
    <t>Consolidar en coordinación con la Secretaría General de la Unidad, el anteproyecto de presupuesto anual de gastos e inversión de la entidad.</t>
  </si>
  <si>
    <t>Anteproyecto de presupuesto anual de gastos e inversión de la entidad consolidado.</t>
  </si>
  <si>
    <t>Gestión Presupuestal</t>
  </si>
  <si>
    <t>¿La entidad utiliza el portal de Datos Abiertos del SECOP para la elaboración de los estudios de mercado de sus procesos de compra y contratación pública?</t>
  </si>
  <si>
    <t>¿Cuál es el balance para que la gestión presupuestal y la ejecución de los recursos se haya realizado de manera eficiente? (resultados de la evaluación financiera)</t>
  </si>
  <si>
    <t>Realizar seguimiento y alertas a proyectos de inversión (presupuesto y metas)</t>
  </si>
  <si>
    <t>Tres mesas de seguimiento a proyectos de inversión realizadas.
Tres documentos de seguimiento y alertas a proyectos de inversión elaborados y publicados (presupuesto y metas).</t>
  </si>
  <si>
    <t>¿La entidad aprobó presupuesto para la atención de grupos étnicos?</t>
  </si>
  <si>
    <t>3. Gestión con Valores para Resultados</t>
  </si>
  <si>
    <t xml:space="preserve">Defensa jurídica </t>
  </si>
  <si>
    <t>El Comité de Conciliación efectúa un seguimiento permanente a la gestión del apoderado externo e internos sobre los procesos que se le hayan asignado</t>
  </si>
  <si>
    <t>Elaborar informe semestral por parte de cada abogado  y presentarlo al secretario técnico del comité</t>
  </si>
  <si>
    <t xml:space="preserve">Informe semestral consolidado </t>
  </si>
  <si>
    <t>JUR</t>
  </si>
  <si>
    <t>El Comité de Conciliación usa herramientas de costo beneficio de la conciliación y las considera para la toma de sus decisiones.</t>
  </si>
  <si>
    <t>Revisar los antecedentes de conciliaciones anteriores respecto del mismo tema en cada ficha técnica de análisis</t>
  </si>
  <si>
    <t>Ficha técnica presentado por cada abogado.</t>
  </si>
  <si>
    <t>El secretario técnico envía los  reportes  de  las acciones de repetición  al Coordinador de los agentes del Ministerio Público ante la Jurisdicción en lo Contencioso Administrativo.</t>
  </si>
  <si>
    <t>Realizar reporte de acciones de repetición analizadas el respectivo año</t>
  </si>
  <si>
    <t>Reporte semestral</t>
  </si>
  <si>
    <t>La entidad envía en febrero de cada año a la ANDJE, el número de nuevas demandas radicadas en contra de la entidad por las causas primarias incluidas en sus políticas de prevención del daño antijurídico, permitiendo identificar si hay una reducción en la litigiosidad de las entidades a nivel de las causas primarias señaladas en sus políticas de prevención.</t>
  </si>
  <si>
    <t>Realizar Informe anual y remitirlo a  la entidad correspondiente.</t>
  </si>
  <si>
    <t xml:space="preserve">Informe </t>
  </si>
  <si>
    <t>El comité de conciliación tiene un estudio de casos reiterados, adicionalmente lo actualiza semestralmente.</t>
  </si>
  <si>
    <t>Elaborar el estudio de casos reiterados</t>
  </si>
  <si>
    <t>El secretario técnico prepara un informe de la gestión del comité y de la ejecución de sus decisiones, que es entregado al representante legal del ente y a los miembros del comité cada seis (6) meses.</t>
  </si>
  <si>
    <t xml:space="preserve">Realizar informe de Gestión del comité SEMESTRAL </t>
  </si>
  <si>
    <t>Informe de gestión semestral</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</si>
  <si>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</si>
  <si>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Verificar la documentación propia de cada proceso</t>
  </si>
  <si>
    <t>Fichas Técnica de conciliación SIPROJ</t>
  </si>
  <si>
    <t xml:space="preserve">Fortalecimiento Organizacional y Simplificación de Procesos </t>
  </si>
  <si>
    <t>Análisis de costo-beneficio de los procesos</t>
  </si>
  <si>
    <t>Resultados de los espacios de participación y/o rendición de cuentas con ciudadanos que mejora los procesos</t>
  </si>
  <si>
    <t xml:space="preserve">Realizar propuesta del modelo de priorización </t>
  </si>
  <si>
    <t>El plan para la adecuación y mantenimiento de los edificios, sedes y espacios físicos
a Recursos presupuestales para su ejecución
b Responsables de efectuar el mantenimiento
c Periodicidad del mantenimiento
d Fechas de ejecución del mantenimiento</t>
  </si>
  <si>
    <r>
      <t xml:space="preserve">El </t>
    </r>
    <r>
      <rPr>
        <u/>
        <sz val="10"/>
        <rFont val="Arial"/>
        <family val="2"/>
      </rPr>
      <t xml:space="preserve">plan de mantenimiento preventivo </t>
    </r>
    <r>
      <rPr>
        <sz val="10"/>
        <rFont val="Arial"/>
        <family val="2"/>
      </rPr>
      <t>de los equipos de la entidad cuenta con:
a Recursos presupuestales para su ejecución
b Responsables de efectuar el mantenimiento
c Periodicidad del mantenimiento
d Fechas de ejecución del mantenimiento</t>
    </r>
  </si>
  <si>
    <t xml:space="preserve">Gerencia de producción </t>
  </si>
  <si>
    <t xml:space="preserve">Gestión Ambiental </t>
  </si>
  <si>
    <t xml:space="preserve">Ejecución del 100% del Plan de acción PIGA aprobado por Comité de gestión y desempeño 
</t>
  </si>
  <si>
    <t xml:space="preserve">Realizar una jornada de sensibilización con colaboradores de la UMVpara el cuidado de las instalaciones de la Entidad. </t>
  </si>
  <si>
    <t>Aprobación por parte del comité de gestión y desempeño y el comité de contratación de las fichas con criterios ambientales para la contratación planeada del año.</t>
  </si>
  <si>
    <t>A diciembre de 2020 contar con el 70% del total de contratos suscritos por la Entidad con criterios de sostenibilidad</t>
  </si>
  <si>
    <t>Participación Ciudadana en la Gestión Pública</t>
  </si>
  <si>
    <t>Elaborar un documento que compile el plan Anticorrupción y de Atención al Ciudadano actualizado
Procedimiento de Participación Ciudadana actualizado</t>
  </si>
  <si>
    <t>5. Evaluar y verificar los resultados  de las actividades de participación Ciudadana.</t>
  </si>
  <si>
    <t>6. Publicar los resultados consolidados de las actividades de participación, los cuales deberán ser visibilizados de forma masiva y mediante el mecanismo que empleó para convocar a los grupos de valor que participaron. 
Los reportes individuales diligenciados en los formatos internos deberán quedar a disposición del público.</t>
  </si>
  <si>
    <t>Publicar  las actividades de participación ciudadana</t>
  </si>
  <si>
    <t>Publicar los resultados de las actividades de participación</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</si>
  <si>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</si>
  <si>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Elaborar un Informe sobre la garantía de derechos humanos</t>
  </si>
  <si>
    <t>Elaborar un informe que contenga las acciones adelantadas en materia de derechos humanos con enfoque de paz, por parte de la UMV asociada a la política de derechos humanos con enfoque de paz</t>
  </si>
  <si>
    <t>Incorporar en los informes dirigidos a los órganos de control y cuerpos colegiados los resultados de las recomendaciones y compromisos asumidas en los ejercicios de rendición de cuentas.</t>
  </si>
  <si>
    <t xml:space="preserve">Incluir  en el Informe de gestión un componente de resultados de la rendición de cuentas de la vigencia anterior. </t>
  </si>
  <si>
    <t>Informe de gestión ajustado</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</si>
  <si>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</si>
  <si>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Recoger la información de los grupos de valor que asistieron a las rendiciones de cuentas adelantadas por la entidad</t>
  </si>
  <si>
    <t xml:space="preserve">un documento que contenga la identificación de los grupos de valor que asistieron a la rendición de cuentas </t>
  </si>
  <si>
    <t>Presupuesto para la estrategia rendición de cuentas a la ciudadanía</t>
  </si>
  <si>
    <t>Definir el presupuesto asociado a las actividades que se implementarán en la entidad para llevar a cabo los ejercicios de rendición de cuentas.</t>
  </si>
  <si>
    <t xml:space="preserve">Estimar el costo para la realización de las actividades asociadas a la rendición de cuentas. </t>
  </si>
  <si>
    <t>Elaborar un documento inmerso en el Plan Anticorrupción y de Atención al Ciudadano  donde se identifiquen los costos estimados para dicha actividad</t>
  </si>
  <si>
    <t xml:space="preserve">Evaluación de la estrategia de rendición de cuentas </t>
  </si>
  <si>
    <t>Evaluar y verificar los resultados de la implementación de la estrategia de rendición de cuentas, valorando el cumplimiento de las metas definidas frente al reto y objetivos de la estrategia.</t>
  </si>
  <si>
    <t>De las actividades formuladas en la estrategia de participación ciudadana, señale cuáles se realizaron por medios digitales:</t>
  </si>
  <si>
    <t xml:space="preserve">Realizar mesa de trabajo para identificar las actividad de participación ciudadana que se generaron por medios digitales durante la vigencia. </t>
  </si>
  <si>
    <t xml:space="preserve">Acta de reunión </t>
  </si>
  <si>
    <t>Información de estrategias y medidas anticorrupción en el sitio web</t>
  </si>
  <si>
    <t>Promocionar el Plan Anticorrupción y de Atención al Ciudadano en la web</t>
  </si>
  <si>
    <t xml:space="preserve">Link donde se verifica la promoción </t>
  </si>
  <si>
    <t>Plan Anticorrupción y de atención al ciudadano 2020</t>
  </si>
  <si>
    <t xml:space="preserve">Socialización del Plan Anticorrupción y de Atención al Ciudadano a nivel interno </t>
  </si>
  <si>
    <t xml:space="preserve">Plan Anticorrupción con pantallazos. </t>
  </si>
  <si>
    <t>Gobierno Digital</t>
  </si>
  <si>
    <t>GOBIERNO</t>
  </si>
  <si>
    <t>Revisión de manejo de proyectos con componente de TI. Si es el caso formalizarlo mediante circular.</t>
  </si>
  <si>
    <t>Formalización del manejo de proyectos con componente de TI.</t>
  </si>
  <si>
    <t>Manejo de matrices de involucrados dentro de los proyectos.</t>
  </si>
  <si>
    <t>Matrices de involucrados de los proyectos seleccionados para el 2019.</t>
  </si>
  <si>
    <t>Realizar plan de trabajo para la   transferencia de conocimiento a contratistas, proveedores y responsables de TI de los entregables o resultados de los proyectos ejecutados en la vigencia actual.</t>
  </si>
  <si>
    <t>Plan de trabajo transferencia de conocimiento</t>
  </si>
  <si>
    <t>Desarrollar plan de trabajo para la   transferencia de conocimiento a contratistas, proveedores y responsables de TI de los entregables o resultados de los proyectos ejecutados en la vigencia actual.</t>
  </si>
  <si>
    <t>Evidencia desarrollo plan de trabajo</t>
  </si>
  <si>
    <t>P.100</t>
  </si>
  <si>
    <t>INFORMACIÓN</t>
  </si>
  <si>
    <t>Medir el nivel de satisfacción de los usuarios con el uso de los datos abiertos</t>
  </si>
  <si>
    <t>Evidencias y análisis de resultados de las encuestas de satisfacción de los usuarios con el uso de datos abiertos</t>
  </si>
  <si>
    <t>P.97</t>
  </si>
  <si>
    <t>Generar documentación relacionada con el marco de interoperabilidad.</t>
  </si>
  <si>
    <t>Documentación relacionada con el marco de interoperabilidad, publicada en SISGESTION y socializada-
Formato de Circular 009 del 2019-Alta consejería de TIC´S</t>
  </si>
  <si>
    <t>P.101</t>
  </si>
  <si>
    <t>Formular el  plan de apertura, mejora y uso de datos abiertos para esta vigencia y aprobar por el comité de gestión y desarrollo institucional.</t>
  </si>
  <si>
    <t xml:space="preserve"> plan de apertura, mejora y uso de datos abiertos para esta vigencia aprobado por el comité de gestión y desarrollo institucional</t>
  </si>
  <si>
    <t>P.105</t>
  </si>
  <si>
    <t>Generar el plan de ciudades y territorios inteligentes</t>
  </si>
  <si>
    <t>Plan de ciudades y territorios inteligentes aprobado por la Líder técnica y los líderes de infraestructura y desarrollo</t>
  </si>
  <si>
    <t>Elaborar el procedimiento de componentes de Información</t>
  </si>
  <si>
    <t>Procedimientos relacionados con el Gobierno de componentes de información.</t>
  </si>
  <si>
    <t>Integrar el  plan de apertura, mejora y uso de datos abiertos para esta vigencia al plan de acción</t>
  </si>
  <si>
    <t xml:space="preserve"> plan de apertura, mejora y uso de datos abiertos para esta vigencia integrado al plan de acción de la UAERMV.</t>
  </si>
  <si>
    <t>P.106</t>
  </si>
  <si>
    <t>Incluir iniciativas de ciudades y territorios inteligentes  en planes de acción anual</t>
  </si>
  <si>
    <t>Plan de acción anual con iniciativas de ciudades y territorios inteligentes</t>
  </si>
  <si>
    <t>Incluir iniciativas de ciudades y territorios inteligentes  en planes de desarrollo territorial</t>
  </si>
  <si>
    <t>Planes de desarrollo territorial con iniciativas de ciudades y territorios inteligentes</t>
  </si>
  <si>
    <t>Incluir iniciativas de ciudades y territorios inteligentes  en plan estratégico institucional</t>
  </si>
  <si>
    <t>Plan estratégico institucional con iniciativas de ciudades y territorios inteligentes</t>
  </si>
  <si>
    <t>P.102</t>
  </si>
  <si>
    <t>Desarrollar el  plan de apertura, mejora y uso de datos abiertos para esta vigencia</t>
  </si>
  <si>
    <t>Evidencias del desarrollo del  plan de apertura, mejora y uso de datos abiertos para esta vigencia</t>
  </si>
  <si>
    <t>P.108</t>
  </si>
  <si>
    <t>Identificar y priorizar la infraestructura y servicios de IoT que requiere o se necesita para adelantar iniciativas de ciudad o territorio inteligente</t>
  </si>
  <si>
    <t>Documento con la Identificación y priorización de la infraestructura y servicios de IoT que requiere o se necesita para adelantar iniciativas de ciudad o territorio inteligente, aprobado por la líder técnica y lideres de desarrollo e infraestructura</t>
  </si>
  <si>
    <t>P.99</t>
  </si>
  <si>
    <t>Evidencia del desarrollo de los procesos de cocreación.</t>
  </si>
  <si>
    <t>Implementar el gobierno de componentes de información en la UAERMV</t>
  </si>
  <si>
    <t>P.98</t>
  </si>
  <si>
    <t>Lograr que los servicios de intercambio de información utilicen la plataforma de interoperabilidad (PDI</t>
  </si>
  <si>
    <t>Evidencia del uso de la plataforma de interoperabilidad por servicios de intercambio de información.</t>
  </si>
  <si>
    <t>Desarrollar Plan de calidad de datos</t>
  </si>
  <si>
    <t>Documento seguimiento al plan de calidad de datos</t>
  </si>
  <si>
    <t>Analizar los resultados de la encuesta de satisfacción  aplicadas semestral</t>
  </si>
  <si>
    <t>Actas de reunión o mesas de trabajo, donde se evidencien resultados y acciones</t>
  </si>
  <si>
    <t>SISTEMAS DE INFORMACIÓN</t>
  </si>
  <si>
    <t>Diseñar e implementar el procedimiento de puesta en producción e implementación de soluciones.</t>
  </si>
  <si>
    <t>Procedimiento aprobado</t>
  </si>
  <si>
    <t>Revisar si se puede acoplar la metodología SCRUM y formalizar</t>
  </si>
  <si>
    <t>Formalización metodología</t>
  </si>
  <si>
    <t>Realizar una política de TI para Incorporar dentro de los contratos de los desarrolladores las clausulas relacionadas con trasferencia de conocimiento.</t>
  </si>
  <si>
    <t>Política aprobada</t>
  </si>
  <si>
    <t>Esquema de mantenimiento de soluciones aprobado por el comité de gestión y desempeño institucional</t>
  </si>
  <si>
    <t>Generar un plan de aseguramiento de calidad durante el ciclo de vida de los sistemas de información.</t>
  </si>
  <si>
    <t>Plan de aseguramiento de calidad aprobado</t>
  </si>
  <si>
    <t>Implementar el esquema de mantenimiento de soluciones</t>
  </si>
  <si>
    <t>Plan de trabajo de implementación del esquema de mantenimiento de soluciones con las actividades al 100%</t>
  </si>
  <si>
    <t>Formalizar la arquitectura de referencia-arquitectura de solución</t>
  </si>
  <si>
    <t>vista Arquitectura de referencia Arquitectura de Solución</t>
  </si>
  <si>
    <t>P.104</t>
  </si>
  <si>
    <t>Evidencia mediciones y análisis de resultados para los procesos automatizados en el 2020</t>
  </si>
  <si>
    <t>Realizar una política de TI para Incorporar dentro de los contratos de los desarrolladores las clausulas relacionadas con trasferencia de derechos de autor.</t>
  </si>
  <si>
    <t>Definir la  guía de estilo y usabilidad</t>
  </si>
  <si>
    <t>Guía de estilo y usabilidad aprobada</t>
  </si>
  <si>
    <t>Implementar la  guía de estilo y usabilidad</t>
  </si>
  <si>
    <t>Guía de estilo y usabilidad implementada</t>
  </si>
  <si>
    <t>Diseñar e implementar las funcionalidades de accesibilidad que indica la política de Gobierno Digital en los sistemas de información de acuerdo con la caracterización de usuarios.</t>
  </si>
  <si>
    <t>Set de pruebas por cada sistemas de información según  W3C</t>
  </si>
  <si>
    <t>SERVICIOS TECNOLÓGICOS</t>
  </si>
  <si>
    <t>Realizar el diagnostico IPV6</t>
  </si>
  <si>
    <t>Documento diagnostico IPV6</t>
  </si>
  <si>
    <t>Definición contratación IPV6</t>
  </si>
  <si>
    <t>Contratación IPV6</t>
  </si>
  <si>
    <t>Plan de auditorias internas de seguridad</t>
  </si>
  <si>
    <t>Diseñar e implementar mecanismos de disponibilidad</t>
  </si>
  <si>
    <t>Procedimientos relacionados con la disponibilidad de servicios tecnológicos</t>
  </si>
  <si>
    <t>GSIT</t>
  </si>
  <si>
    <t>Implementar plan de auditorias de seguridad a los servicios tecnológicos.</t>
  </si>
  <si>
    <t>Seguimiento implementación auditorias internas de seguridad</t>
  </si>
  <si>
    <t>P.107</t>
  </si>
  <si>
    <t>Implementar software como servicios (SaaS) para soportar las iniciativas de ciudades y territorios inteligentes</t>
  </si>
  <si>
    <t>Evidencia aplicación software como servicios (SaaS) para soportar las iniciativas de ciudades y territorios inteligentes</t>
  </si>
  <si>
    <t>Implementar plataforma como servicios (PaaS) para soportar las iniciativas de ciudades y territorios inteligentes</t>
  </si>
  <si>
    <t>Evidencia aplicación  para soportar las iniciativas de ciudades y territorios inteligentes</t>
  </si>
  <si>
    <t>Implementar infraestructura como servicios (IaaS)para soportar las iniciativas de ciudades y territorios inteligentes</t>
  </si>
  <si>
    <t>Evidencia aplicación infraestructura como servicios (IaaS)para soportar las iniciativas de ciudades y territorios inteligentes</t>
  </si>
  <si>
    <t>Realizar el plan detallado del proceso de transición de IPV6</t>
  </si>
  <si>
    <t>Plan detallado del proceso de transición de IPV6</t>
  </si>
  <si>
    <t>Realizar el Plan de contingencia IPV6</t>
  </si>
  <si>
    <t>Plan de contingencia IPV6</t>
  </si>
  <si>
    <t>Realizar el diseño detallado de la implementación de IPV6</t>
  </si>
  <si>
    <t>Documento con diseño detallado de la implementación IPV6</t>
  </si>
  <si>
    <t>Realizar la fase de la prueba piloto IPV6</t>
  </si>
  <si>
    <t>Documentos de informes de prueba piloto IPV6 con actas</t>
  </si>
  <si>
    <t>Realizar el informe de activación de políticas de seguridad para IPV6</t>
  </si>
  <si>
    <t>Informe de activación de políticas de seguridad de IPV6</t>
  </si>
  <si>
    <t>Realizar pruebas de funcionalidad IPV6</t>
  </si>
  <si>
    <t>Documento resultado pruebas de funcionalidad IPV6</t>
  </si>
  <si>
    <t>Realizar el acta de cumplimiento a satisfacción sobre el funcionamiento de elementos intervenido para IPV6</t>
  </si>
  <si>
    <t>Acta de cumplimiento a satisfacción sobre el funcionamiento de elementos</t>
  </si>
  <si>
    <t>Diseñar un plan de continuidad de los servicios tecnológicos</t>
  </si>
  <si>
    <t>Plan de continuidad de los servicios tecnológicos</t>
  </si>
  <si>
    <t>Realizar pruebas y verificación del plan de continuidad de los ST</t>
  </si>
  <si>
    <t>Resultado pruebas del plan de continuidad de servicios tecnológicos.</t>
  </si>
  <si>
    <t>USO Y APROPIACIÓN</t>
  </si>
  <si>
    <t>Realizar caracterización de grupos de interés</t>
  </si>
  <si>
    <t>Matriz general de caracterización de grupos de interés</t>
  </si>
  <si>
    <t>Actualizar el plan de formación para desarrollo de competencias</t>
  </si>
  <si>
    <t>Plan de formación de TI para el desarrollo de competencias.</t>
  </si>
  <si>
    <t>Desarrollar el plan de comunicaciones del PETI</t>
  </si>
  <si>
    <t>Plan de implementación con actividades al 100%</t>
  </si>
  <si>
    <t>Generar de acciones de mejora para el dominio de UA</t>
  </si>
  <si>
    <t>Reporte de acciones de mejora en UA</t>
  </si>
  <si>
    <t>Aplicar los indicadores para medición e impacto de UA.</t>
  </si>
  <si>
    <t>Seguimiento de indicadores de impacto de UA</t>
  </si>
  <si>
    <t>P.88</t>
  </si>
  <si>
    <t>SEGURIDAD DE LA INFORMACIÓN</t>
  </si>
  <si>
    <t>Generar un diagnostico de seguridad y privacidad de la información para la vigencia construido a través de la herramienta de autodiagnóstico del Modelo de Seguridad y Privacidad de la Información (MSPI)</t>
  </si>
  <si>
    <t>Diagnostico aprobado</t>
  </si>
  <si>
    <t>Aprobar la política de seguridad y privacidad de la información de la UAERMV por el comité de gestión y desempeño institucional.</t>
  </si>
  <si>
    <t>Política aprobada por el comité de gestión y desempeño institucional</t>
  </si>
  <si>
    <t>Diseñar  procedimientos de seguridad de la información.</t>
  </si>
  <si>
    <t>Procedimientos aprobados de seguridad de la información</t>
  </si>
  <si>
    <t>Diseñar procedimiento(s) que aseguren la  integridad, disponibilidad y confidencialidad de los datos</t>
  </si>
  <si>
    <t>Procedimiento aprobado en SISGESTION</t>
  </si>
  <si>
    <t>Implementación de la política de seguridad y privacidad de la información</t>
  </si>
  <si>
    <t>Evidencias implementación de la política</t>
  </si>
  <si>
    <t>Implementar procedimientos de seguridad de la información</t>
  </si>
  <si>
    <t>Evidencia procedimientos implementados</t>
  </si>
  <si>
    <t>Realizar seguimiento a la política de seguridad y privacidad y aplicarle acciones de mejora para su respectiva actualización</t>
  </si>
  <si>
    <t>Seguimiento a la política de seguridad y privacidad</t>
  </si>
  <si>
    <t>Seguridad Digital</t>
  </si>
  <si>
    <t>Activar el buzón de contacto seguridaddigital@umv.gov.co</t>
  </si>
  <si>
    <t>Evidencia activación del buzón de contacto de seguridad digital</t>
  </si>
  <si>
    <t>Actualizar e implementar el plan de tratamiento de riesgos de seguridad de la información</t>
  </si>
  <si>
    <t>Evidencias implementación del plan de tratamiento de riesgos</t>
  </si>
  <si>
    <t xml:space="preserve">Inventario actualizado </t>
  </si>
  <si>
    <t>Formalizar el inventario de activos de seguridad de la información por el comité de gestión y desempeño institucional.</t>
  </si>
  <si>
    <t xml:space="preserve">Inventario de activos de seguridad aprobado por el comité de gestión y desempeño institucional </t>
  </si>
  <si>
    <t>Diseñar el plan operacional de seguridad de la información.</t>
  </si>
  <si>
    <t>Plan operacional de seguridad de la información</t>
  </si>
  <si>
    <t>Aprobar el plan operacional de seguridad de la información por parte del comité de gestión y desempeño institucional</t>
  </si>
  <si>
    <t>P 92</t>
  </si>
  <si>
    <t>Actualizar los riesgos de seguridad y privacidad de la información</t>
  </si>
  <si>
    <t>Documento con la identificación de los riesgos de seguridad y privacidad de la información de la entidad</t>
  </si>
  <si>
    <t>Aprobar los riesgos de seguridad y privacidad de la información por medio del comité de gestión y desarrollo institucional</t>
  </si>
  <si>
    <t>Implementación del plan Operacional de seguridad de la información</t>
  </si>
  <si>
    <t>Evidencias Implementación del plan Operacional de seguridad de la información</t>
  </si>
  <si>
    <t>Actualización del plan Operacional de Seguridad de la información mediante un proceso de mejora</t>
  </si>
  <si>
    <t>P.95</t>
  </si>
  <si>
    <t>Hoja de vida indicadores de seguridad de la información</t>
  </si>
  <si>
    <t>Definir un plan de mejoramiento continuo de la seguridad de la información e implementar.</t>
  </si>
  <si>
    <t>Plan de mejoramiento continuo para la seguridad de la información.</t>
  </si>
  <si>
    <t>Desarrollar un proceso de valoración de los riesgos de seguridad y privacidad identificados</t>
  </si>
  <si>
    <t>Evidencias valoración de riesgos</t>
  </si>
  <si>
    <t>Desarrollar un proceso de mejora continua para la actualización de los riesgos de seguridad y privacidad de la información</t>
  </si>
  <si>
    <t>Documento de riesgos de seguridad y privacidad actualizados</t>
  </si>
  <si>
    <t>Hacer seguimiento al inventario de activos de seguridad y actualizar</t>
  </si>
  <si>
    <t>Seguimiento Inventario de activos de seguridad</t>
  </si>
  <si>
    <t>P.96</t>
  </si>
  <si>
    <t>Aprobar indicadores de gestión de seguridad de la información por parte del comité de gestión y desarrollo institucional</t>
  </si>
  <si>
    <t>Indicadores de gestión de seguridad de la información aprobados por parte del comité de gestión y desarrollo institucional</t>
  </si>
  <si>
    <t>Implementar indicadores de gestión de seguridad de la información</t>
  </si>
  <si>
    <t>Evidencia implementación indicadores de gestión de la información</t>
  </si>
  <si>
    <t>Diseñar e implementar un plan de seguimiento y evaluación a la implementación de seguridad de la información.</t>
  </si>
  <si>
    <t>Plan de seguimiento y evaluación a la implementación de seguridad</t>
  </si>
  <si>
    <t>Realizar auditorias de seguridad.</t>
  </si>
  <si>
    <t>Soporte auditorias internas de seguridad</t>
  </si>
  <si>
    <t>La entidad implementa acciones para garantizar una atención accesible, contemplando las necesidades de la población con discapacidades como:
- Visual
- Auditiva
- Cognitiva
- Mental
- Sordoceguera
- Múltiple
- Física o motora</t>
  </si>
  <si>
    <t>Asistir al curso de lenguaje de señas dirigido a   los colaboradores del proceso APIC con el fin de generar  competencias para la  atención e inclusión de  la población con discapacidad</t>
  </si>
  <si>
    <t>La entidad incluyó dentro de sus planes, acciones para garantizar el acceso real y efectivo de las personas con discapacidad a los servicios que ofrece</t>
  </si>
  <si>
    <t>Verificar la suficiencia del punto de atención presencial de atención al ciudadano ubicado en la sede la Elvira en concordancia con la PPDSC y la NTC 6047</t>
  </si>
  <si>
    <t>Un informe sobre la verificación de la suficiencia del canal de atención presencial sede la Elvira.</t>
  </si>
  <si>
    <t>Auditorías de gestión se evalúan los criterios de accesibilidad conforme a: NTC 6047 (Infraestructura) y NTC 5854 (accesibilidad web) y los lineamientos de Gobierno en Línea</t>
  </si>
  <si>
    <t>La entidad actualizó su reglamento de peticiones, quejas y reclamos, lineamientos para la atención y gestión de peticiones verbales en lenguas nativas, de acuerdo con el decreto 1166 de 2016.</t>
  </si>
  <si>
    <t>Revisar y ajustar según corresponda el procedimiento para la atención de PQRSFD.</t>
  </si>
  <si>
    <t>Procedimiento ajustado, divulgado y socializado.</t>
  </si>
  <si>
    <t>La entidad dispone de mecanismos para recibir y tramitar las peticiones interpuestas en lenguas nativas o dialectos oficiales de Colombia, diferentes al español.</t>
  </si>
  <si>
    <t>La línea de atención de la entidad, el PBX o conmutador de la entidad - cuenta con un menú interactivo con opciones para la atención de personas con discapacidad
personas que hablen otras lenguas</t>
  </si>
  <si>
    <t>Realizar un informe de revisión y necesidades de mejoramiento frente al canal telefónico  en cuanto a accesibilidad y funcionamiento</t>
  </si>
  <si>
    <t>Un Informe de revisión frente al canal telefónico   en cuanto a accesibilidad y funcionamiento.</t>
  </si>
  <si>
    <t>la entidad se asesora en temas de  Discapacidad: visual, auditiva, física, psicosocial (mental) o intelectual (cognitiva) e Grupos étnicos</t>
  </si>
  <si>
    <t>Herramienta tecnológica de gestión que permita detectar y analizar las necesidades de los grupos de valor a fin de mejorar la satisfacción ciudadana</t>
  </si>
  <si>
    <t>Aplicar Encuesta de satisfacción ciudadana que permita detectar y analizar las necesidades de los grupos de valor a fin de mejorar la satisfacción ciudadana</t>
  </si>
  <si>
    <t>Un informe de evaluación 1er Semestre</t>
  </si>
  <si>
    <t xml:space="preserve">Información general del servicio al ciudadano </t>
  </si>
  <si>
    <t>Participar en mesas de trabajo en conjunto con el proceso de GSIT -OAP para revisar la viabilidad de implementar chat virtual en el sitio web de la entidad</t>
  </si>
  <si>
    <t>actas de mesa de trabajo realizadas</t>
  </si>
  <si>
    <t>APIC-GSIT-OAP</t>
  </si>
  <si>
    <t xml:space="preserve">Condiciones de la respuesta de la solicitud de
información </t>
  </si>
  <si>
    <t>Se envía respuesta en formatos reutilizables</t>
  </si>
  <si>
    <t>Verificación del sistema de PQRSFD</t>
  </si>
  <si>
    <t>Posibilidad de realizar una queja telefónicamente y Posibilidad de realizar seguimiento a la queja
telefónicamente</t>
  </si>
  <si>
    <t xml:space="preserve">Gestión de denuncias </t>
  </si>
  <si>
    <t>Existencia de lineamientos y directrices de protección
al reportante para la vigencia 2019</t>
  </si>
  <si>
    <t xml:space="preserve">Realizar  mesas de trabajo con el fin de generar  lineamientos internos  y directrices de protección al reportante </t>
  </si>
  <si>
    <t>Del total de documentos traducidos a lenguaje claro</t>
  </si>
  <si>
    <t xml:space="preserve">Sensibilizar a los colaboradores de la Entidad en el manejo de lenguaje claro </t>
  </si>
  <si>
    <t>La entidad evalúa los resultados del uso de los documentos traducidos a lenguaje claro</t>
  </si>
  <si>
    <t xml:space="preserve">Tomar una muestra aleatoria de las respuestas emitidas por la Entidad  y verificar aplicabilidad  de los lineamientos en material lenguaje claro </t>
  </si>
  <si>
    <t>Informe resultados del manejo de lenguaje claro</t>
  </si>
  <si>
    <t>4. Evaluación de Resultados</t>
  </si>
  <si>
    <t xml:space="preserve">Seguimiento y Evaluación del Desempeño Institucional </t>
  </si>
  <si>
    <t xml:space="preserve">El responsable de consolidar y analizar los resultados de los indicadores de la gestión institucional de la entidad los presenta al  Comité CIGD </t>
  </si>
  <si>
    <t>Realizar informe de indicadores de gestión y remitirlo a los líderes de proceso y enlaces</t>
  </si>
  <si>
    <t>Informe de indicadores remitido por correo y publicado</t>
  </si>
  <si>
    <t>A partir del análisis de los indicadores de la gestión institucional, el equipo directivo no:
• Define acciones de intervención para asegurar los resultados.
• Ajusta los procesos que intervienen en el logro de los resultados.
• Reorganiza equipos de trabajo y/o recursos para asegurar los resultados.
• Se hace seguimiento a los indicadores de gestión institucional.</t>
  </si>
  <si>
    <t xml:space="preserve">Presentar en comité los resultados de los indicadores que no cumplieron su meta </t>
  </si>
  <si>
    <t>Acta de Comité directivo CIGD - Indicadores</t>
  </si>
  <si>
    <t xml:space="preserve">El seguimiento a las metas de la unidad del PDD, genera alertas e informes de avance. </t>
  </si>
  <si>
    <t xml:space="preserve">Realizar mesas de seguimiento de los proyectos de inversión </t>
  </si>
  <si>
    <t>Acta de reunión de las mesas de seguimiento</t>
  </si>
  <si>
    <t xml:space="preserve">Activos de Información </t>
  </si>
  <si>
    <t>Características generales de los registros</t>
  </si>
  <si>
    <t>5. Información y Comunicación</t>
  </si>
  <si>
    <t>La entidad ha construido, implementado y aprobado por medio de acto administrativo el Registro de Activos de Información de la entidad</t>
  </si>
  <si>
    <t xml:space="preserve">Implementar el Registro de activos de información a través de acto administrativo. </t>
  </si>
  <si>
    <t>Acto administrativo de activos de información</t>
  </si>
  <si>
    <t>GDOC -EGTI</t>
  </si>
  <si>
    <t>La entidad ha construido, implementado y aprobado por medio de acto administrativo el Índice de Información Reservada y Clasificada de la entidad</t>
  </si>
  <si>
    <t xml:space="preserve">Realizar la aprobación del índice de información clasificada y reservada a través de acto administrativo. </t>
  </si>
  <si>
    <t>Acto administrativo índice de información clasificada y reservada</t>
  </si>
  <si>
    <t>La organización ha dispuesto sus canales de comunicación de acuerdo a las necesidades de los ciudadanos que son usuarios de sus bienes y servicios, en particular para aquellos que son víctimas de la violencia, personas con discapacidad o personas pertenecientes a comunidades indígenas que no hablan español</t>
  </si>
  <si>
    <t>Los espacios físicos de la organización se han adecuado para que sean fácilmente accesibles para personas en condición de discapacidad</t>
  </si>
  <si>
    <t>La organización genera alianzas con ciudadanos y organizaciones de la sociedad civil</t>
  </si>
  <si>
    <t>Revisión de las alianzas existentes con los ciudadanos y organizaciones de la sociedad civil</t>
  </si>
  <si>
    <t>Inventario de alianzas</t>
  </si>
  <si>
    <t>APIC - DESI</t>
  </si>
  <si>
    <t xml:space="preserve">Los ciudadanos participan en la formulación de los planes, proyectos o programas de la entidad </t>
  </si>
  <si>
    <t>Formular los planes proyectos o programas de la entidad  con los ciudadanos y partes interesadas.</t>
  </si>
  <si>
    <t>Planes proyectos o programas formulados con participación de las partes interesadas</t>
  </si>
  <si>
    <t xml:space="preserve">La entidad tiene una política de protección de datos personales construida, aprobada e implementada </t>
  </si>
  <si>
    <t>Realizar una revisión de la política de tratamiento de datos personales aplicable en la Entidad y ajustar según corresponda.</t>
  </si>
  <si>
    <t>Política de tratamiento de datos personales Implementada</t>
  </si>
  <si>
    <t>APIC - GDO - EGTI</t>
  </si>
  <si>
    <t>La Entidad cuenta con recursos en su página web para permitir el acceso a la información a la población con discapacidad (ej. videos con lenguaje de señas o con subtítulos)</t>
  </si>
  <si>
    <t xml:space="preserve">Realizar videos de señas sobre la información cargada en la pagina web de la entidad. </t>
  </si>
  <si>
    <t>Videos de señas cargados en la página</t>
  </si>
  <si>
    <t>Para garantizar el acceso a la información de personas con discapacidad, la entidad aplica la norma (ISO 14289/2012)</t>
  </si>
  <si>
    <t>Adelantar mesas de trabajo con el fin de realizar acercamientos para garantizar  el acceso a la información de personas con discapacidad, la entidad aplica la norma (ISO 14289/2012)</t>
  </si>
  <si>
    <t xml:space="preserve">Actas de reunión o mesas de trabajo </t>
  </si>
  <si>
    <t>APIC-GSIT-GDOC</t>
  </si>
  <si>
    <t>La entidad evalúa los resultados del uso de los documentos traducidos a lenguaje claro?</t>
  </si>
  <si>
    <t>Un informe de evaluación 2do Semestre</t>
  </si>
  <si>
    <t xml:space="preserve">Esquema de publicación de la información </t>
  </si>
  <si>
    <t>Gestión Documental</t>
  </si>
  <si>
    <t>Para organizar el Fondo Documental Acumulado -Elaboró las Tablas de Valoración Documental - TVD,  Aprobó TVD, Tramitó el proceso de convalidación de la TVD,  Publicó TVD en la página web E  Implementó TVD</t>
  </si>
  <si>
    <t xml:space="preserve">Presentar las TVD del FDA SOP  ante el Consejo Distrital de Archivos para trámite de convalidación.
</t>
  </si>
  <si>
    <t>GDOC</t>
  </si>
  <si>
    <t>Programa de documento electrónico de archivo</t>
  </si>
  <si>
    <t xml:space="preserve">Programa de Gestión de Documentos electrónicos presentado </t>
  </si>
  <si>
    <t>El sistema Integrado de Conservación incluye: Plan de conservación documental.</t>
  </si>
  <si>
    <t>Ajustar Sistema Integrado de Conservación (Plan de Conservación Documental) de conformidad con el Acuerdo 006 de 2014 del AGN</t>
  </si>
  <si>
    <t>El sistema Integrado de Conservación incluye:  Plan de preservación digital a largo plazo</t>
  </si>
  <si>
    <t>Conformar un equipo interdisciplinario compuesto por  integrantes de los procesos de PLANEACION, TICs y GESTION DOCUMENTAL  para la formulación del Plan de Preservación a Largo Plazo de los archivos electrónicos y su medio de conservación con la totalidad de los requisitos exigidos por el acuerdo 006 de 2014</t>
  </si>
  <si>
    <t>La entidad ha implementado las medidas y criterios establecidos para los archivos de Derechos Humanos, Derecho Internacional Humanitario, Memoria Histórica y Conflicto Armado, según el acuerdo 04 de 2015, el protocolo de gestión de archivos de Derechos Humanos y la Circular 01 de 2017</t>
  </si>
  <si>
    <t>Formular el protocolo para el tratamiento de archivos de derechos humanos.</t>
  </si>
  <si>
    <t>6. Gestión del Conocimiento y la Innovación</t>
  </si>
  <si>
    <t>Gestión del Conocimiento y la Innovación</t>
  </si>
  <si>
    <t>Diseño de espacios de innovación</t>
  </si>
  <si>
    <t>Diseñar de espacios de innovación</t>
  </si>
  <si>
    <t>Espacios de innovación</t>
  </si>
  <si>
    <t>Gestiona los riesgos y controles relacionados con la fuga de capital intelectual</t>
  </si>
  <si>
    <t xml:space="preserve">Realizar talleres interdisciplinarios para unificación de conceptos </t>
  </si>
  <si>
    <t>Acta de reunión del taller</t>
  </si>
  <si>
    <t xml:space="preserve">Actividades de innovación Talleres y espacios participativos,  Gestión de proyectos de innovación , Fortalecimiento de redes de conocimiento </t>
  </si>
  <si>
    <t>Crear mayores y mejores espacios de innovación, para compartir ideas e incentivar soluciones innovadoras a problemas de la entidad.</t>
  </si>
  <si>
    <t>Crear un espacio de fomento a la innovación al interior de la entidad.</t>
  </si>
  <si>
    <t>Iniciativas Eventos nacionales e internacionales  de innovación, Premios internacionales de innovación</t>
  </si>
  <si>
    <t>Subdirección de Mejoramiento</t>
  </si>
  <si>
    <t>Lleva a cabo análisis predictivos basados en datos históricos</t>
  </si>
  <si>
    <t>Dentro del  Sistema de Información Geográfica de la Entidad - SIGMA se debe incluir la información de segmentos viales histórica que tiene el archivo de la entidad</t>
  </si>
  <si>
    <t>Fichas de segmentos viales consolidadas en SIGMA con la información histórica de los segmentos.</t>
  </si>
  <si>
    <t xml:space="preserve">Identificar, capturar, clasificar y organizar el conocimiento explícito de la entidad  en medios físicos y/o digitales.  </t>
  </si>
  <si>
    <t xml:space="preserve">Contar con un inventario del conocimiento explícito de la entidad actualizado, de fácil acceso y articulado con la política de gestión documental .  </t>
  </si>
  <si>
    <t>Inventario del conocimiento explícito (junio 2020)</t>
  </si>
  <si>
    <t>DESI-SMMVL-GTHU-GCON-STPI</t>
  </si>
  <si>
    <t>Identificar, clasificar, priorizar y gestionar el conocimiento relevante para el  logro de la misionalidad de la entidad.</t>
  </si>
  <si>
    <t>Asegurar la socialización de los conocimientos relevantes. Por la coyuntura del cambio de administración se realizaron foros y el libro, se debería asegurar una publicación periódica.</t>
  </si>
  <si>
    <t>Taller de gestión del conocimiento con directivos (abril 2020)</t>
  </si>
  <si>
    <t>Identificar los riesgos relacionados con la fuga de capital intelectual de la entidad y llevar a cabo acciones para evitar la pérdida de conocimiento.</t>
  </si>
  <si>
    <t>GCON-GTHU</t>
  </si>
  <si>
    <t>Identificar las necesidades de conocimiento asociadas a la formación y capacitación requeridas anualmente por el personal de la entidad, posteriormente, evalúa e implementa acciones de mejora.</t>
  </si>
  <si>
    <t>Elaborar, evaluar e implementar un programa de gestión del conocimiento articulado con la planeación estratégica de la entidad.</t>
  </si>
  <si>
    <t>Elaborar el programa de gestión del conocimiento</t>
  </si>
  <si>
    <t>Contar con una persona o grupo que evalúe, implemente, haga seguimiento y lleve a cabo acciones de mejora al Plan de Acción de Gestión del Conocimiento y la Innovación, en el marco del MIPG.</t>
  </si>
  <si>
    <t>Comité institucional de gestión y desempeño que aborde los lineamientos para el desarrollo de la dimensión de gestión del conocimiento y la innovación de la entidad. (Febrero 2020)</t>
  </si>
  <si>
    <t>Acta de reunión y oficialización de los comités técnicos de apoyo MIPG. Resolución del CIGD</t>
  </si>
  <si>
    <t xml:space="preserve">Emplear, divulgar, documentar y evaluar métodos de creación e ideación para generar soluciones efectivas a problemas cotidianos de la entidad </t>
  </si>
  <si>
    <t>se deben socializar las metodologías de presentación y formulación de ideas de mejora en la entidad y se debe continuar con actividades de incentivos al talento humano con este tema de la gestión del conocimiento y la innovación.</t>
  </si>
  <si>
    <t>Realización de una sensibilización de la metodologías de presentación y formulación de ideas de mejora. (abril 2020)</t>
  </si>
  <si>
    <t>DESI-EGTI</t>
  </si>
  <si>
    <t xml:space="preserve">Contar con espacios de ideación e innovación, así también, documentar y difundir los resultados los resultados de los procesos de ideación e innovación adelantados. </t>
  </si>
  <si>
    <t>Crear un espacio de fomento a la innovación al interior de la entidad. Espacio Web de innovación en la Entidad</t>
  </si>
  <si>
    <t xml:space="preserve">Evaluar los resultados de los procesos de ideación e innovación adelantados en la entidad y analiza los resultados. </t>
  </si>
  <si>
    <t>Falta generar un mecanismo sistemático para analizar los resultados de los procesos de innovación. Esto serviría para que anualmente en el plan de acción se generen mecanismos de evaluación y actividades para el fomento de la innovación en la entidad</t>
  </si>
  <si>
    <t>Generar un indicador para el tema de innovación, se debería generar un informe anual del estado de la innovación en la entidad y sus acciones adelantadas. (marzo 2020)</t>
  </si>
  <si>
    <t>Oficina asesora de Planeación</t>
  </si>
  <si>
    <t>Desarrollar pruebas de experimentación, documentar y analizar los resultados .</t>
  </si>
  <si>
    <t>Subdirección de mejoramiento</t>
  </si>
  <si>
    <t>Implementar una estrategia de cultura organizacional orientada a la innovación en la entidad y analizar sus resultados.</t>
  </si>
  <si>
    <t>Identificar, analizar, evaluar y poner en marcha métodos para aplicar procesos de innovación en la entidad.</t>
  </si>
  <si>
    <t>Se deben fortalecer los procedimientos de innovación y gestión del conocimiento, se deben desarrollar herramientas de evaluación y seguimiento de los proyectos de idea de mejora de la Entidad.</t>
  </si>
  <si>
    <t xml:space="preserve">Incluir en el Plan Estratégico del Talento Humano el fortalecimiento de capacidades en innovación y llevar a cabo el seguimiento y evaluación de los resultados. </t>
  </si>
  <si>
    <t>Se debe tener en cuenta el tema de la capacitación en innovación a la hora de generar el Plan Estratégico de Talento Humano</t>
  </si>
  <si>
    <t>Formular, ejecutar, monitorear y difundir proyectos de innovación para solucionar las necesidades de la entidad.</t>
  </si>
  <si>
    <t>Evaluar los resultados de los proyectos de innovación de la entidad.</t>
  </si>
  <si>
    <t>Se deben crear indicadores y sistemas de seguimiento a los proyectos de idea de mejora y de investigación en nuevos materiales.</t>
  </si>
  <si>
    <t>Participar en eventos y actividades de innovación, además, divulgar los resultados de los proyectos de innovación de la entidad.</t>
  </si>
  <si>
    <t>Se deben seguir realizando foros, talleres con directivos, se deben hacer mesas de trabajo interdependencias para fortalecer los procesos de innovación y para divulgar los resultados en el tema</t>
  </si>
  <si>
    <t xml:space="preserve">Identificar las necesidades de investigación en la entidad, implementar acciones y evaluarlas. </t>
  </si>
  <si>
    <t>Participar en eventos académicos nacionales o internacionales gestionados por la entidad como asistente o panelista (presentación de ponencias, artículos de investigación, asistencia activa).</t>
  </si>
  <si>
    <t>Participar en semilleros, equipos, grupos de investigación y/o redes académicas relacionadas con la misión de la entidad, además, publicar resultados.</t>
  </si>
  <si>
    <t>Evaluar el grado de acceso al conocimiento explícito de la entidad y el personal conoce las diferentes herramientas para acceder a él en tiempo real.</t>
  </si>
  <si>
    <t>Generar el inventario de conocimiento explícito de la entidad.</t>
  </si>
  <si>
    <t>Identificar el conocimiento explícito en la UAERMV (junio 2020)</t>
  </si>
  <si>
    <t>Identificar y evaluar el estado de funcionamiento de las herramientas de uso y apropiación del conocimiento.</t>
  </si>
  <si>
    <t>Desarrollar mecanismos de evaluación y seguimiento de las herramientas de uso y apropiación del conocimiento.</t>
  </si>
  <si>
    <t>Determinar el grado de interoperabilidad de las herramientas de uso y apropiación del conocimiento de la entidad.</t>
  </si>
  <si>
    <t>Desarrollar mecanismos de evaluación de la interoperabilidad de las herramientas de uso y apropiación del conocimiento de la Entidad.</t>
  </si>
  <si>
    <t>Evaluar la interoperabilidad de las herramientas de uso y apropiación de la UMV (agosto 2020)</t>
  </si>
  <si>
    <t>Oficina asesora de planeación</t>
  </si>
  <si>
    <t>Identificar, clasificar y actualizar el conocimiento tácito de la entidad para la planeación del conocimiento requerido por la entidad.</t>
  </si>
  <si>
    <t>Realizar diagnóstico del conocimiento tácito de la entidad,</t>
  </si>
  <si>
    <t>Realizar diagnóstico del conocimiento tácito (julio 2020)</t>
  </si>
  <si>
    <t>Priorizar las necesidades de tecnología para la gestión del conocimiento y la innovación en la entidad, contar con acciones a corto, mediano y largo plazo para su adecuada gestión y evaluarlas periódicamente.</t>
  </si>
  <si>
    <t>Continuar generando proyectos de modernización tecnológica y prestando asesoría a los proyectos de idea de mejora que requieran del desarrollo de herramientas tecnológicas</t>
  </si>
  <si>
    <t>Contar con herramientas de analítica institucional para el tratamiento de datos conocidas y son usadas por el talento humano de la entidad .</t>
  </si>
  <si>
    <t>Garantizar que las herramientas de analítica institucional existentes sean usadas, actualizadas y compartidas por los colaboradores de la entidad</t>
  </si>
  <si>
    <t>Socialización de herramientas de analítica institucional y documentación del proceso (noviembre 2020)</t>
  </si>
  <si>
    <t>Contar con parámetros y procedimientos para la recolección de datos de calidad que permitan llevar a cabo su análisis para la toma de decisiones basadas en evidencia.</t>
  </si>
  <si>
    <t>aplicar, socializar y fortalecer el plan de calidad de datos de la entidad, generar el procedimiento</t>
  </si>
  <si>
    <t>Procedimiento de calidad en los datos (julio 2020)</t>
  </si>
  <si>
    <t>Generar inventario de analítica institucional (junio 2021) ¿TABLERO de CONTROL?</t>
  </si>
  <si>
    <t xml:space="preserve">Establecer parámetros de calidad para la recolección de datos que permitan analizar y reorientar la entidad hacia el logro de sus metas propuestas. </t>
  </si>
  <si>
    <t>Contar con un plan de analítica de datos para la entidad.</t>
  </si>
  <si>
    <t>Plan de analítica de datos y uso por la alta dirección (marzo 2021)</t>
  </si>
  <si>
    <t>Desarrollar y fortalecer las habilidades y competencias del talento humano en materia de analítica institucional.</t>
  </si>
  <si>
    <t xml:space="preserve">Socialización de herramientas de analítica institucional y documentación del proceso </t>
  </si>
  <si>
    <t>Desarrollar análisis descriptivos, predictivos y prospectivos de los resultados de su gestión para determinar el grado avance de las políticas a cargo de la entidad y toma acciones de mejora.</t>
  </si>
  <si>
    <t>Se realiza a través del seguimiento  actualización del Plan de adecuación y sostenibilidad SIG-MIPG, se deben asegurar la toma de decisiones sobre esta dimensión.</t>
  </si>
  <si>
    <t xml:space="preserve">Actualización del Plan de Adecuación y Sostenibilidad SIG-MIPG </t>
  </si>
  <si>
    <t>Definir los indicadores de medición de madurez de la gestión del conocimiento y la innovación en la entidad, medir el grado de avance y analizar los resultados para definir un programa de gestión del conocimiento y la innovación, así también, llevar a cabo acciones de mejora.</t>
  </si>
  <si>
    <t xml:space="preserve">Se deben generar los indicadores para realizar el seguimiento de la madurez de la gestión del conocimiento y la innovación al interior de la entidad. </t>
  </si>
  <si>
    <t xml:space="preserve">Contar con repositorios de información de fácil acceso y conocidos por el talento humano de la entidad, además de definir lineamientos para documentar las buenas prácticas y lecciones aprendidas.  </t>
  </si>
  <si>
    <t>Publicar el repositorio de gestión del conocimiento y la innovación (junio 2020)</t>
  </si>
  <si>
    <t>Contar con documentación de la memoria institucional de fácil acceso, así mismo, llevar a cabo la divulgación de dicha información a sus grupos de valor a través de medios físicos y/o digitales.</t>
  </si>
  <si>
    <t>Se debe continuar con el trabajo de ordenamiento y clasificación del archivo institucional, manteniendo tiempos de consulta rápidos.</t>
  </si>
  <si>
    <t>De acuerdo con las actividades del PGD</t>
  </si>
  <si>
    <t xml:space="preserve">Contar con estrategias y planes de comunicación para compartir y difundir el conocimiento que produce la entidad tanto al interior como al exterior de esta, a través de herramientas físicas y digitales. </t>
  </si>
  <si>
    <t>Se debe generar una estrategia de comunicación y sensibilización en temas de gestión del conocimiento y la innovación para el próximo año</t>
  </si>
  <si>
    <t>Generar estrategia de comunicación de gestión del conocimiento y la innovación (abril 2020)</t>
  </si>
  <si>
    <t xml:space="preserve">Participar con las buenas prácticas en sus proyectos de gestión en convocatorias o premios nacionales e internacional.  </t>
  </si>
  <si>
    <t>Seguir participando en actividades de convocatoria externa (2020-2021)</t>
  </si>
  <si>
    <t>Desarrollar proyectos de aprendizaje en equipo (PAE) dentro de su planeación anual de acuerdo con las necesidades de conocimiento de la entidad. Evaluar los resultados para llevar a cabo acciones de mejora.</t>
  </si>
  <si>
    <t>Generar espacios formales e informales de cocreación que son reconocidos por el talento humano de la entidad.</t>
  </si>
  <si>
    <t xml:space="preserve">
Contar con espacios formales para compartir y retroalimentar su conocimiento en la programación de la entidad, evaluar su efectividad y llevar a cabo acciones de mejora.
</t>
  </si>
  <si>
    <t>Se deben seguir fortaleciendo los espacios internos y externos de transmisión del conocimiento y discusión con expertos internacionales en los que también se comparta la experiencia de la entidad en los temas de la conservación vial</t>
  </si>
  <si>
    <t>Generar al menos una actividad de cafés con el director o espacio de compartir conocimiento al interior de la entidad (julio 2020)</t>
  </si>
  <si>
    <t xml:space="preserve">
Participar en espacios nacionales e internacionales de gestión del conocimiento, documentarlos y compartir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</si>
  <si>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</si>
  <si>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 xml:space="preserve">Se debe fortalecerla participación de la entidad en el ecosistema de innovación del distrito, tratar de participar de forma mas activa en las actividades del ecosistema. </t>
  </si>
  <si>
    <t xml:space="preserve">Contar con alianzas para fomentar soluciones innovadoras, nuevos o mejorados métodos y tecnologías para la entidad. </t>
  </si>
  <si>
    <t>Mantener cooperación técnica con otras entidades, organismos o instituciones que potencien el conocimiento de la entidad y facilitar su intercambio.</t>
  </si>
  <si>
    <t>7. Control Interno</t>
  </si>
  <si>
    <t xml:space="preserve">CEM </t>
  </si>
  <si>
    <t xml:space="preserve">informe de seguimiento </t>
  </si>
  <si>
    <t>Información sobre control interno y externo publicada en el sitio web</t>
  </si>
  <si>
    <t xml:space="preserve">Evaluación espacios de rendición de cuentas </t>
  </si>
  <si>
    <t>Total</t>
  </si>
  <si>
    <t>Cuenta de DESCRIPCIÓN MIPG</t>
  </si>
  <si>
    <t>Etiquetas de columna</t>
  </si>
  <si>
    <t>Etiquetas de fila</t>
  </si>
  <si>
    <t>Total general</t>
  </si>
  <si>
    <t>Tema</t>
  </si>
  <si>
    <t xml:space="preserve">Descripción </t>
  </si>
  <si>
    <t>Diagnosticar si las estrategias de comunicación que empleó la entidad para promover el Código de Integridad son idóneas.</t>
  </si>
  <si>
    <t xml:space="preserve">(Evaluación de Resultados de la implementación del Código de Integridad) - Reportar la actividad al repositorio web del Código de Integridad para su socialización y replica en otras entidades </t>
  </si>
  <si>
    <r>
      <t xml:space="preserve">Construir un mecanismo de recolección de información </t>
    </r>
    <r>
      <rPr>
        <b/>
        <sz val="10"/>
        <rFont val="Arial"/>
        <family val="2"/>
      </rPr>
      <t>(Encuesta</t>
    </r>
    <r>
      <rPr>
        <sz val="10"/>
        <rFont val="Arial"/>
        <family val="2"/>
      </rPr>
      <t xml:space="preserve"> y/o grupos de intercambio)  en el cual la entidad pueda hacer seguimiento a las observaciones de los servidores públicos en el proceso de la implementación del Código de Integridad. </t>
    </r>
  </si>
  <si>
    <t>Determinar el alcance de las estrategias de implementación del Código de Integridad, para establecer actividades concretas que mejoren la apropiación y/o adaptación al Código.</t>
  </si>
  <si>
    <t>Establecer el  cronograma de ejecución de las actividades de implementación del Código de Integridad.</t>
  </si>
  <si>
    <t>Aplicar los estándares de conducta e Integridad (valores) y los principios del servicio público</t>
  </si>
  <si>
    <t>Demostrar el compromiso con la integridad (valores) y principios del servicio público, por parte de todos los servidores de la entidad, independientemente de las funciones que desempeñan</t>
  </si>
  <si>
    <t>Facilitar la implementación, monitorear la apropiación de estándares de conducta e Integridad (valores) por parte de los servidores públicos y alertar a los líderes de proceso, cuando sea el caso</t>
  </si>
  <si>
    <t>Promover ejercicios participativos para la identificación de los valores y principios institucionales, su conocimiento e interiorización por parte de los todos los servidores y garantizar su cumplimiento en el ejercicio de sus funciones</t>
  </si>
  <si>
    <t>plan de bienestar e incentivos</t>
  </si>
  <si>
    <t>Contar con programas de reconocimiento de la trayectoria laboral  y agradecimiento por el servicio prestado a las personas que se desvinculan</t>
  </si>
  <si>
    <t>Programa de inducción y reinducción</t>
  </si>
  <si>
    <t xml:space="preserve">Definir las estrategias para la inducción o reinducción de los servidores públicos con el propósito de afianzar las temáticas del Código de integridad. </t>
  </si>
  <si>
    <t>Realizar reinducción a todos los servidores máximo cada dos años</t>
  </si>
  <si>
    <t xml:space="preserve">Toda persona nueva en la entidad recibe una capacitación introductoria antes del inicio de sus actividades </t>
  </si>
  <si>
    <t xml:space="preserve">La entidad ha implementado estrategias pedagógicas y comunicativas para reforzar el significado que tiene para los servidores el ejercicio de la función pública y su responsabilidad con la ciudadanía </t>
  </si>
  <si>
    <t xml:space="preserve">Acta de Comité directivo CIGD </t>
  </si>
  <si>
    <t>Brindar oportunidades para que los servidores públicos de carrera desempeñen cargos gerenciales (o directivos).</t>
  </si>
  <si>
    <t>Desarrollar procesos de reclutamiento que garanticen una amplia concurrencia de candidatos idóneos para el acceso a los empleos gerenciales (o directivos).</t>
  </si>
  <si>
    <t>Procedimientos actualizados  de acuerdo al nuevo mapa de procesos (controles ajustados)</t>
  </si>
  <si>
    <t>La Entidad no incluyó los siguientes grupos de valor en las actividades de participación que realizó:
• Academia.
• Gremios.
• Organizaciones no gubernamentales.</t>
  </si>
  <si>
    <t>A partir de los resultados de FURAG y de los resultados de la evaluación de la oficina de control interno identificar y documentar las debilidades y fortalezas de la participación  en la implementación de la Política de Participación Ciudadana, individualizando las en  cada uno de los ciclos de la gestión (participación en el diagnóstico, la formulación e implementación)</t>
  </si>
  <si>
    <t>Taller a los líderes de los procesos y sus equipos de trabajo sobre la metodología de gestión del riesgo</t>
  </si>
  <si>
    <t>Taller de riesgos realizado</t>
  </si>
  <si>
    <t>330. El comité institucional de coordinación de control interno: Monitorea los cambios en el entorno (interno y externo) que puedan afectar la efectividad del SCI</t>
  </si>
  <si>
    <t>330. El comité institucional de coordinación de control interno: Fomenta la promoción de los espacios para capacitar a los líderes de los procesos y sus equipos de trabajo sobre la metodología de gestión del riesgo</t>
  </si>
  <si>
    <t>326. El comité institucional de coordinación de control interno: Ha monitoreado el cumplimiento de los estándares de conducta y la práctica de los principios y valores del servicio
público</t>
  </si>
  <si>
    <t>346. La evaluación a la gestión del riesgo que hacen los jefes de planeación,  o comités de riesgos (donde aplique), contempla: Evaluaciones para monitorear el estado de los componentes del sistema de control interno</t>
  </si>
  <si>
    <r>
      <t xml:space="preserve">346. La evaluación a la gestión del riesgo que hacen líderes comités de riesgos (donde aplique), contempla: La confiabilidad de la información </t>
    </r>
    <r>
      <rPr>
        <u/>
        <sz val="10"/>
        <rFont val="Arial"/>
        <family val="2"/>
      </rPr>
      <t>financiera y no financiera</t>
    </r>
  </si>
  <si>
    <t>La planta de personal de la entidad (o documento que contempla los empleos de la entidad)
-Establece los empleos suficientes para cumplir con los planes y proyectos
-Define los perfiles de los empleos teniendo en cuenta la misión, los planes, programas y proyectos
-Contempla los niveles jerárquicos ajustados a la estructura organizacional para una fácil asignación de responsabilidades</t>
  </si>
  <si>
    <t>DESI - PIV</t>
  </si>
  <si>
    <t>Modelo de priorización ajustado</t>
  </si>
  <si>
    <t>GEFI</t>
  </si>
  <si>
    <t>Publicación de consolidado de Evaluación del Desempeño Laboral - EDL de Empleados Públicos.</t>
  </si>
  <si>
    <t>Publicación el consolidado de los evaluaciones de desempeño de la vigencia.</t>
  </si>
  <si>
    <t>Publicación de consolidado de Acuerdos de Gestión de Gerente Públicos.</t>
  </si>
  <si>
    <t>Publicación de los procedimientos de: Gestión Rendimiento Gerentes Públicos y Procedimiento Evaluación Desempeño Empleados Carrera Administrativa</t>
  </si>
  <si>
    <t>Instructivo o procedimiento publicado y legalizado en SISGESTIÓN</t>
  </si>
  <si>
    <t>GTHU-SST</t>
  </si>
  <si>
    <t>Se sugiere incorporar las actividades que se requieren para llegar al 100% de la implementación de los estándares mínimos del Sistema de Gestión de Seguridad y Salud en el Trabajo SG – SST de que trata la Resolución 312 de 2019, que reglamenta la Ley 1562 de 2012</t>
  </si>
  <si>
    <t>Identificar espacios de articulación y cooperación con otras entidades del sector, órganos de control, u organismos internacionales para la implementación de estrategias y articular la rendición de cuentas horizontal.</t>
  </si>
  <si>
    <t>Documentar el ejercicio de planeación, para lo cual podría contarse con un componente estratégico; y una parte operativa en la que se señale de forma precisa las maneras concretas en que se va a desarrollar dicha orientación.</t>
  </si>
  <si>
    <t>Procedimiento de plan de acción ajustado</t>
  </si>
  <si>
    <t>A partir del componente estratégico, se definen los planes de acción anual, los cuales pueden incluir las trayectorias de implantación o cursos de acción a seguir, cronogramas, responsables, indicadores para monitorear y evaluar su cumplimiento y los riesgos que pueden afectar tal cumplimiento y los controles para su mitigación, productos y metas intermedias que permiten dar cumplimiento a las metas cuatrienales fijadas.</t>
  </si>
  <si>
    <t xml:space="preserve"> Plan Operacional de Seguridad de la información actualizado</t>
  </si>
  <si>
    <t>En noviembre del 2019 se generó la circular de manejo de proyectos con componente de TI.</t>
  </si>
  <si>
    <t>El proyecto seleccionado en el 2019 es SIGMA, la Ing. Tifanny revisará la propuesta con el líder de desarrollo.</t>
  </si>
  <si>
    <t>P 91</t>
  </si>
  <si>
    <t>Elaborar  las Tablas de Valoración Documental</t>
  </si>
  <si>
    <t xml:space="preserve">TVD de las SOP enviadas al Consejo Distrital de Archivos para su aprobación. </t>
  </si>
  <si>
    <t>Protocolo para el tratamiento de archivos de derechos humanos formulado.</t>
  </si>
  <si>
    <t>Armonizar  el Programa de Gestión de Documentos Electrónicos de Archivo y el Programa de Formas y Formularios Electrónicos, con el proceso de Gestión Estratégica de TI.</t>
  </si>
  <si>
    <t>Plan de conservación documental ajustado.</t>
  </si>
  <si>
    <t>Frente a la conservación documental de los soportes físicos, la entidad no ha realizado actividades de prevención de emergencias y atención de desastres en archivos</t>
  </si>
  <si>
    <t>Ajustar los programas de conservación preventiva de: Almacenamiento y realmacenamiento y Prevención y atención de desastres, conformidad con el acuerdo 006 de 2014 del AGN.</t>
  </si>
  <si>
    <t>Programas de conservación preventiva de: Almacenamiento y realmacenamiento y Prevención y atención de desastres ajustados conforme con el acuerdo 006 de 2014 del AGN.</t>
  </si>
  <si>
    <t>Plan de preservación digital a largo plazo formulado</t>
  </si>
  <si>
    <t>La Entidad no ha realizado las siguientes acciones para alinear la gestión documental con la política de gestión ambiental</t>
  </si>
  <si>
    <t>DESI-GDOC-GASA- SIT- APIC</t>
  </si>
  <si>
    <t xml:space="preserve">Presentar el Plan Institucional de archivos–PINAR para su aprobación ante el Comité Institucional de Gestión y Desempeño o Comité Interno de Archivo </t>
  </si>
  <si>
    <t xml:space="preserve">Plan Institucional de archivos–PINAR aprobado por el Comité Institucional de Gestión y Desempeño </t>
  </si>
  <si>
    <t>Presentar Sistema Integrado de Conservación‐SIC ante el Comité Institucional de Gestión y Desempeño para su aprobación.</t>
  </si>
  <si>
    <t>Sistema Integrado de Conservación‐SIC aprobado</t>
  </si>
  <si>
    <t>Sistema Integrado de Conservación‐SIC publicado pagina web</t>
  </si>
  <si>
    <t>Publicar TVD en la página web</t>
  </si>
  <si>
    <t xml:space="preserve"> Tablas de Valoración Documental publicadas en la página web</t>
  </si>
  <si>
    <t xml:space="preserve">Frente a la preservación digital a largo plazo de documentos digitales y/o electrónicos de archivo, la Entidad no: Ha identificado los documentos electrónicos que genera y que son susceptibles de preservar a largo plazo. </t>
  </si>
  <si>
    <t>Formular el Plan de preservación a largo plazo</t>
  </si>
  <si>
    <t xml:space="preserve">Frente a la preservación digital a largo plazo de documentos digitales y/o electrónicos de archivo, la Entidad no: Ha definido estrategias de preservación digital (migración,conversión,refreshing) para garantizar que la información que produce esté disponible a lo largo del tiempo. </t>
  </si>
  <si>
    <t xml:space="preserve">Frente a la preservación digital a largo plazo de documentos digitales y/o electrónicos de archivo, la Entidad no: Elaboró el Plan de Preservación Digital. </t>
  </si>
  <si>
    <t xml:space="preserve">Plan de trabajo formulado (implementación de Tablas de Valoración Documental en el FDA de la SOP)y presentado al Comité para su aprobación  y asignación de recursos. </t>
  </si>
  <si>
    <t>Implementar Sistema Integrado de Conservación‐SIC en la Entidad.</t>
  </si>
  <si>
    <t xml:space="preserve">Sistema Integrado de Conservación‐SIC implementado </t>
  </si>
  <si>
    <t>Implementar Tablas de Valoración Documental</t>
  </si>
  <si>
    <t>Fondo Documental Organizado.</t>
  </si>
  <si>
    <t>Frente a la preservación digital a largo plazo de documentos digitales y/o electrónicos de archivo, la Entidad no  Implementó el Plan de Preservación Digital.</t>
  </si>
  <si>
    <t xml:space="preserve">Implementar Plan de preservación digital a largo plazo </t>
  </si>
  <si>
    <t xml:space="preserve"> Plan de preservación digital a largo plazo implementado</t>
  </si>
  <si>
    <t>Con relación al Sistema de Gestión de Documentos Electrónicos de Archivo‐SGDEA, la Entidad:  La Entidad no Implementó el SGDEA y tiene la evidencia</t>
  </si>
  <si>
    <t>Implementar el Modelo de Requisitos para la Implementación de un - SGDEA</t>
  </si>
  <si>
    <t>Sistema de Gestión de Documentos Electrónicos de Archivo‐SGDEA implementado</t>
  </si>
  <si>
    <t>329. La alta dirección de la entidad y el Comité
Institucional de Coordinación de Control Interno.: Verifica la efectividad de las políticas, lineamientos y estrategias en materia de talento humano adoptadas por la entidad.</t>
  </si>
  <si>
    <r>
      <t xml:space="preserve">344. Frente al plan anual de auditoría aprobado por el </t>
    </r>
    <r>
      <rPr>
        <u/>
        <sz val="10"/>
        <rFont val="Arial"/>
        <family val="2"/>
      </rPr>
      <t>comité institucional de coordinación de control interno,</t>
    </r>
    <r>
      <rPr>
        <sz val="10"/>
        <rFont val="Arial"/>
        <family val="2"/>
      </rPr>
      <t xml:space="preserve"> se desarrollan las siguientes acciones: 
Contempla auditoría al modelo de seguridad y privacidad de la información (MSPI) 
Contempla auditorías de accesibilidad web, conforme a la norma técnica NTC 5854
Contempla auditorías de gestión conforme a la norma técnica NTC 6047 de infraestructura </t>
    </r>
  </si>
  <si>
    <t xml:space="preserve">Monitorear en comité institucional de gestión del desempeño  el estado de los componentes del sistema de control interno </t>
  </si>
  <si>
    <t>Actas de CIGD</t>
  </si>
  <si>
    <r>
      <t xml:space="preserve">333. Los cargos que lideran de manera transversal temas estratégicos de gestión tales como jefes de planeación, financieros, contratación, TI, servicio al ciudadano, líderes de otros sistemas de gestión, comités de riesgos, entre otros:
</t>
    </r>
    <r>
      <rPr>
        <u/>
        <sz val="10"/>
        <rFont val="Arial"/>
        <family val="2"/>
      </rPr>
      <t>-Verifican la adecuada identificación de los riesgos relacionados con fraude y corrupción
-Verifican la adecuada identificación de los riesgos en relación con los objetivos institucionales o estratégicos definidos desde el Direccionamiento Estratégico
-Verifican que las acciones de mejora sean efectivas y contribuyan al logro de los resultados</t>
    </r>
  </si>
  <si>
    <t xml:space="preserve">Revisar si los riesgos que se tienen aplican para los objetivos institucionales </t>
  </si>
  <si>
    <t xml:space="preserve">Mapa de riegos  institucional revisado o actualizado </t>
  </si>
  <si>
    <t>UN (1)  reporte en Diciembre de 2020 del seguimiento a la estrategia "Rendición de Cuentas" en el marco del PAAC  - Plan Anticorrupción y de Atención al Ciudadano (Actividad: 4.6)</t>
  </si>
  <si>
    <r>
      <t xml:space="preserve">Adoptar el instrumento para evaluar la apropiación de los valores institucionales en la UAERMV
 </t>
    </r>
    <r>
      <rPr>
        <i/>
        <sz val="10"/>
        <rFont val="Arial"/>
        <family val="2"/>
      </rPr>
      <t>(actividad del Plan de Acción CEM)</t>
    </r>
  </si>
  <si>
    <t>UN (1) instrumento adoptado  para la evaluación de  la apropiación de los valores institucionales en la entidad (ABRIL)</t>
  </si>
  <si>
    <t>DOS (2) reportes semestrales presentados por la OCI de  la evaluación de  la apropiación de los valores institucionales en la entidad , al  CICCI  (Corte Semestre 1: JULIO) (Corte Semestre 2: DICIEMBRE)</t>
  </si>
  <si>
    <t>DOS (2) reportes semestrales presentados por la OCI de  la Evaluación de la efectividad en el desarrollo efectuado por el Proceso GTHU,  de  los Lineamientos generales establecidos para la implementación de la  Política de Gestión Estratégica del Talento Humano,  al  CICCI  (Corte Semestre 1: JULIO) (Corte Semestre 2: DICIEMBRE)</t>
  </si>
  <si>
    <r>
      <t xml:space="preserve">Reporte de la Evaluación de  la apropiación de los valores institucionales en la entidad presentado al CICCI
</t>
    </r>
    <r>
      <rPr>
        <b/>
        <sz val="10"/>
        <rFont val="Arial"/>
        <family val="2"/>
      </rPr>
      <t>(PENDIENTE APROBACIÓN POR EL CICCI)</t>
    </r>
  </si>
  <si>
    <r>
      <t xml:space="preserve">Reporte de la Evaluación de la efectividad en el desarrollo efectuado por el Proceso GTHU,  de  los Lineamientos generales establecidos para la </t>
    </r>
    <r>
      <rPr>
        <u/>
        <sz val="10"/>
        <rFont val="Arial"/>
        <family val="2"/>
      </rPr>
      <t>implementación</t>
    </r>
    <r>
      <rPr>
        <sz val="10"/>
        <rFont val="Arial"/>
        <family val="2"/>
      </rPr>
      <t xml:space="preserve"> de la  Política de Gestión Estratégica del Talento Humano (establecido en el numeral  1.2.1 del Manual Operativo MIPG - Modelo Integrado de Planeación y Gestión -  Versión 3) 
</t>
    </r>
    <r>
      <rPr>
        <b/>
        <sz val="10"/>
        <rFont val="Arial"/>
        <family val="2"/>
      </rPr>
      <t>(PENDIENTE APROBACIÓN POR EL CICCI)</t>
    </r>
  </si>
  <si>
    <t>DOS (2) Comités CICCI realizados, que incluyen el tema: "Monitoreo de los cambios en el entorno que afecten el Sistema de Control Interno" con cortes trimestrales (Corte Semestre 1: JULIO) (Corte Semestre 2: DICIEMBRE)</t>
  </si>
  <si>
    <r>
      <t xml:space="preserve">Realizar los Comités Institucionales de Coordinación de Control Interno (CICCI) que incluyan  el tema: "Monitoreo de los cambios en el entorno que afecten el Sistema de Control Interno".
</t>
    </r>
    <r>
      <rPr>
        <b/>
        <sz val="10"/>
        <rFont val="Arial"/>
        <family val="2"/>
      </rPr>
      <t>(PENDIENTE APROBACIÓN POR EL CICCI)</t>
    </r>
  </si>
  <si>
    <t>Incluir como CRITERIOS DE AUDITORÍA en DOS  (2) auditorías internas que se realicen, el modelo y  las normas indicadas, así:
1) Auditoría al Proceso EGTI -  Estrategia y  Gobierno de TI para:
- MSPI, como criterio: "evaluar el cumplimiento de las 15 políticas de seguridad de la información", y la "Revisión independiente de la seguridad de la información"
2) Auditoría al Proceso APIC - Atención a Partes Interesadas y Comunicaciones:
- NTC 5854, como criterio: "evaluar los contenidos de la página Web y de las redes sociales de la UMV que estén relacionados con los servicios que se ofrecen  a los ciudadanos y su accesibilidad".
- NTC 6047, como criterio: evaluar la aplicabilidad del numeral 4.5 REQUISITOS PARA LAS ZONAS DE SERVICIO AL CIUDADANO</t>
  </si>
  <si>
    <r>
      <t xml:space="preserve">Realizar auditorías internas   que incluyan criterios de auditoría referentes a:
- la implementación del MSPI: Modelo de Seguridad y Privacidad de la Información emitido por MINTIC 
-  Norma Técnica Colombiana:  NTC 5854 (establece los requisitos de accesibilidad que son aplicables a las páginas web)
- Norma Técnica Colombiana: NTC 6047 (establece la Accesibilidad al medio físico. Espacios de servicio al ciudadano en la administración pública
</t>
    </r>
    <r>
      <rPr>
        <b/>
        <sz val="10"/>
        <rFont val="Arial"/>
        <family val="2"/>
      </rPr>
      <t>(PENDIENTE APROBACIÓN POR EL CICCI)</t>
    </r>
  </si>
  <si>
    <t>Postular los trabajos realizados al interior de la entidad en eventos como congresos, simposios o foros nacionales o internaciones a fines con la misionalidad de la entidad</t>
  </si>
  <si>
    <t>Presentar evidencia del trabajo remitido y sometido a revisión por parte del comité evaluador del evento.</t>
  </si>
  <si>
    <t>Publicación del esquema de publicaciones actualizado en la página web de la Unidad.</t>
  </si>
  <si>
    <t>Actualizar el Esquema de publicación con las generalidades de la información publicada o a publicar</t>
  </si>
  <si>
    <t>Se realizarán ensayos de laboratorio para los proyectos de investigación que se tengan al interior de la entidad</t>
  </si>
  <si>
    <t>Presentar el informe final con el análisis de los resultado de los ensayos de materiales alternativos.</t>
  </si>
  <si>
    <t>Se realizará de manera activa diferentes proyectos que satisfagan las necesidades de la entidad por medio del documento Project Charter</t>
  </si>
  <si>
    <t>Participar en eventos y foros cuyo eje central del evento sea pertinente a la misionalidad de la entidad</t>
  </si>
  <si>
    <t>Matriz de la identificación de necesidades documentadas.</t>
  </si>
  <si>
    <t>Participar de manera activa junto con el grupo de trabajo de nuevas tecnologías en eventos académicos como la presentación de trabajos de grado, con la finalidad de traer ideas de vanguardia a los procesos de la entidad.</t>
  </si>
  <si>
    <t>constancia de participación en los eventos en los cuales la UAERMV participó.</t>
  </si>
  <si>
    <t>Postular los trabajos realizados al interior de la entidad en eventos como congresos, simposios o foros nacionales o internaciones a fines con la misionalidad de la entidad.</t>
  </si>
  <si>
    <t>Buscar aliados estratégicos que permitan ofrecer soluciones para los problemas que se presentan al interior de la intensidad en lo que da al lugar temas técnicos.</t>
  </si>
  <si>
    <t>Estar en constante comunicación con instituciones que estén interesadas en realizar trabajos conjuntos con la entidad a fines con la misionalidad de la entidad.</t>
  </si>
  <si>
    <t xml:space="preserve"> actas o cualquier otro documento que demuestre la búsqueda de aliados estratégicos.</t>
  </si>
  <si>
    <t xml:space="preserve"> actas o cualquier documento que soporte la interacción que se tiene con las entidades interesadas en cooperar de manera técnica con la entidad</t>
  </si>
  <si>
    <t>Implementar la socialización de los informes de las personas que se desvinculan con el grupo de trabajo.</t>
  </si>
  <si>
    <t>Actas de las mesas de formula de proyectos</t>
  </si>
  <si>
    <r>
      <t xml:space="preserve">345. Los líderes de los </t>
    </r>
    <r>
      <rPr>
        <u/>
        <sz val="10"/>
        <rFont val="Arial"/>
        <family val="2"/>
      </rPr>
      <t>proyectos</t>
    </r>
    <r>
      <rPr>
        <sz val="10"/>
        <rFont val="Arial"/>
        <family val="2"/>
      </rPr>
      <t xml:space="preserve"> de la entidad en coordinación con sus equipos de trabajo: Hacen seguimiento a los riesgos y controles de sus  proyectos a cargo Informan periódicamente a las instancias correspondientes sobre el desempeño de las actividades de gestión de riesgos, Identifican deficiencias en los controles y propone los ajustes necesarios</t>
    </r>
  </si>
  <si>
    <t>Realizar mesa de trabajo para identificar si los riesgos institucionales, abarcan los objetivos de los proyectos de inversión</t>
  </si>
  <si>
    <t>Evaluar los imaginarios sobre Innovación pública en la UAERMV</t>
  </si>
  <si>
    <t>Generar un informe de los resultados de las comprensiones sobre  innovación en la cultura organizacional de la UAERMV y  planteamiento de posibles formas de intervención.</t>
  </si>
  <si>
    <t>Productos de proyectos de equipos de trabajo 2020</t>
  </si>
  <si>
    <t>Seguimiento al plan de mantenimiento de los edificios, sedes y espacios físicos</t>
  </si>
  <si>
    <t xml:space="preserve">Capacitación de portal de Datos Abiertos del SECOP </t>
  </si>
  <si>
    <t>Aprobar el esquema de mantenimiento de soluciones en el comité de gestión y  desempeño institucional</t>
  </si>
  <si>
    <t>Documento con la identificación de los riesgos de seguridad y privacidad de la información de la entidad aprobado por el comité de gestión y desarrollo institucional</t>
  </si>
  <si>
    <t>2 publicaciones</t>
  </si>
  <si>
    <t>(Varios elementos)</t>
  </si>
  <si>
    <t xml:space="preserve">Lista de elegibles emitida por la CNSC </t>
  </si>
  <si>
    <t xml:space="preserve">informe publicado sobre los acuerdos de gestión de los gerentes públicos </t>
  </si>
  <si>
    <t>Procedimiento de evaluación y seguimiento al desempeño de los servidores públicos</t>
  </si>
  <si>
    <t xml:space="preserve">contenidos mínimos de lineamientos éticos o de integridad </t>
  </si>
  <si>
    <t xml:space="preserve">la entidad cuenta con una política antisoborno </t>
  </si>
  <si>
    <t xml:space="preserve">La entidad cuenta con una política antisoborno </t>
  </si>
  <si>
    <t xml:space="preserve">Elaborar la política antisoborno </t>
  </si>
  <si>
    <t xml:space="preserve">Política antisoborno </t>
  </si>
  <si>
    <t>la entidad cuenta con una política antifraude y antipiratería</t>
  </si>
  <si>
    <t>Elaborar la  política antifraude y antipiratería</t>
  </si>
  <si>
    <t>Política antifraude y antipiratería</t>
  </si>
  <si>
    <t>Desarrollar el programa de vigilancia epidemiológica estilos de vida saludable para todos los colaboradores de la UMV</t>
  </si>
  <si>
    <t>Soportes de Gestión del PVE Registros de Asistencia y Presentaciones de actividades Estilos de Vida Saludable</t>
  </si>
  <si>
    <t xml:space="preserve">Relación de trabajos no convencionales y posibles espacios de promoción para la garantía de los derechos de las mujeres. </t>
  </si>
  <si>
    <t>Realizar sesiones del comité técnico de apoyo para el seguimiento de la implementación de la política de mujer y equidad de género.</t>
  </si>
  <si>
    <t>Formular el plan de acción para la garantía de los derechos de las personas de los sectores LGTBI</t>
  </si>
  <si>
    <t>Presentar en comité el análisis de las herramientas de planeación</t>
  </si>
  <si>
    <t>Se realizó comité el 31 de enero y se presento los resultados de la vigencia 2019</t>
  </si>
  <si>
    <t xml:space="preserve">Revisar que los ODS están en el plan de acción estén bien articulados </t>
  </si>
  <si>
    <t>Actualizar el procedimiento del plan de acción donde se detalle la manera concreta como se va a desarrollar el plan estratégico</t>
  </si>
  <si>
    <t xml:space="preserve">Actualizar el plan estratégico con metas cuatrienio </t>
  </si>
  <si>
    <t xml:space="preserve">Plan estratégico con metas cuatrienio </t>
  </si>
  <si>
    <t xml:space="preserve">Capacitar a los colaboradores que realizan estudios de mercado en el  portal de Datos Abiertos del SECOP </t>
  </si>
  <si>
    <t>Realizar mesas para la formulación del proyectos de inversión incorporando la temática poblacional</t>
  </si>
  <si>
    <t>Documento consolidado de estudios (Manual de políticas de defensa judicial)</t>
  </si>
  <si>
    <t>Elabora y hacer seguimiento al  plan de mantenimiento de los edificios, sedes y espacios físicos</t>
  </si>
  <si>
    <t xml:space="preserve">Elabora y hacer seguimiento al  plan de mantenimiento de los equipos </t>
  </si>
  <si>
    <t xml:space="preserve">Seguimiento plan de mantenimiento de los equipos </t>
  </si>
  <si>
    <t>Implementar acciones para el uso adecuado de los recursos suministrados por la Entidad, entre ellos agua, energía y adecuada gestión de residuos</t>
  </si>
  <si>
    <t>Socializar la Política ambiental de la UAERMV a los colaboradores de la Entidad</t>
  </si>
  <si>
    <t>Realizar una socialización semestral de la política ambiental de la Entidad</t>
  </si>
  <si>
    <t>Una  socialización semestral de la política ambiental de la Entidad</t>
  </si>
  <si>
    <t>Implementación de fichas con criterios de sostenibilidad de acuerdo al Plan de adquisiciones para la vigencia</t>
  </si>
  <si>
    <t xml:space="preserve">Promoción del Plan Anticorrupción y de Atención al Ciudadano en la vigencia </t>
  </si>
  <si>
    <t>La entidad socializó el plan anticorrupción y de atención al ciudadano a los funcionarios de la entidad, a los ciudadanos y a los órganos de control.</t>
  </si>
  <si>
    <t>Generar procesos de cocreación o consulta pública para el desarrollo de conjuntos de datos abiertos de la entidad.</t>
  </si>
  <si>
    <t>Evidencia implementación del gobierno de la información</t>
  </si>
  <si>
    <t xml:space="preserve">Para los procesos automatizados en el 2020, realizar mediciones de mejora de tiempos de respuesta, costos operacionales, disponibilidad de servicios, satisfacción de los usuarios internos, si aplica satisfacción a los ciudadanos. </t>
  </si>
  <si>
    <t>Diseñar plan de auditorias de seguridad los servicios tecnológicos.</t>
  </si>
  <si>
    <t>Se tiene un levantamiento de información pero el definitivo debe ser planeado mediante una contratación de consultoría. La fecha depende de si se puede hacer un acuerdo con alguno de los proveedores actuales. Se estima dejar formulado en esta vigencia para desarrollarlo en el 2021</t>
  </si>
  <si>
    <t>Actualizar el inventario de activos de seguridad de la información clasificándolos con los criterios de disponibilidad, integridad y confidencialidad</t>
  </si>
  <si>
    <t>Plan operacional de seguridad de la información aprobado por el  comité de gestión y desempeño institucional</t>
  </si>
  <si>
    <t>Diseñar  indicadores de gestión de seguridad de la información. Deben medir la eficiencia y eficacia del sistema.</t>
  </si>
  <si>
    <t xml:space="preserve">12 colaboradores certificados por Neurona Ingeniería en lenguaje de señas </t>
  </si>
  <si>
    <t>Publicar información sobre foros, temas de interés o salas de discusión (chat) en su sitio web</t>
  </si>
  <si>
    <t xml:space="preserve">actas de sensibilización y traducción de documentos en lenguaje claro </t>
  </si>
  <si>
    <t>Actualizar el Manual de Atención a la Ciudadanía y Partes Interesadas incluyendo la atención para  víctimas de la violencia, personas con discapacidad o personas pertenecientes a comunidades indígenas que no hablan español</t>
  </si>
  <si>
    <t xml:space="preserve">Manual de Atención a la Ciudadanía y Partes Interesadas actualizado </t>
  </si>
  <si>
    <t>El documento contiene características generales de la información publicada o a publicar</t>
  </si>
  <si>
    <t>El Esquema de publicación contiene características generales de la información publicada o a publicar</t>
  </si>
  <si>
    <t>Participar en la actualización de la Política Uso Mínimo del papel de acuerdo a los lineamientos establecidos en la "Guía Cero Papel en la Administración Pública" del MinTIC.</t>
  </si>
  <si>
    <t>Política Uso Mínimo del papel actualizada</t>
  </si>
  <si>
    <t>Frente al proceso de planeación de la función archivística, la entidad no: • Elaboró y aprobó en instancias del Comité Institucional de Gestión y Desempeño o Comité Interno de Archivo, el Plan Institucional de archivos–PINAR</t>
  </si>
  <si>
    <t xml:space="preserve">Con respecto al documento Sistema Integrado de Conservación‐SIC, la Entidad no
• Lo aprobó. • Lo implementó. • Lo publicó en su sitio web oficial, en la sección de "Transparencia y acceso a información pública. </t>
  </si>
  <si>
    <t xml:space="preserve">Publicar  Sistema Integrado de Conservación‐SIC  sitio web oficial, en la sección de "Transparencia y acceso a información pública. </t>
  </si>
  <si>
    <t xml:space="preserve">Una vez convalidada la TVD se elaborará un plan de trabajo para la aplicación en el fondo documental Acumulado de la Secretaria de Obras Públicas el cual se presenta al Comité Institucional de Gestión y Desempeño para su aprobación y asignación de recursos. </t>
  </si>
  <si>
    <t>Se debe generar un procedimiento de captura, organización, calidad y conocimiento explícito de la entidad</t>
  </si>
  <si>
    <t>Procedimiento de gestión del conocimiento (noviembre 2020)</t>
  </si>
  <si>
    <t>Realizar el inventario de conocimiento explícito con cada una de las dependencias</t>
  </si>
  <si>
    <t>Se deben generar acciones en los procesos de contratación y talento humano con el fin de salvaguardar la transmisión del conocimiento de los colaboradores</t>
  </si>
  <si>
    <t xml:space="preserve">Incrementar la participación de los empleados en la construcción de los planes de capacitación. </t>
  </si>
  <si>
    <t>Actas de reunión y encuestas de levantamiento de las necesidades de capacitación.</t>
  </si>
  <si>
    <t>Elaboración y actualización de la estrategia de gestión del conocimiento (marzo 2020)</t>
  </si>
  <si>
    <t>Fortalecer el equipo de gestión del conocimiento  y la innovación a partir de herramientas como el comité institucional de gestión y desempeño que debe dar la línea del trabajo en este tema</t>
  </si>
  <si>
    <t xml:space="preserve">Introducción de capacitación en temas de innovación y gestión el conocimiento en el plan estratégico de Talento Humano </t>
  </si>
  <si>
    <t>Se debe sistematizar el proceso de presentación de proyectos de innovación, se debe fortalecer el apoyo del proceso de sistemas en muchos proyectos que tiene que ver con desarrollos tecnológicos.</t>
  </si>
  <si>
    <t>Realizar al menos un foro o conferencia con expertos sobre algún tema de pertinencia para la entidad (octubre 2020)</t>
  </si>
  <si>
    <t>Contar con un inventario de analítica institucional.</t>
  </si>
  <si>
    <t>generar y actualizar el inventario de analítica institucional</t>
  </si>
  <si>
    <t>Asegurar que las herramientas de analítica de datos sean usadas para la toma de decisiones de la entidad a a través de un plan de analítica de datos.</t>
  </si>
  <si>
    <t xml:space="preserve">Asegurar que las herramientas de analítica de datos estén disponibles y sean utilizadas de forma apropiada por los colaboradores de la entidad. </t>
  </si>
  <si>
    <t>Se deben publicar los repositorios y que sean de fácil acceso para todos los colaboradores de la entidad.</t>
  </si>
  <si>
    <t>Se debe continuar la actividad de innovación en equipos de trabajo. Anualmente se debería gestionar una actividad de innovación que incentive a los colaboradores a acercarse al tema y aportar sus ideas innovadoras para el desarrollo de la Entidad.</t>
  </si>
  <si>
    <t>Se debe continuar la actividad de innovación en equipos de trabajo. Anualmente se debe incluir en el plan de incentivos para equipos de trabajo, el tema de  innovación como elemento central de los proyectos a desarrollar, de manera que   incentive a los colaboradores a acercarse al tema y aportar sus ideas innovadoras para el desarrollo de la Entidad.</t>
  </si>
  <si>
    <t>Inclusión en el Plan de Bienestar e incentivos del tema innovación para los equipos de trabajo.</t>
  </si>
  <si>
    <t>323. La entidad evalúa las conductas asociadas o valores y principios del servicio público a través de Un instrumento propio de medición de las conductas éticas.</t>
  </si>
  <si>
    <t>Análisis de riesgos de proyectos de inversión</t>
  </si>
  <si>
    <t xml:space="preserve">Realizar seguimiento al plan estratégico de talento humano </t>
  </si>
  <si>
    <t>Informes elaborados por órganos externos de control sobre la entidad publicados en el sitio web</t>
  </si>
  <si>
    <r>
      <t xml:space="preserve">Publicar en la página WEB de la entidad, los informes elaborados por la Contraloría de Bogotá D.C.: 
el plan de mejoramiento 2019: enero aprobado por el Comité CIGD 
el informe final de la auditoría de regularidad: mayo, en cumplimiento del ITB-Índice de Transparencia de Bogotá 
</t>
    </r>
    <r>
      <rPr>
        <i/>
        <sz val="10"/>
        <rFont val="Arial"/>
        <family val="2"/>
      </rPr>
      <t>(actividad del Plan de Acción CEM</t>
    </r>
    <r>
      <rPr>
        <sz val="10"/>
        <rFont val="Arial"/>
        <family val="2"/>
      </rPr>
      <t>)</t>
    </r>
  </si>
  <si>
    <t>Publicar Informes elaborados por órganos externos de control sobre la entidad publicados en el sitio web</t>
  </si>
  <si>
    <t>Página web de la entidad con los informes generados por los órganos externos de control</t>
  </si>
  <si>
    <t xml:space="preserve">Cada uno de los espacios de rendición de cuentas evaluados debe contener fortalezas y debilidades, temas problemáticos y propuestas de solución </t>
  </si>
  <si>
    <t>Acompañar a los gerentes públicos en la formulación de acuerdos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</si>
</sst>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1"/>
      <name val="Arial Narrow"/>
      <family val="2"/>
    </font>
    <font>
      <b/>
      <sz val="11"/>
      <name val="Arial Narrow"/>
      <family val="2"/>
    </font>
    <font>
      <sz val="10"/>
      <color rgb="FF002060"/>
      <name val="Arial"/>
      <family val="2"/>
    </font>
    <font>
      <sz val="10"/>
      <color theme="1"/>
      <name val="Arial"/>
      <family val="2"/>
    </font>
    <font>
      <sz val="10"/>
      <color rgb="FF0070C0"/>
      <name val="Arial"/>
      <family val="2"/>
    </font>
    <font>
      <b/>
      <sz val="10"/>
      <color theme="0"/>
      <name val="Arial"/>
      <family val="2"/>
    </font>
    <font>
      <u/>
      <sz val="10"/>
      <name val="Arial"/>
      <family val="2"/>
    </font>
    <font>
      <sz val="10"/>
      <color theme="0"/>
      <name val="Arial"/>
      <family val="2"/>
    </font>
    <font>
      <sz val="9"/>
      <name val="Arial"/>
      <family val="2"/>
    </font>
    <font>
      <b/>
      <sz val="9"/>
      <color theme="0"/>
      <name val="Arial"/>
      <family val="2"/>
    </font>
    <font>
      <sz val="9"/>
      <color indexed="81"/>
      <name val="Tahoma"/>
      <family val="2"/>
    </font>
    <font>
      <b/>
      <sz val="9"/>
      <color indexed="81"/>
      <name val="Tahoma"/>
      <family val="2"/>
    </font>
    <font>
      <sz val="10"/>
      <color rgb="FFFF0000"/>
      <name val="Arial"/>
      <family val="2"/>
    </font>
    <font>
      <u/>
      <sz val="10"/>
      <color theme="10"/>
      <name val="Arial"/>
      <family val="2"/>
    </font>
    <font>
      <sz val="10"/>
      <color theme="9" tint="-0.249977111117893"/>
      <name val="Arial"/>
      <family val="2"/>
    </font>
    <font>
      <u/>
      <sz val="10"/>
      <color theme="10"/>
      <name val="Arial"/>
      <family val="2"/>
    </font>
    <font>
      <sz val="10"/>
      <color theme="5" tint="-0.249977111117893"/>
      <name val="Arial"/>
      <family val="2"/>
    </font>
    <font>
      <sz val="10"/>
      <color rgb="FF00B050"/>
      <name val="Arial"/>
      <family val="2"/>
    </font>
    <font>
      <b/>
      <sz val="12"/>
      <name val="Arial"/>
      <family val="2"/>
    </font>
    <font>
      <b/>
      <sz val="9"/>
      <name val="Arial"/>
      <family val="2"/>
    </font>
    <font>
      <sz val="10"/>
      <color theme="8" tint="-0.249977111117893"/>
      <name val="Arial"/>
      <family val="2"/>
    </font>
    <font>
      <sz val="10"/>
      <color rgb="FF7030A0"/>
      <name val="Arial"/>
      <family val="2"/>
    </font>
    <font>
      <sz val="11"/>
      <name val="Calibri"/>
      <family val="2"/>
    </font>
    <font>
      <sz val="11"/>
      <name val="Arial"/>
      <family val="2"/>
    </font>
    <font>
      <b/>
      <sz val="14"/>
      <name val="Arial"/>
      <family val="2"/>
    </font>
    <font>
      <b/>
      <sz val="11"/>
      <color theme="0"/>
      <name val="Arial"/>
      <family val="2"/>
    </font>
    <font>
      <i/>
      <sz val="10"/>
      <name val="Arial"/>
      <family val="2"/>
    </font>
  </fonts>
  <fills count="2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00206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1" tint="0.499984740745262"/>
        <bgColor indexed="64"/>
      </patternFill>
    </fill>
    <fill>
      <patternFill patternType="solid">
        <fgColor rgb="FFFFFFFF"/>
        <bgColor indexed="64"/>
      </patternFill>
    </fill>
    <fill>
      <patternFill patternType="solid">
        <fgColor rgb="FFFFC000"/>
        <bgColor indexed="64"/>
      </patternFill>
    </fill>
    <fill>
      <patternFill patternType="solid">
        <fgColor theme="0" tint="-0.499984740745262"/>
        <bgColor indexed="64"/>
      </patternFill>
    </fill>
    <fill>
      <patternFill patternType="solid">
        <fgColor theme="1"/>
        <bgColor indexed="64"/>
      </patternFill>
    </fill>
    <fill>
      <patternFill patternType="solid">
        <fgColor rgb="FFC00000"/>
        <bgColor indexed="64"/>
      </patternFill>
    </fill>
    <fill>
      <patternFill patternType="solid">
        <fgColor rgb="FFFCE4D6"/>
        <bgColor indexed="64"/>
      </patternFill>
    </fill>
    <fill>
      <patternFill patternType="solid">
        <fgColor theme="8"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34">
    <xf numFmtId="0" fontId="0" fillId="0" borderId="0"/>
    <xf numFmtId="0" fontId="9" fillId="0" borderId="0"/>
    <xf numFmtId="9" fontId="7" fillId="0" borderId="0" applyFont="0" applyFill="0" applyBorder="0" applyAlignment="0" applyProtection="0"/>
    <xf numFmtId="0" fontId="6" fillId="0" borderId="0"/>
    <xf numFmtId="0" fontId="7" fillId="0" borderId="0"/>
    <xf numFmtId="0" fontId="7" fillId="0" borderId="0"/>
    <xf numFmtId="0" fontId="5" fillId="0" borderId="0"/>
    <xf numFmtId="0" fontId="4" fillId="0" borderId="0"/>
    <xf numFmtId="0" fontId="4" fillId="0" borderId="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5"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NumberFormat="0" applyFill="0" applyBorder="0" applyAlignment="0" applyProtection="0"/>
  </cellStyleXfs>
  <cellXfs count="442">
    <xf numFmtId="0" fontId="0" fillId="0" borderId="0" xfId="0"/>
    <xf numFmtId="0" fontId="10" fillId="0" borderId="1" xfId="0" applyFont="1" applyFill="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8" fillId="0" borderId="0" xfId="0" applyFont="1" applyFill="1" applyAlignment="1">
      <alignment vertical="center" wrapText="1"/>
    </xf>
    <xf numFmtId="0" fontId="17" fillId="0" borderId="0" xfId="0" applyFont="1" applyAlignment="1">
      <alignment vertical="center" wrapText="1"/>
    </xf>
    <xf numFmtId="0" fontId="8" fillId="0" borderId="1" xfId="0" applyFont="1" applyFill="1" applyBorder="1" applyAlignment="1">
      <alignment vertical="center" wrapText="1"/>
    </xf>
    <xf numFmtId="15" fontId="0" fillId="0" borderId="1" xfId="0" applyNumberFormat="1" applyBorder="1" applyAlignment="1">
      <alignment vertical="center" wrapText="1"/>
    </xf>
    <xf numFmtId="0" fontId="7" fillId="0" borderId="1" xfId="0" applyFont="1" applyFill="1" applyBorder="1" applyAlignment="1">
      <alignment horizontal="center" vertical="center" wrapText="1"/>
    </xf>
    <xf numFmtId="0" fontId="7" fillId="0" borderId="17" xfId="0" applyFont="1" applyFill="1" applyBorder="1" applyAlignment="1">
      <alignment vertical="center" wrapText="1"/>
    </xf>
    <xf numFmtId="0" fontId="7" fillId="0" borderId="0" xfId="0" applyFont="1" applyFill="1" applyAlignment="1">
      <alignment vertical="center" wrapText="1"/>
    </xf>
    <xf numFmtId="0" fontId="7" fillId="9" borderId="1" xfId="0" applyFont="1" applyFill="1" applyBorder="1" applyAlignment="1">
      <alignment horizontal="center" vertical="center" wrapText="1"/>
    </xf>
    <xf numFmtId="0" fontId="0" fillId="0" borderId="0" xfId="0" applyAlignment="1">
      <alignment horizontal="left" vertical="center" wrapText="1"/>
    </xf>
    <xf numFmtId="0" fontId="0" fillId="0" borderId="0" xfId="0" pivotButton="1" applyAlignment="1">
      <alignment wrapText="1"/>
    </xf>
    <xf numFmtId="9" fontId="8" fillId="15" borderId="1" xfId="2" applyFont="1" applyFill="1" applyBorder="1" applyAlignment="1">
      <alignment horizontal="center" vertical="center" wrapText="1"/>
    </xf>
    <xf numFmtId="9" fontId="8" fillId="15" borderId="7" xfId="2" applyFont="1" applyFill="1" applyBorder="1" applyAlignment="1">
      <alignment horizontal="center" vertical="center" wrapText="1"/>
    </xf>
    <xf numFmtId="0" fontId="23" fillId="0" borderId="17" xfId="9" applyFill="1" applyBorder="1" applyAlignment="1">
      <alignment vertical="center" wrapText="1"/>
    </xf>
    <xf numFmtId="0" fontId="7" fillId="0" borderId="1" xfId="0" applyFont="1" applyBorder="1" applyAlignment="1">
      <alignment vertical="center" wrapText="1"/>
    </xf>
    <xf numFmtId="0" fontId="7" fillId="0" borderId="1" xfId="0" applyFont="1" applyFill="1" applyBorder="1" applyAlignment="1">
      <alignment vertical="center" wrapText="1"/>
    </xf>
    <xf numFmtId="0" fontId="7" fillId="9" borderId="1" xfId="0" applyFont="1" applyFill="1" applyBorder="1" applyAlignment="1">
      <alignment vertical="center" wrapText="1"/>
    </xf>
    <xf numFmtId="9" fontId="7" fillId="0" borderId="1" xfId="0"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15" fontId="7" fillId="0" borderId="1" xfId="0" applyNumberFormat="1" applyFont="1" applyFill="1" applyBorder="1" applyAlignment="1">
      <alignment horizontal="right" vertical="center" wrapText="1"/>
    </xf>
    <xf numFmtId="0" fontId="7" fillId="0" borderId="26" xfId="0" applyFont="1" applyFill="1" applyBorder="1" applyAlignment="1">
      <alignment horizontal="center" vertical="center" wrapText="1"/>
    </xf>
    <xf numFmtId="15" fontId="0" fillId="0" borderId="1" xfId="0" applyNumberFormat="1" applyFill="1" applyBorder="1" applyAlignment="1">
      <alignment vertical="center" wrapText="1"/>
    </xf>
    <xf numFmtId="0" fontId="7" fillId="0" borderId="0" xfId="0" applyFont="1" applyAlignment="1">
      <alignment horizontal="center" vertical="center" wrapText="1"/>
    </xf>
    <xf numFmtId="0" fontId="7" fillId="17" borderId="1" xfId="0" applyFont="1" applyFill="1" applyBorder="1" applyAlignment="1">
      <alignment vertical="center" wrapText="1"/>
    </xf>
    <xf numFmtId="0" fontId="8" fillId="0" borderId="1" xfId="0" applyFont="1" applyFill="1" applyBorder="1" applyAlignment="1">
      <alignment horizontal="left" vertical="center" wrapText="1"/>
    </xf>
    <xf numFmtId="0" fontId="7" fillId="0" borderId="0" xfId="5" applyAlignment="1">
      <alignment horizontal="center" vertical="center" wrapText="1"/>
    </xf>
    <xf numFmtId="0" fontId="7" fillId="0" borderId="0" xfId="5" applyAlignment="1">
      <alignment vertical="center" wrapText="1"/>
    </xf>
    <xf numFmtId="0" fontId="7" fillId="0" borderId="0" xfId="5" applyAlignment="1">
      <alignment horizontal="left" vertical="center" wrapText="1"/>
    </xf>
    <xf numFmtId="0" fontId="7" fillId="0" borderId="0" xfId="5" applyFont="1" applyFill="1" applyAlignment="1">
      <alignment vertical="center" wrapText="1"/>
    </xf>
    <xf numFmtId="0" fontId="7" fillId="0" borderId="0" xfId="5" applyFont="1" applyFill="1" applyAlignment="1">
      <alignment horizontal="center" vertical="center" wrapText="1"/>
    </xf>
    <xf numFmtId="0" fontId="7" fillId="0" borderId="0" xfId="5" applyFill="1" applyAlignment="1">
      <alignment vertical="center" wrapText="1"/>
    </xf>
    <xf numFmtId="0" fontId="19" fillId="11" borderId="8" xfId="5" applyFont="1" applyFill="1" applyBorder="1" applyAlignment="1">
      <alignment horizontal="center" vertical="center" wrapText="1"/>
    </xf>
    <xf numFmtId="0" fontId="18" fillId="0" borderId="0" xfId="5" applyFont="1" applyAlignment="1">
      <alignment vertical="center" wrapText="1"/>
    </xf>
    <xf numFmtId="0" fontId="15" fillId="13" borderId="3" xfId="5" applyFont="1" applyFill="1" applyBorder="1" applyAlignment="1">
      <alignment horizontal="left" vertical="center" wrapText="1"/>
    </xf>
    <xf numFmtId="0" fontId="15" fillId="13" borderId="9" xfId="5" applyFont="1" applyFill="1" applyBorder="1" applyAlignment="1">
      <alignment vertical="center" wrapText="1"/>
    </xf>
    <xf numFmtId="0" fontId="15" fillId="13" borderId="9" xfId="5" applyFont="1" applyFill="1" applyBorder="1" applyAlignment="1">
      <alignment horizontal="center" vertical="center" wrapText="1"/>
    </xf>
    <xf numFmtId="0" fontId="7" fillId="13" borderId="9" xfId="5" applyFill="1" applyBorder="1" applyAlignment="1">
      <alignment vertical="center" wrapText="1"/>
    </xf>
    <xf numFmtId="0" fontId="7" fillId="13" borderId="5" xfId="5" applyFill="1" applyBorder="1" applyAlignment="1">
      <alignment vertical="center" wrapText="1"/>
    </xf>
    <xf numFmtId="0" fontId="7" fillId="13" borderId="16" xfId="5" applyFill="1" applyBorder="1" applyAlignment="1">
      <alignment vertical="center" wrapText="1"/>
    </xf>
    <xf numFmtId="0" fontId="7" fillId="13" borderId="11" xfId="5" applyFill="1" applyBorder="1" applyAlignment="1">
      <alignment vertical="center" wrapText="1"/>
    </xf>
    <xf numFmtId="0" fontId="8" fillId="10" borderId="2" xfId="5" applyFont="1" applyFill="1" applyBorder="1" applyAlignment="1">
      <alignment horizontal="left" vertical="center" wrapText="1"/>
    </xf>
    <xf numFmtId="0" fontId="8" fillId="10" borderId="1" xfId="5" applyFont="1" applyFill="1" applyBorder="1" applyAlignment="1">
      <alignment vertical="center" wrapText="1"/>
    </xf>
    <xf numFmtId="0" fontId="8" fillId="10" borderId="1" xfId="5" applyFont="1" applyFill="1" applyBorder="1" applyAlignment="1">
      <alignment horizontal="left" vertical="center" wrapText="1"/>
    </xf>
    <xf numFmtId="0" fontId="8" fillId="10" borderId="1" xfId="5" applyFont="1" applyFill="1" applyBorder="1" applyAlignment="1">
      <alignment horizontal="center" vertical="center" wrapText="1"/>
    </xf>
    <xf numFmtId="0" fontId="7" fillId="10" borderId="1" xfId="5" applyFill="1" applyBorder="1" applyAlignment="1">
      <alignment vertical="center" wrapText="1"/>
    </xf>
    <xf numFmtId="0" fontId="7" fillId="10" borderId="17" xfId="5" applyFill="1" applyBorder="1" applyAlignment="1">
      <alignment vertical="center" wrapText="1"/>
    </xf>
    <xf numFmtId="0" fontId="7" fillId="10" borderId="15" xfId="5" applyFill="1" applyBorder="1" applyAlignment="1">
      <alignment vertical="center" wrapText="1"/>
    </xf>
    <xf numFmtId="0" fontId="7" fillId="0" borderId="1" xfId="5" applyBorder="1" applyAlignment="1">
      <alignment vertical="center" wrapText="1"/>
    </xf>
    <xf numFmtId="0" fontId="7" fillId="8" borderId="1" xfId="5" applyFill="1" applyBorder="1" applyAlignment="1">
      <alignment vertical="center" wrapText="1"/>
    </xf>
    <xf numFmtId="0" fontId="14" fillId="8" borderId="1" xfId="5" applyFont="1" applyFill="1" applyBorder="1" applyAlignment="1">
      <alignment vertical="center" wrapText="1"/>
    </xf>
    <xf numFmtId="0" fontId="7" fillId="0" borderId="1" xfId="5" applyFont="1" applyFill="1" applyBorder="1" applyAlignment="1">
      <alignment vertical="center" wrapText="1"/>
    </xf>
    <xf numFmtId="9" fontId="7" fillId="0" borderId="1" xfId="5" applyNumberFormat="1" applyFont="1" applyFill="1" applyBorder="1" applyAlignment="1">
      <alignment horizontal="center" vertical="center" wrapText="1"/>
    </xf>
    <xf numFmtId="15" fontId="7" fillId="0" borderId="1" xfId="5" applyNumberFormat="1" applyFill="1" applyBorder="1" applyAlignment="1">
      <alignment horizontal="right" vertical="center" wrapText="1"/>
    </xf>
    <xf numFmtId="0" fontId="7" fillId="0" borderId="17" xfId="5" applyFont="1" applyFill="1" applyBorder="1" applyAlignment="1">
      <alignment vertical="center" wrapText="1"/>
    </xf>
    <xf numFmtId="15" fontId="7" fillId="0" borderId="15" xfId="5" applyNumberFormat="1" applyFill="1" applyBorder="1" applyAlignment="1">
      <alignment horizontal="right" vertical="center" wrapText="1"/>
    </xf>
    <xf numFmtId="0" fontId="7" fillId="0" borderId="1" xfId="5" applyFill="1" applyBorder="1" applyAlignment="1">
      <alignment vertical="center" wrapText="1"/>
    </xf>
    <xf numFmtId="0" fontId="7" fillId="0" borderId="17" xfId="5" applyFill="1" applyBorder="1" applyAlignment="1">
      <alignment vertical="center" wrapText="1"/>
    </xf>
    <xf numFmtId="0" fontId="13" fillId="0" borderId="15" xfId="5" applyFont="1" applyFill="1" applyBorder="1" applyAlignment="1">
      <alignment vertical="center" wrapText="1"/>
    </xf>
    <xf numFmtId="0" fontId="8" fillId="15" borderId="2" xfId="5" applyFont="1" applyFill="1" applyBorder="1" applyAlignment="1">
      <alignment horizontal="left" vertical="center" wrapText="1"/>
    </xf>
    <xf numFmtId="0" fontId="8" fillId="15" borderId="1" xfId="5" applyFont="1" applyFill="1" applyBorder="1" applyAlignment="1">
      <alignment vertical="center" wrapText="1"/>
    </xf>
    <xf numFmtId="0" fontId="8" fillId="15" borderId="1" xfId="5" applyFont="1" applyFill="1" applyBorder="1" applyAlignment="1">
      <alignment horizontal="left" vertical="center" wrapText="1"/>
    </xf>
    <xf numFmtId="0" fontId="8" fillId="15" borderId="1" xfId="5" applyFont="1" applyFill="1" applyBorder="1" applyAlignment="1">
      <alignment horizontal="center" vertical="center" wrapText="1"/>
    </xf>
    <xf numFmtId="0" fontId="7" fillId="15" borderId="1" xfId="5" applyFill="1" applyBorder="1" applyAlignment="1">
      <alignment vertical="center" wrapText="1"/>
    </xf>
    <xf numFmtId="15" fontId="7" fillId="15" borderId="1" xfId="5" applyNumberFormat="1" applyFill="1" applyBorder="1" applyAlignment="1">
      <alignment horizontal="right" vertical="center" wrapText="1"/>
    </xf>
    <xf numFmtId="0" fontId="7" fillId="15" borderId="17" xfId="5" applyFill="1" applyBorder="1" applyAlignment="1">
      <alignment vertical="center" wrapText="1"/>
    </xf>
    <xf numFmtId="15" fontId="7" fillId="15" borderId="15" xfId="5" applyNumberFormat="1" applyFill="1" applyBorder="1" applyAlignment="1">
      <alignment horizontal="right" vertical="center" wrapText="1"/>
    </xf>
    <xf numFmtId="0" fontId="8" fillId="10" borderId="1" xfId="5" applyFont="1" applyFill="1" applyBorder="1" applyAlignment="1">
      <alignment vertical="center"/>
    </xf>
    <xf numFmtId="0" fontId="8" fillId="10" borderId="1" xfId="5" applyFont="1" applyFill="1" applyBorder="1" applyAlignment="1">
      <alignment horizontal="center" vertical="center"/>
    </xf>
    <xf numFmtId="15" fontId="7" fillId="10" borderId="1" xfId="5" applyNumberFormat="1" applyFill="1" applyBorder="1" applyAlignment="1">
      <alignment horizontal="right" vertical="center" wrapText="1"/>
    </xf>
    <xf numFmtId="15" fontId="7" fillId="10" borderId="15" xfId="5" applyNumberFormat="1" applyFill="1" applyBorder="1" applyAlignment="1">
      <alignment horizontal="right" vertical="center" wrapText="1"/>
    </xf>
    <xf numFmtId="0" fontId="13" fillId="0" borderId="17" xfId="5" applyFont="1" applyFill="1" applyBorder="1" applyAlignment="1">
      <alignment vertical="center" wrapText="1"/>
    </xf>
    <xf numFmtId="0" fontId="7" fillId="0" borderId="15" xfId="5" applyFill="1" applyBorder="1" applyAlignment="1">
      <alignment vertical="center" wrapText="1"/>
    </xf>
    <xf numFmtId="0" fontId="7" fillId="0" borderId="15" xfId="5" applyFont="1" applyFill="1" applyBorder="1" applyAlignment="1">
      <alignment vertical="center" wrapText="1"/>
    </xf>
    <xf numFmtId="0" fontId="26" fillId="0" borderId="15" xfId="5" applyFont="1" applyFill="1" applyBorder="1" applyAlignment="1">
      <alignment vertical="center" wrapText="1"/>
    </xf>
    <xf numFmtId="0" fontId="8" fillId="15" borderId="1" xfId="5" applyFont="1" applyFill="1" applyBorder="1" applyAlignment="1">
      <alignment vertical="center"/>
    </xf>
    <xf numFmtId="0" fontId="7" fillId="15" borderId="1" xfId="5" applyFill="1" applyBorder="1" applyAlignment="1">
      <alignment horizontal="center" vertical="center" wrapText="1"/>
    </xf>
    <xf numFmtId="0" fontId="7" fillId="15" borderId="1" xfId="5" applyFont="1" applyFill="1" applyBorder="1" applyAlignment="1">
      <alignment vertical="center" wrapText="1"/>
    </xf>
    <xf numFmtId="0" fontId="7" fillId="0" borderId="1" xfId="5" applyFont="1" applyBorder="1" applyAlignment="1">
      <alignment vertical="center" wrapText="1"/>
    </xf>
    <xf numFmtId="0" fontId="7" fillId="0" borderId="2" xfId="5" applyFont="1" applyBorder="1" applyAlignment="1">
      <alignment vertical="center" wrapText="1"/>
    </xf>
    <xf numFmtId="0" fontId="7" fillId="15" borderId="1" xfId="5" applyFont="1" applyFill="1" applyBorder="1" applyAlignment="1">
      <alignment horizontal="center" vertical="center" wrapText="1"/>
    </xf>
    <xf numFmtId="0" fontId="15" fillId="13" borderId="2" xfId="5" applyFont="1" applyFill="1" applyBorder="1" applyAlignment="1">
      <alignment horizontal="left" vertical="center" wrapText="1"/>
    </xf>
    <xf numFmtId="0" fontId="15" fillId="13" borderId="1" xfId="5" applyFont="1" applyFill="1" applyBorder="1" applyAlignment="1">
      <alignment vertical="center" wrapText="1"/>
    </xf>
    <xf numFmtId="0" fontId="15" fillId="13" borderId="1" xfId="5" applyFont="1" applyFill="1" applyBorder="1" applyAlignment="1">
      <alignment horizontal="left" vertical="center" wrapText="1"/>
    </xf>
    <xf numFmtId="0" fontId="15" fillId="13" borderId="1" xfId="5" applyFont="1" applyFill="1" applyBorder="1" applyAlignment="1">
      <alignment horizontal="center" vertical="center" wrapText="1"/>
    </xf>
    <xf numFmtId="15" fontId="7" fillId="13" borderId="1" xfId="5" applyNumberFormat="1" applyFill="1" applyBorder="1" applyAlignment="1">
      <alignment horizontal="right" vertical="center" wrapText="1"/>
    </xf>
    <xf numFmtId="0" fontId="7" fillId="13" borderId="17" xfId="5" applyFill="1" applyBorder="1" applyAlignment="1">
      <alignment vertical="center" wrapText="1"/>
    </xf>
    <xf numFmtId="15" fontId="7" fillId="13" borderId="15" xfId="5" applyNumberFormat="1" applyFill="1" applyBorder="1" applyAlignment="1">
      <alignment horizontal="right" vertical="center" wrapText="1"/>
    </xf>
    <xf numFmtId="0" fontId="12" fillId="13" borderId="1" xfId="5" applyFont="1" applyFill="1" applyBorder="1" applyAlignment="1">
      <alignment vertical="center" wrapText="1"/>
    </xf>
    <xf numFmtId="0" fontId="7" fillId="9" borderId="26" xfId="5" applyFont="1" applyFill="1" applyBorder="1" applyAlignment="1">
      <alignment horizontal="center" vertical="center" wrapText="1"/>
    </xf>
    <xf numFmtId="0" fontId="7" fillId="9" borderId="1" xfId="5" applyFill="1" applyBorder="1" applyAlignment="1">
      <alignment horizontal="center" vertical="center" wrapText="1"/>
    </xf>
    <xf numFmtId="0" fontId="7" fillId="2" borderId="1" xfId="5" applyFill="1" applyBorder="1" applyAlignment="1">
      <alignment horizontal="center" vertical="center" wrapText="1"/>
    </xf>
    <xf numFmtId="0" fontId="7" fillId="0" borderId="1" xfId="5" applyFont="1" applyFill="1" applyBorder="1" applyAlignment="1">
      <alignment vertical="top" wrapText="1"/>
    </xf>
    <xf numFmtId="0" fontId="7" fillId="9" borderId="15" xfId="5" applyFont="1" applyFill="1" applyBorder="1" applyAlignment="1">
      <alignment vertical="center" wrapText="1"/>
    </xf>
    <xf numFmtId="0" fontId="7" fillId="13" borderId="1" xfId="5" applyFill="1" applyBorder="1" applyAlignment="1">
      <alignment vertical="center" wrapText="1"/>
    </xf>
    <xf numFmtId="0" fontId="26" fillId="0" borderId="1" xfId="5" applyFont="1" applyFill="1" applyBorder="1" applyAlignment="1">
      <alignment vertical="center" wrapText="1"/>
    </xf>
    <xf numFmtId="0" fontId="26" fillId="0" borderId="1" xfId="5" applyFont="1" applyFill="1" applyBorder="1" applyAlignment="1">
      <alignment horizontal="center" vertical="center" wrapText="1"/>
    </xf>
    <xf numFmtId="0" fontId="7" fillId="15" borderId="17" xfId="5" applyFont="1" applyFill="1" applyBorder="1" applyAlignment="1">
      <alignment vertical="center" wrapText="1"/>
    </xf>
    <xf numFmtId="9" fontId="7" fillId="0" borderId="1" xfId="5" applyNumberFormat="1" applyFill="1" applyBorder="1" applyAlignment="1">
      <alignment horizontal="center" vertical="center" wrapText="1"/>
    </xf>
    <xf numFmtId="0" fontId="7" fillId="0" borderId="26" xfId="5" applyFont="1" applyFill="1" applyBorder="1" applyAlignment="1">
      <alignment horizontal="center" vertical="center" wrapText="1"/>
    </xf>
    <xf numFmtId="0" fontId="7" fillId="0" borderId="2" xfId="5" applyFont="1" applyFill="1" applyBorder="1" applyAlignment="1">
      <alignment horizontal="left" vertical="center" wrapText="1"/>
    </xf>
    <xf numFmtId="0" fontId="7" fillId="0" borderId="0" xfId="5" applyFill="1" applyAlignment="1">
      <alignment horizontal="center" vertical="center" wrapText="1"/>
    </xf>
    <xf numFmtId="0" fontId="7" fillId="10" borderId="2" xfId="5" applyFont="1" applyFill="1" applyBorder="1" applyAlignment="1">
      <alignment horizontal="left" vertical="center" wrapText="1"/>
    </xf>
    <xf numFmtId="0" fontId="7" fillId="10" borderId="1" xfId="5" applyFill="1" applyBorder="1" applyAlignment="1">
      <alignment horizontal="center" vertical="center" wrapText="1"/>
    </xf>
    <xf numFmtId="0" fontId="7" fillId="10" borderId="1" xfId="5" applyFill="1" applyBorder="1" applyAlignment="1">
      <alignment horizontal="left" vertical="center" wrapText="1"/>
    </xf>
    <xf numFmtId="0" fontId="7" fillId="9" borderId="1" xfId="5" applyFont="1" applyFill="1" applyBorder="1" applyAlignment="1">
      <alignment horizontal="center" vertical="center" wrapText="1"/>
    </xf>
    <xf numFmtId="0" fontId="23" fillId="0" borderId="1" xfId="9" applyFill="1" applyBorder="1" applyAlignment="1">
      <alignment vertical="center" wrapText="1"/>
    </xf>
    <xf numFmtId="0" fontId="7" fillId="15" borderId="1" xfId="5" applyFill="1" applyBorder="1" applyAlignment="1">
      <alignment horizontal="left" vertical="center" wrapText="1"/>
    </xf>
    <xf numFmtId="0" fontId="7" fillId="9" borderId="15" xfId="5" applyFill="1" applyBorder="1" applyAlignment="1">
      <alignment vertical="center" wrapText="1"/>
    </xf>
    <xf numFmtId="0" fontId="7" fillId="0" borderId="1" xfId="5" applyBorder="1" applyAlignment="1">
      <alignment vertical="top" wrapText="1"/>
    </xf>
    <xf numFmtId="0" fontId="8" fillId="10" borderId="1" xfId="5" applyFont="1" applyFill="1" applyBorder="1" applyAlignment="1">
      <alignment horizontal="left" vertical="center"/>
    </xf>
    <xf numFmtId="0" fontId="24" fillId="0" borderId="1" xfId="5" applyFont="1" applyFill="1" applyBorder="1" applyAlignment="1">
      <alignment vertical="center" wrapText="1"/>
    </xf>
    <xf numFmtId="0" fontId="7" fillId="0" borderId="1" xfId="5" applyFont="1" applyBorder="1" applyAlignment="1">
      <alignment wrapText="1"/>
    </xf>
    <xf numFmtId="0" fontId="8" fillId="15" borderId="1" xfId="5" applyFont="1" applyFill="1" applyBorder="1" applyAlignment="1">
      <alignment horizontal="left" vertical="center"/>
    </xf>
    <xf numFmtId="0" fontId="7" fillId="15" borderId="1" xfId="5" applyFont="1" applyFill="1" applyBorder="1" applyAlignment="1">
      <alignment wrapText="1"/>
    </xf>
    <xf numFmtId="0" fontId="8" fillId="0" borderId="1" xfId="5" applyFont="1" applyFill="1" applyBorder="1" applyAlignment="1">
      <alignment vertical="center"/>
    </xf>
    <xf numFmtId="9" fontId="7" fillId="0" borderId="1" xfId="5" applyNumberFormat="1" applyFont="1" applyFill="1" applyBorder="1" applyAlignment="1">
      <alignment horizontal="center" vertical="center"/>
    </xf>
    <xf numFmtId="0" fontId="7" fillId="10" borderId="1" xfId="5" applyFont="1" applyFill="1" applyBorder="1" applyAlignment="1">
      <alignment vertical="center" wrapText="1"/>
    </xf>
    <xf numFmtId="0" fontId="7" fillId="9" borderId="17" xfId="5" applyFont="1" applyFill="1" applyBorder="1" applyAlignment="1">
      <alignment vertical="center" wrapText="1"/>
    </xf>
    <xf numFmtId="0" fontId="8" fillId="0" borderId="2" xfId="5" applyFont="1" applyBorder="1" applyAlignment="1">
      <alignment horizontal="left" vertical="center" wrapText="1"/>
    </xf>
    <xf numFmtId="0" fontId="8" fillId="0" borderId="1" xfId="5" applyFont="1" applyBorder="1" applyAlignment="1">
      <alignment vertical="center" wrapText="1"/>
    </xf>
    <xf numFmtId="15" fontId="7" fillId="0" borderId="15" xfId="5" applyNumberFormat="1" applyFont="1" applyFill="1" applyBorder="1" applyAlignment="1">
      <alignment horizontal="right" vertical="center" wrapText="1"/>
    </xf>
    <xf numFmtId="0" fontId="8" fillId="0" borderId="2" xfId="5" applyFont="1" applyFill="1" applyBorder="1" applyAlignment="1">
      <alignment horizontal="left" vertical="center" wrapText="1"/>
    </xf>
    <xf numFmtId="0" fontId="22" fillId="8" borderId="1" xfId="5" applyFont="1" applyFill="1" applyBorder="1" applyAlignment="1">
      <alignment vertical="center" wrapText="1"/>
    </xf>
    <xf numFmtId="9" fontId="7" fillId="0" borderId="1" xfId="5" applyNumberFormat="1" applyFont="1" applyFill="1" applyBorder="1" applyAlignment="1">
      <alignment vertical="center" wrapText="1"/>
    </xf>
    <xf numFmtId="0" fontId="11" fillId="0" borderId="1" xfId="5" applyFont="1" applyFill="1" applyBorder="1" applyAlignment="1">
      <alignment horizontal="justify" vertical="center" wrapText="1"/>
    </xf>
    <xf numFmtId="0" fontId="7" fillId="15" borderId="15" xfId="5" applyFill="1" applyBorder="1" applyAlignment="1">
      <alignment vertical="center" wrapText="1"/>
    </xf>
    <xf numFmtId="0" fontId="7" fillId="12" borderId="6" xfId="5" applyFill="1" applyBorder="1" applyAlignment="1">
      <alignment horizontal="center" vertical="center" wrapText="1"/>
    </xf>
    <xf numFmtId="0" fontId="7" fillId="15" borderId="4" xfId="5" applyFill="1" applyBorder="1" applyAlignment="1">
      <alignment vertical="center" wrapText="1"/>
    </xf>
    <xf numFmtId="0" fontId="8" fillId="15" borderId="7" xfId="5" applyFont="1" applyFill="1" applyBorder="1" applyAlignment="1">
      <alignment vertical="center" wrapText="1"/>
    </xf>
    <xf numFmtId="0" fontId="7" fillId="15" borderId="7" xfId="5" applyFill="1" applyBorder="1" applyAlignment="1">
      <alignment horizontal="center" vertical="center" wrapText="1"/>
    </xf>
    <xf numFmtId="0" fontId="7" fillId="15" borderId="7" xfId="5" applyFill="1" applyBorder="1" applyAlignment="1">
      <alignment vertical="center" wrapText="1"/>
    </xf>
    <xf numFmtId="0" fontId="7" fillId="15" borderId="7" xfId="5" applyFill="1" applyBorder="1" applyAlignment="1">
      <alignment horizontal="left" vertical="center" wrapText="1"/>
    </xf>
    <xf numFmtId="0" fontId="7" fillId="15" borderId="18" xfId="5" applyFill="1" applyBorder="1" applyAlignment="1">
      <alignment vertical="center" wrapText="1"/>
    </xf>
    <xf numFmtId="0" fontId="7" fillId="0" borderId="0" xfId="5" applyAlignment="1">
      <alignment horizontal="center"/>
    </xf>
    <xf numFmtId="0" fontId="7" fillId="0" borderId="1" xfId="5" applyFont="1" applyFill="1" applyBorder="1" applyAlignment="1">
      <alignment horizontal="center" vertical="top" wrapText="1"/>
    </xf>
    <xf numFmtId="0" fontId="22" fillId="0" borderId="1" xfId="5" applyFont="1" applyFill="1" applyBorder="1" applyAlignment="1">
      <alignment horizontal="center" vertical="center" wrapText="1"/>
    </xf>
    <xf numFmtId="0" fontId="7" fillId="18" borderId="1" xfId="5" applyFill="1" applyBorder="1" applyAlignment="1">
      <alignment horizontal="left" vertical="center" wrapText="1"/>
    </xf>
    <xf numFmtId="15" fontId="7" fillId="9" borderId="1" xfId="0" applyNumberFormat="1" applyFont="1" applyFill="1" applyBorder="1" applyAlignment="1">
      <alignment horizontal="center" vertical="center" wrapText="1"/>
    </xf>
    <xf numFmtId="0" fontId="7" fillId="9" borderId="1" xfId="0" applyFont="1" applyFill="1" applyBorder="1" applyAlignment="1">
      <alignment horizontal="justify" vertical="center" wrapText="1"/>
    </xf>
    <xf numFmtId="9" fontId="7" fillId="0" borderId="1" xfId="5" applyNumberFormat="1" applyFill="1" applyBorder="1" applyAlignment="1">
      <alignment vertical="center" wrapText="1"/>
    </xf>
    <xf numFmtId="15" fontId="7" fillId="0" borderId="1" xfId="5" applyNumberFormat="1" applyFont="1" applyFill="1" applyBorder="1" applyAlignment="1">
      <alignment horizontal="right" vertical="center" wrapText="1"/>
    </xf>
    <xf numFmtId="0" fontId="7" fillId="0" borderId="1" xfId="5" applyFont="1" applyBorder="1" applyAlignment="1">
      <alignment horizontal="justify" vertical="center" wrapText="1"/>
    </xf>
    <xf numFmtId="0" fontId="13" fillId="8" borderId="1" xfId="5" applyFont="1" applyFill="1" applyBorder="1" applyAlignment="1">
      <alignment vertical="center" wrapText="1"/>
    </xf>
    <xf numFmtId="0" fontId="7" fillId="0" borderId="0" xfId="5" applyFont="1" applyFill="1" applyBorder="1" applyAlignment="1">
      <alignment horizontal="center" vertical="center" wrapText="1"/>
    </xf>
    <xf numFmtId="0" fontId="22" fillId="0" borderId="0" xfId="5" applyFont="1" applyFill="1" applyBorder="1" applyAlignment="1">
      <alignment horizontal="center" vertical="center" wrapText="1"/>
    </xf>
    <xf numFmtId="0" fontId="7" fillId="0" borderId="0" xfId="0" applyFont="1" applyFill="1" applyAlignment="1">
      <alignment wrapText="1"/>
    </xf>
    <xf numFmtId="0" fontId="7" fillId="15" borderId="6" xfId="5" applyFill="1" applyBorder="1" applyAlignment="1">
      <alignment horizontal="left" vertical="center" wrapText="1"/>
    </xf>
    <xf numFmtId="0" fontId="7" fillId="15" borderId="0" xfId="5" applyFont="1" applyFill="1" applyBorder="1" applyAlignment="1">
      <alignment horizontal="center" vertical="center" wrapText="1"/>
    </xf>
    <xf numFmtId="9" fontId="8" fillId="15" borderId="1" xfId="5" applyNumberFormat="1" applyFont="1" applyFill="1" applyBorder="1" applyAlignment="1">
      <alignment horizontal="center" vertical="center" wrapText="1"/>
    </xf>
    <xf numFmtId="0" fontId="8" fillId="13" borderId="1" xfId="5" applyFont="1" applyFill="1" applyBorder="1" applyAlignment="1">
      <alignment vertical="center" wrapText="1"/>
    </xf>
    <xf numFmtId="15" fontId="31" fillId="0" borderId="1" xfId="5" applyNumberFormat="1" applyFont="1" applyFill="1" applyBorder="1" applyAlignment="1">
      <alignment horizontal="right" vertical="center" wrapText="1"/>
    </xf>
    <xf numFmtId="0" fontId="7" fillId="13" borderId="25" xfId="5" applyFill="1" applyBorder="1" applyAlignment="1">
      <alignment vertical="center" wrapText="1"/>
    </xf>
    <xf numFmtId="0" fontId="7" fillId="10" borderId="6" xfId="5" applyFill="1" applyBorder="1" applyAlignment="1">
      <alignment vertical="center" wrapText="1"/>
    </xf>
    <xf numFmtId="15" fontId="7" fillId="0" borderId="6" xfId="5" applyNumberFormat="1" applyFill="1" applyBorder="1" applyAlignment="1">
      <alignment horizontal="right" vertical="center" wrapText="1"/>
    </xf>
    <xf numFmtId="15" fontId="7" fillId="15" borderId="6" xfId="5" applyNumberFormat="1" applyFill="1" applyBorder="1" applyAlignment="1">
      <alignment horizontal="right" vertical="center" wrapText="1"/>
    </xf>
    <xf numFmtId="15" fontId="7" fillId="10" borderId="6" xfId="5" applyNumberFormat="1" applyFill="1" applyBorder="1" applyAlignment="1">
      <alignment horizontal="right" vertical="center" wrapText="1"/>
    </xf>
    <xf numFmtId="15" fontId="31" fillId="0" borderId="6" xfId="5" applyNumberFormat="1" applyFont="1" applyFill="1" applyBorder="1" applyAlignment="1">
      <alignment horizontal="right" vertical="center" wrapText="1"/>
    </xf>
    <xf numFmtId="15" fontId="7" fillId="0" borderId="6" xfId="5" applyNumberFormat="1" applyFont="1" applyFill="1" applyBorder="1" applyAlignment="1">
      <alignment horizontal="right" vertical="center" wrapText="1"/>
    </xf>
    <xf numFmtId="15" fontId="7" fillId="13" borderId="6" xfId="5" applyNumberFormat="1" applyFill="1" applyBorder="1" applyAlignment="1">
      <alignment horizontal="right" vertical="center" wrapText="1"/>
    </xf>
    <xf numFmtId="15" fontId="0" fillId="0" borderId="6" xfId="0" applyNumberFormat="1" applyFill="1" applyBorder="1" applyAlignment="1">
      <alignment vertical="center" wrapText="1"/>
    </xf>
    <xf numFmtId="15" fontId="7" fillId="0" borderId="12" xfId="5" applyNumberFormat="1" applyFill="1" applyBorder="1" applyAlignment="1">
      <alignment horizontal="right" vertical="center" wrapText="1"/>
    </xf>
    <xf numFmtId="15" fontId="7" fillId="9" borderId="12" xfId="5" applyNumberFormat="1" applyFill="1" applyBorder="1" applyAlignment="1">
      <alignment horizontal="center" vertical="center" wrapText="1"/>
    </xf>
    <xf numFmtId="15" fontId="7" fillId="9" borderId="6" xfId="5" applyNumberFormat="1" applyFill="1" applyBorder="1" applyAlignment="1">
      <alignment horizontal="center" vertical="center" wrapText="1"/>
    </xf>
    <xf numFmtId="15" fontId="7" fillId="0" borderId="12" xfId="5" applyNumberFormat="1" applyFont="1" applyFill="1" applyBorder="1" applyAlignment="1">
      <alignment horizontal="right" vertical="center" wrapText="1"/>
    </xf>
    <xf numFmtId="15" fontId="7" fillId="0" borderId="6" xfId="5" applyNumberFormat="1" applyFill="1" applyBorder="1" applyAlignment="1">
      <alignment horizontal="center" vertical="center" wrapText="1"/>
    </xf>
    <xf numFmtId="0" fontId="7" fillId="15" borderId="6" xfId="5" applyFill="1" applyBorder="1" applyAlignment="1">
      <alignment vertical="center" wrapText="1"/>
    </xf>
    <xf numFmtId="0" fontId="7" fillId="15" borderId="24" xfId="5" applyFill="1" applyBorder="1" applyAlignment="1">
      <alignment vertical="center" wrapText="1"/>
    </xf>
    <xf numFmtId="15" fontId="7" fillId="5" borderId="6" xfId="5" applyNumberFormat="1" applyFill="1" applyBorder="1" applyAlignment="1">
      <alignment horizontal="center" vertical="center" wrapText="1"/>
    </xf>
    <xf numFmtId="9" fontId="7" fillId="0" borderId="0" xfId="5" applyNumberFormat="1" applyAlignment="1">
      <alignment vertical="center" wrapText="1"/>
    </xf>
    <xf numFmtId="0" fontId="31" fillId="8" borderId="1" xfId="5" applyFont="1" applyFill="1" applyBorder="1" applyAlignment="1">
      <alignment vertical="center" wrapText="1"/>
    </xf>
    <xf numFmtId="0" fontId="31" fillId="8" borderId="8" xfId="5" applyFont="1" applyFill="1" applyBorder="1" applyAlignment="1">
      <alignment vertical="center" wrapText="1"/>
    </xf>
    <xf numFmtId="0" fontId="7" fillId="9" borderId="1" xfId="0" applyFont="1" applyFill="1" applyBorder="1" applyAlignment="1">
      <alignment horizontal="left" vertical="center" wrapText="1"/>
    </xf>
    <xf numFmtId="0" fontId="0" fillId="0" borderId="0" xfId="0" applyNumberFormat="1" applyAlignment="1">
      <alignment horizontal="center" vertical="center" wrapText="1"/>
    </xf>
    <xf numFmtId="0" fontId="7" fillId="0" borderId="8" xfId="5" applyBorder="1" applyAlignment="1">
      <alignment horizontal="left" vertical="center" wrapText="1"/>
    </xf>
    <xf numFmtId="0" fontId="8" fillId="0" borderId="1" xfId="5" applyFont="1" applyFill="1" applyBorder="1" applyAlignment="1">
      <alignment vertical="center" wrapText="1"/>
    </xf>
    <xf numFmtId="0" fontId="8" fillId="0" borderId="1" xfId="5" applyFont="1" applyFill="1" applyBorder="1" applyAlignment="1">
      <alignment horizontal="left" vertical="center" wrapText="1"/>
    </xf>
    <xf numFmtId="0" fontId="7" fillId="0" borderId="8" xfId="5" applyFont="1" applyFill="1" applyBorder="1" applyAlignment="1">
      <alignment horizontal="center" vertical="center" wrapText="1"/>
    </xf>
    <xf numFmtId="0" fontId="7" fillId="3" borderId="0" xfId="5" applyFill="1" applyAlignment="1">
      <alignment horizontal="center" vertical="center" wrapText="1"/>
    </xf>
    <xf numFmtId="0" fontId="8" fillId="13" borderId="9" xfId="5" applyFont="1" applyFill="1" applyBorder="1" applyAlignment="1">
      <alignment horizontal="left" vertical="center" wrapText="1"/>
    </xf>
    <xf numFmtId="0" fontId="7" fillId="0" borderId="22" xfId="5" applyFont="1" applyBorder="1" applyAlignment="1">
      <alignment horizontal="left" vertical="center" wrapText="1"/>
    </xf>
    <xf numFmtId="0" fontId="7" fillId="3" borderId="1" xfId="5" applyFont="1" applyFill="1" applyBorder="1" applyAlignment="1">
      <alignment vertical="center" wrapText="1"/>
    </xf>
    <xf numFmtId="15" fontId="7" fillId="3" borderId="1" xfId="5" applyNumberFormat="1" applyFill="1" applyBorder="1" applyAlignment="1">
      <alignment horizontal="right" vertical="center" wrapText="1"/>
    </xf>
    <xf numFmtId="0" fontId="7" fillId="0" borderId="0" xfId="5" applyAlignment="1">
      <alignment horizontal="center" wrapText="1"/>
    </xf>
    <xf numFmtId="0" fontId="8" fillId="19" borderId="20" xfId="0" applyFont="1" applyFill="1" applyBorder="1" applyAlignment="1">
      <alignment vertical="center" wrapText="1"/>
    </xf>
    <xf numFmtId="0" fontId="8" fillId="7" borderId="0" xfId="0" applyFont="1" applyFill="1" applyBorder="1" applyAlignment="1">
      <alignment vertical="center" wrapText="1"/>
    </xf>
    <xf numFmtId="0" fontId="8" fillId="0" borderId="0" xfId="0" applyFont="1" applyFill="1" applyBorder="1" applyAlignment="1">
      <alignment vertical="center" wrapText="1"/>
    </xf>
    <xf numFmtId="0" fontId="7" fillId="20" borderId="1" xfId="0" applyFont="1" applyFill="1" applyBorder="1" applyAlignment="1">
      <alignment vertical="center" wrapText="1"/>
    </xf>
    <xf numFmtId="0" fontId="7" fillId="0" borderId="1" xfId="5" applyFill="1" applyBorder="1" applyAlignment="1">
      <alignment horizontal="left" vertical="center" wrapText="1"/>
    </xf>
    <xf numFmtId="0" fontId="7" fillId="0" borderId="1" xfId="5" applyFill="1" applyBorder="1" applyAlignment="1">
      <alignment horizontal="center" vertical="center" wrapText="1"/>
    </xf>
    <xf numFmtId="0" fontId="7" fillId="0" borderId="1" xfId="0" applyFont="1" applyBorder="1" applyAlignment="1">
      <alignment horizontal="center" vertical="center" wrapText="1"/>
    </xf>
    <xf numFmtId="0" fontId="7" fillId="4" borderId="0" xfId="5" applyFont="1" applyFill="1" applyAlignment="1">
      <alignment horizontal="left" vertical="center" wrapText="1"/>
    </xf>
    <xf numFmtId="0" fontId="7" fillId="4" borderId="0" xfId="5" applyFont="1" applyFill="1" applyAlignment="1">
      <alignment horizontal="left" vertical="top" wrapText="1"/>
    </xf>
    <xf numFmtId="0" fontId="32" fillId="0" borderId="1" xfId="0" applyFont="1" applyBorder="1" applyAlignment="1">
      <alignment vertical="center" wrapText="1"/>
    </xf>
    <xf numFmtId="0" fontId="7" fillId="0" borderId="1" xfId="4" applyBorder="1" applyAlignment="1">
      <alignment horizontal="center" vertical="center" wrapText="1"/>
    </xf>
    <xf numFmtId="0" fontId="7" fillId="0" borderId="0" xfId="4" applyAlignment="1">
      <alignment horizontal="center" vertical="center" wrapText="1"/>
    </xf>
    <xf numFmtId="0" fontId="7" fillId="0" borderId="1" xfId="0" applyFont="1" applyFill="1" applyBorder="1" applyAlignment="1">
      <alignment horizontal="justify" vertical="center" wrapText="1"/>
    </xf>
    <xf numFmtId="0" fontId="7" fillId="0" borderId="11" xfId="0" applyFont="1" applyFill="1" applyBorder="1" applyAlignment="1">
      <alignment vertical="center" wrapText="1"/>
    </xf>
    <xf numFmtId="0" fontId="7" fillId="8" borderId="1" xfId="5" applyFont="1" applyFill="1" applyBorder="1" applyAlignment="1">
      <alignment horizontal="left" vertical="center" wrapText="1"/>
    </xf>
    <xf numFmtId="15" fontId="7" fillId="0" borderId="1" xfId="5" applyNumberFormat="1"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0" fontId="7" fillId="0" borderId="1" xfId="4" applyFont="1" applyBorder="1" applyAlignment="1">
      <alignment horizontal="center" vertical="center" wrapText="1"/>
    </xf>
    <xf numFmtId="0" fontId="7" fillId="20" borderId="11" xfId="0" applyFont="1" applyFill="1" applyBorder="1" applyAlignment="1">
      <alignment vertical="center" wrapText="1"/>
    </xf>
    <xf numFmtId="9" fontId="7" fillId="0" borderId="1" xfId="5" applyNumberFormat="1" applyFont="1" applyFill="1" applyBorder="1" applyAlignment="1">
      <alignment vertical="top" wrapText="1"/>
    </xf>
    <xf numFmtId="0" fontId="7" fillId="0" borderId="1" xfId="5" applyFont="1" applyFill="1" applyBorder="1" applyAlignment="1">
      <alignment horizontal="center" wrapText="1"/>
    </xf>
    <xf numFmtId="0" fontId="7" fillId="8" borderId="1" xfId="5" applyFont="1" applyFill="1" applyBorder="1" applyAlignment="1">
      <alignment vertical="center" wrapText="1"/>
    </xf>
    <xf numFmtId="9" fontId="7" fillId="0" borderId="1" xfId="5" applyNumberFormat="1" applyFont="1" applyBorder="1" applyAlignment="1">
      <alignment horizontal="center" vertical="center" wrapText="1"/>
    </xf>
    <xf numFmtId="9" fontId="10" fillId="0" borderId="1" xfId="2" applyFont="1" applyFill="1" applyBorder="1"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horizontal="left" vertical="center" wrapText="1"/>
    </xf>
    <xf numFmtId="0" fontId="7" fillId="0" borderId="0" xfId="5" applyFont="1" applyAlignment="1">
      <alignment horizontal="left" vertical="center" wrapText="1"/>
    </xf>
    <xf numFmtId="0" fontId="29" fillId="11" borderId="8" xfId="5" applyFont="1" applyFill="1" applyBorder="1" applyAlignment="1">
      <alignment horizontal="center" vertical="center" wrapText="1"/>
    </xf>
    <xf numFmtId="0" fontId="8" fillId="13" borderId="9" xfId="5" applyFont="1" applyFill="1" applyBorder="1" applyAlignment="1">
      <alignment vertical="center" wrapText="1"/>
    </xf>
    <xf numFmtId="0" fontId="7" fillId="0" borderId="8" xfId="5" applyFont="1" applyBorder="1" applyAlignment="1">
      <alignment vertical="center" wrapText="1"/>
    </xf>
    <xf numFmtId="0" fontId="7" fillId="15" borderId="1" xfId="5" applyFont="1" applyFill="1" applyBorder="1" applyAlignment="1">
      <alignment horizontal="left" vertical="center" wrapText="1"/>
    </xf>
    <xf numFmtId="0" fontId="7" fillId="15" borderId="7" xfId="5" applyFont="1" applyFill="1" applyBorder="1" applyAlignment="1">
      <alignment horizontal="left" vertical="center" wrapText="1"/>
    </xf>
    <xf numFmtId="0" fontId="7" fillId="15" borderId="7" xfId="5" applyFont="1" applyFill="1" applyBorder="1" applyAlignment="1">
      <alignment vertical="center" wrapText="1"/>
    </xf>
    <xf numFmtId="0" fontId="23" fillId="0" borderId="11" xfId="9" applyFill="1" applyBorder="1" applyAlignment="1">
      <alignment vertical="center" wrapText="1"/>
    </xf>
    <xf numFmtId="0" fontId="23" fillId="0" borderId="1" xfId="9" applyBorder="1" applyAlignment="1">
      <alignment vertical="center" wrapText="1"/>
    </xf>
    <xf numFmtId="0" fontId="7"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0" fillId="0" borderId="1" xfId="0" applyFill="1" applyBorder="1" applyAlignment="1">
      <alignment vertical="center" wrapText="1"/>
    </xf>
    <xf numFmtId="0" fontId="7" fillId="0" borderId="0" xfId="5" applyFont="1" applyFill="1" applyAlignment="1">
      <alignment horizontal="left" vertical="center" wrapText="1"/>
    </xf>
    <xf numFmtId="0" fontId="7" fillId="21" borderId="0" xfId="5" applyFill="1" applyAlignment="1">
      <alignment horizontal="center" vertical="center" wrapText="1"/>
    </xf>
    <xf numFmtId="0" fontId="0" fillId="0" borderId="1" xfId="0" applyBorder="1" applyAlignment="1">
      <alignment vertical="center" wrapText="1"/>
    </xf>
    <xf numFmtId="0" fontId="7" fillId="5" borderId="1" xfId="0" applyFont="1" applyFill="1" applyBorder="1" applyAlignment="1">
      <alignment vertical="center" wrapText="1"/>
    </xf>
    <xf numFmtId="0" fontId="7" fillId="0" borderId="1" xfId="0" applyFont="1" applyFill="1" applyBorder="1" applyAlignment="1">
      <alignment vertical="top" wrapText="1"/>
    </xf>
    <xf numFmtId="0" fontId="7" fillId="0" borderId="0" xfId="5" applyFill="1" applyAlignment="1">
      <alignment horizontal="left" vertical="center" wrapText="1"/>
    </xf>
    <xf numFmtId="0" fontId="7" fillId="0" borderId="8" xfId="5" applyFont="1" applyFill="1" applyBorder="1" applyAlignment="1">
      <alignment vertical="center" wrapText="1"/>
    </xf>
    <xf numFmtId="0" fontId="7" fillId="0" borderId="0" xfId="5" applyFont="1" applyFill="1" applyBorder="1" applyAlignment="1">
      <alignment vertical="center" wrapText="1"/>
    </xf>
    <xf numFmtId="0" fontId="7" fillId="0" borderId="17" xfId="0" applyFont="1" applyFill="1" applyBorder="1" applyAlignment="1">
      <alignment horizontal="center" vertical="center" wrapText="1"/>
    </xf>
    <xf numFmtId="0" fontId="7" fillId="0" borderId="0" xfId="5" applyFont="1" applyFill="1" applyAlignment="1">
      <alignment vertical="top" wrapText="1"/>
    </xf>
    <xf numFmtId="15" fontId="7" fillId="9" borderId="1" xfId="5" applyNumberFormat="1" applyFont="1" applyFill="1" applyBorder="1" applyAlignment="1">
      <alignment horizontal="center" vertical="center" wrapText="1"/>
    </xf>
    <xf numFmtId="15" fontId="7" fillId="9" borderId="12" xfId="5" applyNumberFormat="1" applyFont="1" applyFill="1" applyBorder="1" applyAlignment="1">
      <alignment horizontal="center" vertical="center" wrapText="1"/>
    </xf>
    <xf numFmtId="15" fontId="7" fillId="9" borderId="6" xfId="5" applyNumberFormat="1" applyFont="1" applyFill="1" applyBorder="1" applyAlignment="1">
      <alignment horizontal="center" vertical="center" wrapText="1"/>
    </xf>
    <xf numFmtId="0" fontId="7" fillId="0" borderId="0" xfId="5" applyFont="1" applyAlignment="1">
      <alignment vertical="center" wrapText="1"/>
    </xf>
    <xf numFmtId="0" fontId="7" fillId="0" borderId="30" xfId="5" applyFont="1" applyFill="1" applyBorder="1" applyAlignment="1">
      <alignment vertical="center" wrapText="1"/>
    </xf>
    <xf numFmtId="0" fontId="16" fillId="0" borderId="17" xfId="9" applyFont="1" applyFill="1" applyBorder="1" applyAlignment="1">
      <alignment vertical="center" wrapText="1"/>
    </xf>
    <xf numFmtId="0" fontId="7" fillId="0" borderId="26" xfId="0" applyFont="1" applyFill="1" applyBorder="1" applyAlignment="1">
      <alignment vertical="center" wrapText="1"/>
    </xf>
    <xf numFmtId="0" fontId="7" fillId="0" borderId="8" xfId="5" applyFont="1" applyFill="1" applyBorder="1" applyAlignment="1">
      <alignment horizontal="left" vertical="center" wrapText="1"/>
    </xf>
    <xf numFmtId="15" fontId="7" fillId="0" borderId="6" xfId="5" applyNumberFormat="1" applyFont="1" applyFill="1" applyBorder="1" applyAlignment="1">
      <alignment horizontal="center" vertical="center" wrapText="1"/>
    </xf>
    <xf numFmtId="15" fontId="7" fillId="0" borderId="12" xfId="5" applyNumberFormat="1" applyFont="1" applyFill="1" applyBorder="1" applyAlignment="1">
      <alignment horizontal="center" vertical="center" wrapText="1"/>
    </xf>
    <xf numFmtId="0" fontId="33" fillId="0" borderId="1" xfId="0" applyFont="1" applyFill="1" applyBorder="1" applyAlignment="1">
      <alignment vertical="center" wrapText="1"/>
    </xf>
    <xf numFmtId="9" fontId="7" fillId="0" borderId="8" xfId="5" applyNumberFormat="1" applyFont="1" applyFill="1" applyBorder="1" applyAlignment="1">
      <alignment horizontal="center" vertical="center" wrapText="1"/>
    </xf>
    <xf numFmtId="0" fontId="7" fillId="0" borderId="1" xfId="4" applyFont="1" applyFill="1" applyBorder="1" applyAlignment="1">
      <alignment horizontal="center" vertical="center" wrapText="1"/>
    </xf>
    <xf numFmtId="0" fontId="8" fillId="0" borderId="1" xfId="5" applyFont="1" applyFill="1" applyBorder="1" applyAlignment="1">
      <alignment horizontal="center" vertical="center"/>
    </xf>
    <xf numFmtId="0" fontId="7" fillId="10" borderId="1" xfId="5"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0" fillId="0" borderId="0" xfId="0" applyFill="1" applyAlignment="1">
      <alignment vertical="center" wrapText="1"/>
    </xf>
    <xf numFmtId="0" fontId="7" fillId="0" borderId="0" xfId="0" applyFont="1" applyFill="1" applyAlignment="1">
      <alignment horizontal="center" vertical="center" wrapText="1"/>
    </xf>
    <xf numFmtId="0" fontId="0" fillId="0" borderId="0" xfId="0" applyFill="1" applyAlignment="1">
      <alignment horizontal="center" vertical="center" wrapText="1"/>
    </xf>
    <xf numFmtId="0" fontId="7" fillId="0" borderId="11" xfId="0" applyFont="1" applyFill="1" applyBorder="1" applyAlignment="1">
      <alignment horizontal="left" vertical="center" wrapText="1"/>
    </xf>
    <xf numFmtId="9" fontId="7" fillId="0" borderId="11" xfId="0" applyNumberFormat="1" applyFont="1" applyBorder="1" applyAlignment="1">
      <alignment horizontal="center" vertical="center" wrapText="1"/>
    </xf>
    <xf numFmtId="0" fontId="7" fillId="0" borderId="1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vertical="center"/>
    </xf>
    <xf numFmtId="0" fontId="8" fillId="0" borderId="0" xfId="0" applyFont="1" applyAlignment="1">
      <alignment horizontal="center" vertical="center" wrapText="1"/>
    </xf>
    <xf numFmtId="0" fontId="7" fillId="20" borderId="1" xfId="0" applyFont="1" applyFill="1" applyBorder="1" applyAlignment="1">
      <alignment horizontal="left" vertical="center" wrapText="1"/>
    </xf>
    <xf numFmtId="0" fontId="7" fillId="20" borderId="1" xfId="0" applyFont="1" applyFill="1" applyBorder="1" applyAlignment="1">
      <alignment horizontal="center" vertical="center" wrapText="1"/>
    </xf>
    <xf numFmtId="9" fontId="7" fillId="20" borderId="1" xfId="0" applyNumberFormat="1" applyFont="1" applyFill="1" applyBorder="1" applyAlignment="1">
      <alignment horizontal="center" vertical="center" wrapText="1"/>
    </xf>
    <xf numFmtId="0" fontId="7" fillId="20" borderId="1" xfId="5" applyFont="1" applyFill="1" applyBorder="1" applyAlignment="1">
      <alignment vertical="center" wrapText="1"/>
    </xf>
    <xf numFmtId="0" fontId="7" fillId="20" borderId="1" xfId="5" applyFont="1" applyFill="1" applyBorder="1" applyAlignment="1">
      <alignment horizontal="left" vertical="center" wrapText="1"/>
    </xf>
    <xf numFmtId="9" fontId="7" fillId="20" borderId="1" xfId="5" applyNumberFormat="1" applyFont="1" applyFill="1" applyBorder="1" applyAlignment="1">
      <alignment horizontal="center" vertical="center" wrapText="1"/>
    </xf>
    <xf numFmtId="0" fontId="10" fillId="20" borderId="1" xfId="0" applyFont="1" applyFill="1" applyBorder="1" applyAlignment="1">
      <alignment horizontal="center" vertical="center" wrapText="1"/>
    </xf>
    <xf numFmtId="9" fontId="10" fillId="20" borderId="1" xfId="2"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20" borderId="1" xfId="0" applyFont="1" applyFill="1" applyBorder="1" applyAlignment="1">
      <alignment horizontal="left" vertical="center" wrapText="1"/>
    </xf>
    <xf numFmtId="0" fontId="17" fillId="0" borderId="0" xfId="0" applyFont="1" applyFill="1" applyAlignment="1">
      <alignment vertical="center" wrapText="1"/>
    </xf>
    <xf numFmtId="0" fontId="17" fillId="6" borderId="0" xfId="0" applyFont="1" applyFill="1" applyAlignment="1">
      <alignment vertical="center" wrapText="1"/>
    </xf>
    <xf numFmtId="0" fontId="7" fillId="20" borderId="1" xfId="5" applyFont="1" applyFill="1" applyBorder="1" applyAlignment="1">
      <alignment horizontal="center" vertical="center" wrapText="1"/>
    </xf>
    <xf numFmtId="0" fontId="7" fillId="0" borderId="0" xfId="0" applyFont="1" applyFill="1" applyBorder="1" applyAlignment="1">
      <alignment vertical="center" wrapText="1"/>
    </xf>
    <xf numFmtId="0" fontId="0" fillId="0" borderId="0" xfId="0" applyFill="1" applyBorder="1" applyAlignment="1">
      <alignment vertical="center" wrapText="1"/>
    </xf>
    <xf numFmtId="0" fontId="7" fillId="0" borderId="0" xfId="0" applyFont="1" applyFill="1" applyBorder="1" applyAlignment="1">
      <alignment horizontal="left" vertical="center" wrapText="1"/>
    </xf>
    <xf numFmtId="9" fontId="7" fillId="0" borderId="0" xfId="0" applyNumberFormat="1" applyFont="1" applyFill="1" applyBorder="1" applyAlignment="1">
      <alignment vertical="center" wrapText="1"/>
    </xf>
    <xf numFmtId="0" fontId="28" fillId="0" borderId="0" xfId="0" applyFont="1" applyFill="1" applyBorder="1" applyAlignment="1">
      <alignment vertical="center" wrapText="1"/>
    </xf>
    <xf numFmtId="9" fontId="8" fillId="0" borderId="0" xfId="0" applyNumberFormat="1" applyFont="1" applyFill="1" applyBorder="1" applyAlignment="1">
      <alignment vertical="center" wrapText="1"/>
    </xf>
    <xf numFmtId="9" fontId="7" fillId="0" borderId="0" xfId="0" applyNumberFormat="1" applyFont="1" applyFill="1" applyAlignment="1">
      <alignment horizontal="center" vertical="center" wrapText="1"/>
    </xf>
    <xf numFmtId="9" fontId="8" fillId="0" borderId="0" xfId="0" applyNumberFormat="1" applyFont="1" applyFill="1" applyAlignment="1">
      <alignment horizontal="center" vertical="center" wrapText="1"/>
    </xf>
    <xf numFmtId="0" fontId="8" fillId="20" borderId="1" xfId="0" applyFont="1" applyFill="1" applyBorder="1" applyAlignment="1">
      <alignment vertical="center" wrapText="1"/>
    </xf>
    <xf numFmtId="15" fontId="7" fillId="20" borderId="1" xfId="5" applyNumberFormat="1" applyFont="1" applyFill="1" applyBorder="1" applyAlignment="1">
      <alignment horizontal="center" vertical="center" wrapText="1"/>
    </xf>
    <xf numFmtId="0" fontId="23" fillId="20" borderId="11" xfId="9" applyFill="1" applyBorder="1" applyAlignment="1">
      <alignment vertical="center" wrapText="1"/>
    </xf>
    <xf numFmtId="0" fontId="8" fillId="20" borderId="1" xfId="0" applyFont="1" applyFill="1" applyBorder="1" applyAlignment="1">
      <alignment horizontal="center" vertical="center" wrapText="1"/>
    </xf>
    <xf numFmtId="0" fontId="8" fillId="20" borderId="1" xfId="0" applyFont="1" applyFill="1" applyBorder="1" applyAlignment="1">
      <alignment horizontal="center" vertical="center"/>
    </xf>
    <xf numFmtId="0" fontId="8" fillId="20" borderId="1" xfId="5" applyFont="1" applyFill="1" applyBorder="1" applyAlignment="1">
      <alignment vertical="center" wrapText="1"/>
    </xf>
    <xf numFmtId="0" fontId="8" fillId="20" borderId="1" xfId="5" applyFont="1" applyFill="1" applyBorder="1" applyAlignment="1">
      <alignment horizontal="center" vertical="center" wrapText="1"/>
    </xf>
    <xf numFmtId="0" fontId="0" fillId="0" borderId="0" xfId="0" pivotButton="1" applyAlignment="1">
      <alignment vertical="center" wrapText="1"/>
    </xf>
    <xf numFmtId="0" fontId="34" fillId="20" borderId="1" xfId="0" applyFont="1" applyFill="1" applyBorder="1" applyAlignment="1">
      <alignment horizontal="center" vertical="center" wrapText="1"/>
    </xf>
    <xf numFmtId="0" fontId="0" fillId="0" borderId="0" xfId="0" applyAlignment="1">
      <alignment wrapText="1"/>
    </xf>
    <xf numFmtId="0" fontId="15" fillId="22" borderId="31" xfId="0" applyFont="1" applyFill="1" applyBorder="1" applyAlignment="1">
      <alignment horizontal="center" vertical="center" wrapText="1"/>
    </xf>
    <xf numFmtId="0" fontId="15" fillId="22" borderId="32" xfId="0" applyFont="1" applyFill="1" applyBorder="1" applyAlignment="1">
      <alignment horizontal="center" vertical="center" wrapText="1"/>
    </xf>
    <xf numFmtId="0" fontId="8" fillId="19" borderId="20" xfId="0" applyFont="1" applyFill="1" applyBorder="1" applyAlignment="1">
      <alignment horizontal="center" vertical="center" wrapText="1"/>
    </xf>
    <xf numFmtId="0" fontId="8" fillId="19" borderId="19" xfId="0" applyFont="1" applyFill="1" applyBorder="1" applyAlignment="1">
      <alignment horizontal="center" vertical="center" wrapText="1"/>
    </xf>
    <xf numFmtId="0" fontId="35" fillId="22" borderId="32" xfId="0" applyFont="1" applyFill="1" applyBorder="1" applyAlignment="1">
      <alignment horizontal="center" vertical="center" wrapText="1"/>
    </xf>
    <xf numFmtId="0" fontId="0" fillId="0" borderId="1" xfId="0" applyBorder="1" applyAlignment="1">
      <alignment wrapText="1"/>
    </xf>
    <xf numFmtId="9" fontId="10" fillId="23" borderId="1" xfId="2" applyFont="1" applyFill="1" applyBorder="1" applyAlignment="1">
      <alignment horizontal="center" vertical="center" wrapText="1"/>
    </xf>
    <xf numFmtId="0" fontId="7" fillId="0" borderId="33" xfId="0" applyFont="1" applyFill="1" applyBorder="1" applyAlignment="1">
      <alignment vertical="center" wrapText="1"/>
    </xf>
    <xf numFmtId="0" fontId="7" fillId="0" borderId="33" xfId="0" applyFont="1" applyFill="1" applyBorder="1" applyAlignment="1">
      <alignment horizontal="left" vertical="center" wrapText="1"/>
    </xf>
    <xf numFmtId="0" fontId="7" fillId="0" borderId="33" xfId="0" applyFont="1" applyBorder="1" applyAlignment="1">
      <alignment horizontal="center" vertical="center" wrapText="1"/>
    </xf>
    <xf numFmtId="0" fontId="7" fillId="0" borderId="6" xfId="0" applyFont="1" applyFill="1" applyBorder="1" applyAlignment="1">
      <alignment vertical="center" wrapText="1"/>
    </xf>
    <xf numFmtId="9" fontId="7" fillId="0" borderId="15" xfId="0" applyNumberFormat="1" applyFont="1" applyFill="1" applyBorder="1" applyAlignment="1">
      <alignment horizontal="center" vertical="center" wrapText="1"/>
    </xf>
    <xf numFmtId="9" fontId="7" fillId="0" borderId="16" xfId="0" applyNumberFormat="1" applyFont="1" applyFill="1" applyBorder="1" applyAlignment="1">
      <alignment horizontal="center" vertical="center" wrapText="1"/>
    </xf>
    <xf numFmtId="0" fontId="7" fillId="0" borderId="8" xfId="0" applyFont="1" applyFill="1" applyBorder="1" applyAlignment="1">
      <alignment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8" xfId="0" applyFont="1" applyBorder="1" applyAlignment="1">
      <alignment horizontal="center" vertical="center" wrapText="1"/>
    </xf>
    <xf numFmtId="9" fontId="7" fillId="9" borderId="1" xfId="0" applyNumberFormat="1" applyFont="1" applyFill="1" applyBorder="1" applyAlignment="1">
      <alignment horizontal="center" vertical="center" wrapText="1"/>
    </xf>
    <xf numFmtId="15" fontId="7" fillId="0" borderId="1" xfId="5"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0" fillId="0" borderId="1" xfId="0" applyNumberFormat="1" applyBorder="1" applyAlignment="1">
      <alignment horizontal="center" vertical="center" wrapText="1"/>
    </xf>
    <xf numFmtId="9" fontId="7" fillId="0" borderId="1" xfId="5" applyNumberFormat="1" applyBorder="1" applyAlignment="1">
      <alignment horizontal="center" vertical="center" wrapText="1"/>
    </xf>
    <xf numFmtId="9" fontId="10" fillId="9" borderId="1" xfId="2" applyFont="1" applyFill="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Fill="1" applyBorder="1" applyAlignment="1">
      <alignment wrapText="1"/>
    </xf>
    <xf numFmtId="0" fontId="7" fillId="0" borderId="1" xfId="5" applyFont="1" applyFill="1" applyBorder="1" applyAlignment="1">
      <alignment wrapText="1"/>
    </xf>
    <xf numFmtId="0" fontId="7" fillId="0" borderId="1" xfId="5" applyFont="1" applyFill="1" applyBorder="1" applyAlignment="1">
      <alignment horizontal="left" wrapText="1"/>
    </xf>
    <xf numFmtId="0" fontId="7" fillId="0" borderId="1" xfId="0" applyFont="1" applyBorder="1" applyAlignment="1">
      <alignment wrapText="1"/>
    </xf>
    <xf numFmtId="0" fontId="7" fillId="9" borderId="1" xfId="0" applyFont="1" applyFill="1" applyBorder="1" applyAlignment="1">
      <alignment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7" fillId="0" borderId="1" xfId="5" applyBorder="1" applyAlignment="1">
      <alignment horizontal="center" vertical="center"/>
    </xf>
    <xf numFmtId="0" fontId="7" fillId="0" borderId="8" xfId="0" applyFont="1" applyBorder="1" applyAlignment="1">
      <alignment vertical="center" wrapText="1"/>
    </xf>
    <xf numFmtId="0" fontId="0" fillId="0" borderId="15" xfId="0" applyNumberFormat="1" applyBorder="1" applyAlignment="1">
      <alignment horizontal="center" vertical="center" wrapText="1"/>
    </xf>
    <xf numFmtId="0" fontId="0" fillId="0" borderId="1" xfId="0" applyFill="1" applyBorder="1" applyAlignment="1">
      <alignment wrapText="1"/>
    </xf>
    <xf numFmtId="0" fontId="0" fillId="0" borderId="33" xfId="0" applyFill="1" applyBorder="1" applyAlignment="1">
      <alignment wrapText="1"/>
    </xf>
    <xf numFmtId="0" fontId="7" fillId="0" borderId="33" xfId="0" applyFont="1" applyFill="1" applyBorder="1" applyAlignment="1">
      <alignment horizontal="center" vertical="center" wrapText="1"/>
    </xf>
    <xf numFmtId="9" fontId="7" fillId="0" borderId="11" xfId="0" applyNumberFormat="1" applyFont="1" applyFill="1" applyBorder="1" applyAlignment="1">
      <alignment horizontal="center" vertical="center" wrapText="1"/>
    </xf>
    <xf numFmtId="0" fontId="7" fillId="0" borderId="1" xfId="5" applyBorder="1" applyAlignment="1">
      <alignment horizontal="left" vertical="center" wrapText="1"/>
    </xf>
    <xf numFmtId="0" fontId="7" fillId="0" borderId="2" xfId="5" applyFont="1" applyBorder="1" applyAlignment="1">
      <alignment horizontal="left" vertical="center" wrapText="1"/>
    </xf>
    <xf numFmtId="0" fontId="7" fillId="0" borderId="1" xfId="5" applyFont="1" applyBorder="1" applyAlignment="1">
      <alignment horizontal="left" vertical="center" wrapText="1"/>
    </xf>
    <xf numFmtId="0" fontId="7" fillId="0" borderId="1" xfId="5" applyBorder="1" applyAlignment="1">
      <alignment horizontal="center" vertical="center" wrapText="1"/>
    </xf>
    <xf numFmtId="0" fontId="7" fillId="0" borderId="1" xfId="5" applyFont="1" applyFill="1" applyBorder="1" applyAlignment="1">
      <alignment horizontal="left" vertical="center" wrapText="1"/>
    </xf>
    <xf numFmtId="0" fontId="7" fillId="0" borderId="1" xfId="5" applyFont="1" applyFill="1" applyBorder="1" applyAlignment="1">
      <alignment horizontal="center" vertical="center" wrapText="1"/>
    </xf>
    <xf numFmtId="0" fontId="7" fillId="8" borderId="1" xfId="5" applyFill="1" applyBorder="1" applyAlignment="1">
      <alignment horizontal="center" vertical="center" wrapText="1"/>
    </xf>
    <xf numFmtId="0" fontId="7" fillId="0" borderId="1" xfId="5" applyFont="1" applyBorder="1" applyAlignment="1">
      <alignment horizontal="center" vertical="center" wrapText="1"/>
    </xf>
    <xf numFmtId="0" fontId="7" fillId="0" borderId="22" xfId="5" applyFont="1" applyBorder="1" applyAlignment="1">
      <alignment horizontal="center" vertical="center" wrapText="1"/>
    </xf>
    <xf numFmtId="0" fontId="7" fillId="0" borderId="8" xfId="5" applyFont="1" applyBorder="1" applyAlignment="1">
      <alignment horizontal="left" vertical="center" wrapText="1"/>
    </xf>
    <xf numFmtId="0" fontId="7" fillId="0" borderId="2" xfId="5" applyBorder="1" applyAlignment="1">
      <alignment horizontal="left" vertical="center" wrapText="1"/>
    </xf>
    <xf numFmtId="0" fontId="14" fillId="8" borderId="1" xfId="5" applyFont="1" applyFill="1" applyBorder="1" applyAlignment="1">
      <alignment horizontal="left" vertical="center" wrapText="1"/>
    </xf>
    <xf numFmtId="0" fontId="7" fillId="8" borderId="1" xfId="5" applyFill="1" applyBorder="1" applyAlignment="1">
      <alignment horizontal="left" vertical="center" wrapText="1"/>
    </xf>
    <xf numFmtId="0" fontId="7" fillId="0" borderId="2" xfId="5" applyBorder="1" applyAlignment="1">
      <alignment horizontal="center" vertical="center" wrapText="1"/>
    </xf>
    <xf numFmtId="0" fontId="8" fillId="16" borderId="13" xfId="5" applyFont="1" applyFill="1" applyBorder="1" applyAlignment="1">
      <alignment horizontal="center" vertical="center" wrapText="1"/>
    </xf>
    <xf numFmtId="0" fontId="8" fillId="16" borderId="23" xfId="5" applyFont="1" applyFill="1" applyBorder="1" applyAlignment="1">
      <alignment horizontal="center" vertical="center" wrapText="1"/>
    </xf>
    <xf numFmtId="0" fontId="8" fillId="16" borderId="1" xfId="5" applyFont="1" applyFill="1" applyBorder="1" applyAlignment="1">
      <alignment horizontal="center" vertical="center" wrapText="1"/>
    </xf>
    <xf numFmtId="0" fontId="7" fillId="0" borderId="1" xfId="5" applyBorder="1" applyAlignment="1">
      <alignment horizontal="center" vertical="center" wrapText="1"/>
    </xf>
    <xf numFmtId="0" fontId="0" fillId="3" borderId="0" xfId="0" applyFill="1" applyAlignment="1">
      <alignment vertical="center" wrapText="1"/>
    </xf>
    <xf numFmtId="0" fontId="7" fillId="3" borderId="0" xfId="0" applyFont="1" applyFill="1" applyAlignment="1">
      <alignment vertical="center" wrapText="1"/>
    </xf>
    <xf numFmtId="0" fontId="7" fillId="3" borderId="0" xfId="0" applyFont="1" applyFill="1" applyAlignment="1">
      <alignment horizontal="center" vertical="center" wrapText="1"/>
    </xf>
    <xf numFmtId="0" fontId="0" fillId="3" borderId="0" xfId="0" applyFill="1" applyAlignment="1">
      <alignment horizontal="left" vertical="center" wrapText="1"/>
    </xf>
    <xf numFmtId="0" fontId="7" fillId="20" borderId="8" xfId="0" applyFont="1" applyFill="1" applyBorder="1" applyAlignment="1">
      <alignment vertical="center" wrapText="1"/>
    </xf>
    <xf numFmtId="0" fontId="7" fillId="20" borderId="8" xfId="0" applyFont="1" applyFill="1" applyBorder="1" applyAlignment="1">
      <alignment horizontal="left" vertical="center" wrapText="1"/>
    </xf>
    <xf numFmtId="0" fontId="7" fillId="20" borderId="8" xfId="0" applyFont="1" applyFill="1" applyBorder="1" applyAlignment="1">
      <alignment horizontal="center" vertical="center" wrapText="1"/>
    </xf>
    <xf numFmtId="0" fontId="7" fillId="0" borderId="1" xfId="5" applyBorder="1" applyAlignment="1">
      <alignment horizontal="center" vertical="center" wrapText="1"/>
    </xf>
    <xf numFmtId="0" fontId="0" fillId="0" borderId="1" xfId="0" applyBorder="1" applyAlignment="1">
      <alignment horizontal="center" vertical="center"/>
    </xf>
    <xf numFmtId="0" fontId="7" fillId="24" borderId="1" xfId="0" applyFont="1" applyFill="1" applyBorder="1" applyAlignment="1">
      <alignment horizontal="center" vertical="center" wrapText="1"/>
    </xf>
    <xf numFmtId="9" fontId="7" fillId="9" borderId="1" xfId="5" applyNumberForma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5" applyBorder="1" applyAlignment="1">
      <alignment horizontal="justify" vertical="center" wrapText="1"/>
    </xf>
    <xf numFmtId="0" fontId="7" fillId="9" borderId="1" xfId="5" applyFill="1" applyBorder="1" applyAlignment="1">
      <alignment horizontal="justify" vertical="center" wrapText="1"/>
    </xf>
    <xf numFmtId="0" fontId="7" fillId="0" borderId="1" xfId="5" applyFill="1" applyBorder="1" applyAlignment="1">
      <alignment horizontal="justify" vertical="center" wrapText="1"/>
    </xf>
    <xf numFmtId="0" fontId="7" fillId="3" borderId="0" xfId="0" applyFont="1" applyFill="1" applyAlignment="1">
      <alignment wrapText="1"/>
    </xf>
    <xf numFmtId="0" fontId="7" fillId="0" borderId="1" xfId="5" applyBorder="1" applyAlignment="1">
      <alignment horizontal="center" vertical="center" wrapText="1"/>
    </xf>
    <xf numFmtId="0" fontId="7" fillId="0" borderId="1" xfId="5" applyFont="1" applyFill="1" applyBorder="1" applyAlignment="1">
      <alignment horizontal="left" vertical="center" wrapText="1"/>
    </xf>
    <xf numFmtId="0" fontId="7" fillId="0" borderId="1" xfId="5" applyFont="1" applyFill="1" applyBorder="1" applyAlignment="1">
      <alignment horizontal="center" vertical="center" wrapText="1"/>
    </xf>
    <xf numFmtId="0" fontId="7" fillId="0" borderId="1" xfId="5" applyFont="1" applyBorder="1" applyAlignment="1">
      <alignment horizontal="center" vertical="center" wrapText="1"/>
    </xf>
    <xf numFmtId="9" fontId="7"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top" wrapText="1"/>
    </xf>
    <xf numFmtId="9" fontId="7" fillId="0" borderId="1" xfId="0" applyNumberFormat="1" applyFont="1" applyFill="1" applyBorder="1" applyAlignment="1">
      <alignment horizontal="justify" vertical="top" wrapText="1"/>
    </xf>
    <xf numFmtId="0" fontId="7" fillId="0" borderId="1" xfId="19" applyFont="1" applyFill="1" applyBorder="1" applyAlignment="1">
      <alignment horizontal="center" vertical="center" wrapText="1"/>
    </xf>
    <xf numFmtId="9" fontId="7" fillId="0" borderId="1" xfId="0" applyNumberFormat="1" applyFont="1" applyFill="1" applyBorder="1" applyAlignment="1">
      <alignment vertical="center" wrapText="1"/>
    </xf>
    <xf numFmtId="9" fontId="7" fillId="0" borderId="1" xfId="0" applyNumberFormat="1" applyFont="1" applyFill="1" applyBorder="1" applyAlignment="1">
      <alignment horizontal="left" vertical="center" wrapText="1"/>
    </xf>
    <xf numFmtId="0" fontId="7" fillId="0" borderId="8" xfId="0" applyFont="1" applyBorder="1" applyAlignment="1">
      <alignment horizontal="left" vertical="center" wrapText="1"/>
    </xf>
    <xf numFmtId="0" fontId="0" fillId="0" borderId="0" xfId="0" applyBorder="1"/>
    <xf numFmtId="0" fontId="7" fillId="0" borderId="0" xfId="5" applyBorder="1" applyAlignment="1">
      <alignment horizontal="center"/>
    </xf>
    <xf numFmtId="0" fontId="7" fillId="0" borderId="0" xfId="5" applyBorder="1" applyAlignment="1">
      <alignment horizontal="center" vertical="center"/>
    </xf>
    <xf numFmtId="0" fontId="7" fillId="0" borderId="1" xfId="5" applyFont="1" applyFill="1" applyBorder="1" applyAlignment="1">
      <alignment vertical="center" wrapText="1"/>
    </xf>
    <xf numFmtId="9" fontId="7" fillId="0" borderId="1" xfId="5" applyNumberFormat="1" applyFont="1" applyFill="1" applyBorder="1" applyAlignment="1">
      <alignment horizontal="center" vertical="center" wrapText="1"/>
    </xf>
    <xf numFmtId="15" fontId="7" fillId="0" borderId="1" xfId="5" applyNumberFormat="1" applyFont="1" applyFill="1" applyBorder="1" applyAlignment="1">
      <alignment vertical="center" wrapText="1"/>
    </xf>
    <xf numFmtId="0" fontId="7" fillId="0" borderId="1" xfId="5" applyFont="1" applyFill="1" applyBorder="1" applyAlignment="1">
      <alignment horizontal="left" vertical="center" wrapText="1"/>
    </xf>
    <xf numFmtId="0" fontId="7" fillId="0" borderId="1" xfId="5" applyFont="1" applyFill="1" applyBorder="1" applyAlignment="1">
      <alignment horizontal="center" vertical="center" wrapText="1"/>
    </xf>
    <xf numFmtId="0" fontId="7" fillId="0" borderId="2" xfId="5" applyFont="1" applyBorder="1" applyAlignment="1">
      <alignment horizontal="center" vertical="center" wrapText="1"/>
    </xf>
    <xf numFmtId="0" fontId="7" fillId="0" borderId="1" xfId="5" applyBorder="1" applyAlignment="1">
      <alignment horizontal="left" vertical="center" wrapText="1"/>
    </xf>
    <xf numFmtId="0" fontId="7" fillId="0" borderId="2" xfId="5" applyFont="1" applyBorder="1" applyAlignment="1">
      <alignment horizontal="left" vertical="center" wrapText="1"/>
    </xf>
    <xf numFmtId="0" fontId="7" fillId="0" borderId="1" xfId="5" applyFont="1" applyBorder="1" applyAlignment="1">
      <alignment horizontal="left" vertical="center" wrapText="1"/>
    </xf>
    <xf numFmtId="0" fontId="7" fillId="0" borderId="1" xfId="5" applyBorder="1" applyAlignment="1">
      <alignment horizontal="center" vertical="center" wrapText="1"/>
    </xf>
    <xf numFmtId="0" fontId="7" fillId="0" borderId="1" xfId="5" applyFont="1" applyFill="1" applyBorder="1" applyAlignment="1">
      <alignment horizontal="left" vertical="center" wrapText="1"/>
    </xf>
    <xf numFmtId="0" fontId="7" fillId="0" borderId="1" xfId="5" applyFont="1" applyFill="1" applyBorder="1" applyAlignment="1">
      <alignment horizontal="center" vertical="center" wrapText="1"/>
    </xf>
    <xf numFmtId="0" fontId="7" fillId="8" borderId="1" xfId="5" applyFont="1" applyFill="1" applyBorder="1" applyAlignment="1">
      <alignment horizontal="center" vertical="center" wrapText="1"/>
    </xf>
    <xf numFmtId="0" fontId="7" fillId="8" borderId="1" xfId="5" applyFill="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top" wrapText="1"/>
    </xf>
    <xf numFmtId="0" fontId="7" fillId="0" borderId="8" xfId="5" applyFont="1" applyBorder="1" applyAlignment="1">
      <alignment horizontal="center" vertical="center" wrapText="1"/>
    </xf>
    <xf numFmtId="0" fontId="7" fillId="0" borderId="11" xfId="5" applyFont="1" applyBorder="1" applyAlignment="1">
      <alignment horizontal="center" vertical="center" wrapText="1"/>
    </xf>
    <xf numFmtId="0" fontId="7" fillId="0" borderId="22" xfId="5" applyFont="1" applyBorder="1" applyAlignment="1">
      <alignment horizontal="center" vertical="center" wrapText="1"/>
    </xf>
    <xf numFmtId="0" fontId="7" fillId="0" borderId="10" xfId="5" applyFont="1" applyBorder="1" applyAlignment="1">
      <alignment horizontal="center" vertical="center" wrapText="1"/>
    </xf>
    <xf numFmtId="0" fontId="7" fillId="0" borderId="14" xfId="5" applyFont="1" applyBorder="1" applyAlignment="1">
      <alignment horizontal="center" vertical="center" wrapText="1"/>
    </xf>
    <xf numFmtId="0" fontId="7" fillId="0" borderId="29" xfId="5" applyFont="1" applyBorder="1" applyAlignment="1">
      <alignment horizontal="center" vertical="center" wrapText="1"/>
    </xf>
    <xf numFmtId="0" fontId="7" fillId="0" borderId="8" xfId="5" applyFont="1" applyBorder="1" applyAlignment="1">
      <alignment horizontal="center" vertical="top" wrapText="1"/>
    </xf>
    <xf numFmtId="0" fontId="7" fillId="0" borderId="14" xfId="5" applyFont="1" applyBorder="1" applyAlignment="1">
      <alignment horizontal="center" vertical="top" wrapText="1"/>
    </xf>
    <xf numFmtId="0" fontId="7" fillId="0" borderId="11" xfId="5" applyFont="1" applyBorder="1" applyAlignment="1">
      <alignment horizontal="center" vertical="top" wrapText="1"/>
    </xf>
    <xf numFmtId="0" fontId="14" fillId="8" borderId="8" xfId="5" applyFont="1" applyFill="1" applyBorder="1" applyAlignment="1">
      <alignment horizontal="left" vertical="center" wrapText="1"/>
    </xf>
    <xf numFmtId="0" fontId="7" fillId="8" borderId="11" xfId="5" applyFill="1" applyBorder="1" applyAlignment="1">
      <alignment horizontal="left" vertical="center" wrapText="1"/>
    </xf>
    <xf numFmtId="0" fontId="7" fillId="0" borderId="8" xfId="5" applyFont="1" applyBorder="1" applyAlignment="1">
      <alignment horizontal="left" vertical="center" wrapText="1"/>
    </xf>
    <xf numFmtId="0" fontId="7" fillId="0" borderId="14" xfId="5" applyFont="1" applyBorder="1" applyAlignment="1">
      <alignment horizontal="left" vertical="center" wrapText="1"/>
    </xf>
    <xf numFmtId="0" fontId="7" fillId="0" borderId="11" xfId="5" applyFont="1" applyBorder="1" applyAlignment="1">
      <alignment horizontal="left" vertical="center" wrapText="1"/>
    </xf>
    <xf numFmtId="0" fontId="7" fillId="0" borderId="2" xfId="5" applyBorder="1" applyAlignment="1">
      <alignment horizontal="left" vertical="center" wrapText="1"/>
    </xf>
    <xf numFmtId="0" fontId="7" fillId="0" borderId="0" xfId="5" applyBorder="1" applyAlignment="1">
      <alignment horizontal="center" vertical="center" wrapText="1"/>
    </xf>
    <xf numFmtId="0" fontId="15" fillId="11" borderId="2" xfId="5" applyFont="1" applyFill="1" applyBorder="1" applyAlignment="1">
      <alignment horizontal="center" vertical="center" wrapText="1"/>
    </xf>
    <xf numFmtId="0" fontId="15" fillId="11" borderId="22" xfId="5" applyFont="1" applyFill="1" applyBorder="1" applyAlignment="1">
      <alignment horizontal="center" vertical="center" wrapText="1"/>
    </xf>
    <xf numFmtId="0" fontId="15" fillId="11" borderId="1" xfId="5" applyFont="1" applyFill="1" applyBorder="1" applyAlignment="1">
      <alignment horizontal="center" vertical="center" wrapText="1"/>
    </xf>
    <xf numFmtId="0" fontId="15" fillId="11" borderId="8" xfId="5" applyFont="1" applyFill="1" applyBorder="1" applyAlignment="1">
      <alignment horizontal="center" vertical="center" wrapText="1"/>
    </xf>
    <xf numFmtId="0" fontId="14" fillId="8" borderId="1" xfId="5" applyFont="1" applyFill="1" applyBorder="1" applyAlignment="1">
      <alignment horizontal="left" vertical="center" wrapText="1"/>
    </xf>
    <xf numFmtId="0" fontId="7" fillId="8" borderId="1" xfId="5" applyFill="1" applyBorder="1" applyAlignment="1">
      <alignment horizontal="left" vertical="center" wrapText="1"/>
    </xf>
    <xf numFmtId="0" fontId="7" fillId="0" borderId="2" xfId="5" applyBorder="1" applyAlignment="1">
      <alignment horizontal="center" vertical="center" wrapText="1"/>
    </xf>
    <xf numFmtId="0" fontId="8" fillId="14" borderId="9" xfId="5" applyFont="1" applyFill="1" applyBorder="1" applyAlignment="1">
      <alignment horizontal="center" vertical="center" wrapText="1"/>
    </xf>
    <xf numFmtId="0" fontId="8" fillId="14" borderId="1" xfId="5" applyFont="1" applyFill="1" applyBorder="1" applyAlignment="1">
      <alignment horizontal="center" vertical="center" wrapText="1"/>
    </xf>
    <xf numFmtId="0" fontId="8" fillId="14" borderId="7" xfId="5" applyFont="1" applyFill="1" applyBorder="1" applyAlignment="1">
      <alignment horizontal="center" vertical="center" wrapText="1"/>
    </xf>
    <xf numFmtId="0" fontId="8" fillId="14" borderId="5" xfId="5" applyFont="1" applyFill="1" applyBorder="1" applyAlignment="1">
      <alignment horizontal="center" vertical="center" wrapText="1"/>
    </xf>
    <xf numFmtId="0" fontId="8" fillId="14" borderId="17" xfId="5" applyFont="1" applyFill="1" applyBorder="1" applyAlignment="1">
      <alignment horizontal="center" vertical="center" wrapText="1"/>
    </xf>
    <xf numFmtId="0" fontId="8" fillId="14" borderId="18" xfId="5" applyFont="1" applyFill="1" applyBorder="1" applyAlignment="1">
      <alignment horizontal="center" vertical="center" wrapText="1"/>
    </xf>
    <xf numFmtId="0" fontId="8" fillId="16" borderId="8" xfId="5" applyFont="1" applyFill="1" applyBorder="1" applyAlignment="1">
      <alignment horizontal="center" vertical="center" wrapText="1"/>
    </xf>
    <xf numFmtId="0" fontId="8" fillId="16" borderId="14" xfId="5" applyFont="1" applyFill="1" applyBorder="1" applyAlignment="1">
      <alignment horizontal="center" vertical="center" wrapText="1"/>
    </xf>
    <xf numFmtId="0" fontId="8" fillId="16" borderId="21" xfId="5" applyFont="1" applyFill="1" applyBorder="1" applyAlignment="1">
      <alignment horizontal="center" vertical="center" wrapText="1"/>
    </xf>
    <xf numFmtId="0" fontId="8" fillId="16" borderId="8" xfId="5" applyFont="1" applyFill="1" applyBorder="1" applyAlignment="1">
      <alignment horizontal="left" vertical="center" wrapText="1"/>
    </xf>
    <xf numFmtId="0" fontId="15" fillId="11" borderId="3" xfId="5" applyFont="1" applyFill="1" applyBorder="1" applyAlignment="1">
      <alignment horizontal="center" vertical="center" wrapText="1"/>
    </xf>
    <xf numFmtId="0" fontId="15" fillId="11" borderId="9" xfId="5" applyFont="1" applyFill="1" applyBorder="1" applyAlignment="1">
      <alignment horizontal="center" vertical="center" wrapText="1"/>
    </xf>
    <xf numFmtId="0" fontId="15" fillId="11" borderId="9" xfId="5" applyFont="1" applyFill="1" applyBorder="1" applyAlignment="1">
      <alignment horizontal="left" vertical="center" wrapText="1"/>
    </xf>
    <xf numFmtId="0" fontId="8" fillId="16" borderId="25" xfId="5" applyFont="1" applyFill="1" applyBorder="1" applyAlignment="1">
      <alignment horizontal="center" vertical="center" wrapText="1"/>
    </xf>
    <xf numFmtId="0" fontId="8" fillId="16" borderId="27" xfId="5" applyFont="1" applyFill="1" applyBorder="1" applyAlignment="1">
      <alignment horizontal="left" vertical="center" wrapText="1"/>
    </xf>
    <xf numFmtId="0" fontId="8" fillId="16" borderId="27" xfId="5" applyFont="1" applyFill="1" applyBorder="1" applyAlignment="1">
      <alignment horizontal="center" vertical="center" wrapText="1"/>
    </xf>
    <xf numFmtId="0" fontId="8" fillId="14" borderId="3" xfId="5" applyFont="1" applyFill="1" applyBorder="1" applyAlignment="1">
      <alignment horizontal="center" vertical="center" wrapText="1"/>
    </xf>
    <xf numFmtId="0" fontId="8" fillId="14" borderId="2" xfId="5" applyFont="1" applyFill="1" applyBorder="1" applyAlignment="1">
      <alignment horizontal="center" vertical="center" wrapText="1"/>
    </xf>
    <xf numFmtId="0" fontId="8" fillId="14" borderId="4" xfId="5" applyFont="1" applyFill="1" applyBorder="1" applyAlignment="1">
      <alignment horizontal="center" vertical="center" wrapText="1"/>
    </xf>
    <xf numFmtId="0" fontId="8" fillId="16" borderId="13" xfId="5" applyFont="1" applyFill="1" applyBorder="1" applyAlignment="1">
      <alignment horizontal="center" vertical="center" wrapText="1"/>
    </xf>
    <xf numFmtId="0" fontId="8" fillId="16" borderId="23" xfId="5" applyFont="1" applyFill="1" applyBorder="1" applyAlignment="1">
      <alignment horizontal="center" vertical="center" wrapText="1"/>
    </xf>
    <xf numFmtId="0" fontId="8" fillId="16" borderId="28" xfId="5" applyFont="1" applyFill="1" applyBorder="1" applyAlignment="1">
      <alignment horizontal="center" vertical="center" wrapText="1"/>
    </xf>
    <xf numFmtId="0" fontId="8" fillId="16" borderId="1" xfId="5" applyFont="1" applyFill="1" applyBorder="1" applyAlignment="1">
      <alignment horizontal="center" vertical="center" wrapText="1"/>
    </xf>
  </cellXfs>
  <cellStyles count="34">
    <cellStyle name="Hipervínculo" xfId="9" builtinId="8"/>
    <cellStyle name="Hipervínculo 2" xfId="18" xr:uid="{00000000-0005-0000-0000-000001000000}"/>
    <cellStyle name="Hipervínculo 2 2" xfId="33" xr:uid="{96B87997-57E5-41A3-9D35-3B53D097042C}"/>
    <cellStyle name="Normal" xfId="0" builtinId="0"/>
    <cellStyle name="Normal 2" xfId="1" xr:uid="{00000000-0005-0000-0000-000003000000}"/>
    <cellStyle name="Normal 2 2" xfId="5" xr:uid="{00000000-0005-0000-0000-000004000000}"/>
    <cellStyle name="Normal 3" xfId="3" xr:uid="{00000000-0005-0000-0000-000005000000}"/>
    <cellStyle name="Normal 3 2" xfId="6" xr:uid="{00000000-0005-0000-0000-000006000000}"/>
    <cellStyle name="Normal 3 2 2" xfId="8" xr:uid="{00000000-0005-0000-0000-000007000000}"/>
    <cellStyle name="Normal 3 2 2 2" xfId="13" xr:uid="{00000000-0005-0000-0000-000008000000}"/>
    <cellStyle name="Normal 3 2 2 2 2" xfId="28" xr:uid="{E7CCFB2E-AF1A-487F-BEF7-21D1C43FEE2C}"/>
    <cellStyle name="Normal 3 2 2 3" xfId="17" xr:uid="{00000000-0005-0000-0000-000009000000}"/>
    <cellStyle name="Normal 3 2 2 3 2" xfId="32" xr:uid="{2DE2DEDC-7DCC-4D11-9F2C-17B4445F9A63}"/>
    <cellStyle name="Normal 3 2 2 4" xfId="24" xr:uid="{F8421409-9D01-4740-B36C-E8270384AEED}"/>
    <cellStyle name="Normal 3 2 3" xfId="11" xr:uid="{00000000-0005-0000-0000-00000A000000}"/>
    <cellStyle name="Normal 3 2 3 2" xfId="26" xr:uid="{14AB91EC-2E93-4144-AF8E-EFD686B4EE1B}"/>
    <cellStyle name="Normal 3 2 4" xfId="15" xr:uid="{00000000-0005-0000-0000-00000B000000}"/>
    <cellStyle name="Normal 3 2 4 2" xfId="30" xr:uid="{04D99DB3-FF12-41A3-A39C-AD83E9E7FEAA}"/>
    <cellStyle name="Normal 3 2 5" xfId="22" xr:uid="{1CC8735C-47E1-4372-AFB8-EBADB0EFFF09}"/>
    <cellStyle name="Normal 3 3" xfId="7" xr:uid="{00000000-0005-0000-0000-00000C000000}"/>
    <cellStyle name="Normal 3 3 2" xfId="12" xr:uid="{00000000-0005-0000-0000-00000D000000}"/>
    <cellStyle name="Normal 3 3 2 2" xfId="27" xr:uid="{7BF41AD2-1EF5-431A-B0CD-6BD9830212D0}"/>
    <cellStyle name="Normal 3 3 3" xfId="16" xr:uid="{00000000-0005-0000-0000-00000E000000}"/>
    <cellStyle name="Normal 3 3 3 2" xfId="31" xr:uid="{8E162A5A-C7E0-4E62-926A-51359754A96E}"/>
    <cellStyle name="Normal 3 3 4" xfId="23" xr:uid="{83C9ED2B-E473-4283-B733-354273E537EF}"/>
    <cellStyle name="Normal 3 4" xfId="10" xr:uid="{00000000-0005-0000-0000-00000F000000}"/>
    <cellStyle name="Normal 3 4 2" xfId="25" xr:uid="{7CEF40F5-970F-4FFC-A7BD-22A9231B46B9}"/>
    <cellStyle name="Normal 3 5" xfId="14" xr:uid="{00000000-0005-0000-0000-000010000000}"/>
    <cellStyle name="Normal 3 5 2" xfId="29" xr:uid="{FFCBF8DA-E0D3-4783-8B66-02421E8E7226}"/>
    <cellStyle name="Normal 3 6" xfId="21" xr:uid="{79C34D66-F39F-40D3-8ED6-96EA0ED6D59C}"/>
    <cellStyle name="Normal 4" xfId="4" xr:uid="{00000000-0005-0000-0000-000011000000}"/>
    <cellStyle name="Normal 5" xfId="19" xr:uid="{1FA4828C-2C2D-4756-A5A8-E881C9AAA527}"/>
    <cellStyle name="Porcentaje" xfId="2" builtinId="5"/>
    <cellStyle name="Porcentaje 2" xfId="20" xr:uid="{5EB3EE3D-731D-4924-9891-E2721B0C1BE5}"/>
  </cellStyles>
  <dxfs count="52">
    <dxf>
      <border>
        <right style="thin">
          <color indexed="64"/>
        </right>
        <top style="thin">
          <color indexed="64"/>
        </top>
        <bottom style="thin">
          <color indexed="64"/>
        </bottom>
        <vertical style="thin">
          <color indexed="64"/>
        </vertical>
        <horizontal style="thin">
          <color indexed="64"/>
        </horizontal>
      </bord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fill>
        <patternFill patternType="none">
          <fgColor indexed="64"/>
          <bgColor indexed="65"/>
        </patternFill>
      </fill>
    </dxf>
    <dxf>
      <fill>
        <patternFill patternType="none">
          <fgColor indexed="64"/>
          <bgColor indexed="65"/>
        </patternFill>
      </fill>
    </dxf>
    <dxf>
      <alignment horizontal="center"/>
    </dxf>
    <dxf>
      <alignment vertical="center"/>
    </dxf>
    <dxf>
      <alignment wrapText="1"/>
    </dxf>
    <dxf>
      <alignment wrapText="1"/>
    </dxf>
    <dxf>
      <alignment wrapText="1"/>
    </dxf>
    <dxf>
      <alignment wrapText="1"/>
    </dxf>
    <dxf>
      <alignment wrapText="1"/>
    </dxf>
    <dxf>
      <alignment wrapText="0" indent="0"/>
    </dxf>
    <dxf>
      <alignment wrapText="0" indent="0"/>
    </dxf>
    <dxf>
      <alignment wrapText="0" indent="0"/>
    </dxf>
    <dxf>
      <alignment vertical="center"/>
    </dxf>
    <dxf>
      <alignment horizontal="center"/>
    </dxf>
    <dxf>
      <alignment horizontal="center"/>
    </dxf>
    <dxf>
      <alignment vertical="center"/>
    </dxf>
    <dxf>
      <alignment vertical="center"/>
    </dxf>
    <dxf>
      <alignment vertical="center"/>
    </dxf>
    <dxf>
      <alignment vertical="center"/>
    </dxf>
    <dxf>
      <alignment wrapText="1"/>
    </dxf>
    <dxf>
      <alignment wrapText="1"/>
    </dxf>
    <dxf>
      <border>
        <right style="thin">
          <color indexed="64"/>
        </right>
        <top style="thin">
          <color indexed="64"/>
        </top>
        <bottom style="thin">
          <color indexed="64"/>
        </bottom>
        <vertical style="thin">
          <color indexed="64"/>
        </vertical>
        <horizontal style="thin">
          <color indexed="64"/>
        </horizontal>
      </bord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dxf>
    <dxf>
      <fill>
        <patternFill patternType="none">
          <fgColor indexed="64"/>
          <bgColor indexed="65"/>
        </patternFill>
      </fill>
    </dxf>
    <dxf>
      <fill>
        <patternFill patternType="none">
          <fgColor indexed="64"/>
          <bgColor indexed="65"/>
        </patternFill>
      </fill>
    </dxf>
    <dxf>
      <alignment horizontal="center"/>
    </dxf>
    <dxf>
      <alignment vertical="center"/>
    </dxf>
    <dxf>
      <alignment wrapText="1"/>
    </dxf>
    <dxf>
      <alignment wrapText="1"/>
    </dxf>
    <dxf>
      <alignment wrapText="1"/>
    </dxf>
    <dxf>
      <alignment wrapText="1"/>
    </dxf>
    <dxf>
      <alignment wrapText="1"/>
    </dxf>
    <dxf>
      <alignment wrapText="0" indent="0"/>
    </dxf>
    <dxf>
      <alignment wrapText="0" indent="0"/>
    </dxf>
    <dxf>
      <alignment wrapText="0" indent="0"/>
    </dxf>
    <dxf>
      <alignment vertical="center"/>
    </dxf>
    <dxf>
      <alignment horizontal="center"/>
    </dxf>
    <dxf>
      <alignment horizontal="center"/>
    </dxf>
    <dxf>
      <alignment vertical="center"/>
    </dxf>
    <dxf>
      <alignment vertical="center"/>
    </dxf>
    <dxf>
      <alignment vertical="center"/>
    </dxf>
    <dxf>
      <alignment vertical="center"/>
    </dxf>
    <dxf>
      <alignment wrapText="1"/>
    </dxf>
    <dxf>
      <alignment wrapText="1"/>
    </dxf>
    <dxf>
      <fill>
        <patternFill patternType="solid">
          <fgColor rgb="FFFFFFFF"/>
          <bgColor rgb="FF000000"/>
        </patternFill>
      </fill>
    </dxf>
    <dxf>
      <fill>
        <patternFill patternType="none">
          <fgColor indexed="64"/>
          <bgColor indexed="6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personal/natalia_norato_umv_gov_co/Documents/NATA%20SIG/2019/3.%20MARZO/Plan%20de%20gesti&#243;n/PLAN%20GESTI&#211;N%20CONSOLIDADO%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sheetName val="TD"/>
      <sheetName val="PLAN V1"/>
      <sheetName val="PLAN SGC V2"/>
      <sheetName val=" MIPG -IDT"/>
      <sheetName val="Dependencias"/>
      <sheetName val="OAP "/>
      <sheetName val="INF AVANCE SGC"/>
      <sheetName val="INF AVANCE MIPG -ITN"/>
      <sheetName val="PM SGC "/>
    </sheetNames>
    <sheetDataSet>
      <sheetData sheetId="0"/>
      <sheetData sheetId="1"/>
      <sheetData sheetId="2"/>
      <sheetData sheetId="3">
        <row r="12">
          <cell r="B12" t="str">
            <v>4.1</v>
          </cell>
        </row>
      </sheetData>
      <sheetData sheetId="4"/>
      <sheetData sheetId="5"/>
      <sheetData sheetId="6"/>
      <sheetData sheetId="7"/>
      <sheetData sheetId="8"/>
      <sheetData sheetId="9">
        <row r="2">
          <cell r="R2" t="str">
            <v>Auditoria Interna</v>
          </cell>
        </row>
        <row r="3">
          <cell r="R3" t="str">
            <v>Auditoria Externa</v>
          </cell>
        </row>
        <row r="4">
          <cell r="R4" t="str">
            <v>Revisión por la Dirección</v>
          </cell>
        </row>
        <row r="5">
          <cell r="R5" t="str">
            <v>Producto y/o Servicio No Conforme</v>
          </cell>
        </row>
        <row r="6">
          <cell r="R6" t="str">
            <v xml:space="preserve"> Medición de Indicadores</v>
          </cell>
        </row>
        <row r="7">
          <cell r="R7" t="str">
            <v>Mapa de Riesgos</v>
          </cell>
        </row>
        <row r="8">
          <cell r="R8" t="str">
            <v>Autoevaluación del Proceso</v>
          </cell>
        </row>
        <row r="9">
          <cell r="R9" t="str">
            <v>Quejas y Reclamos</v>
          </cell>
        </row>
        <row r="10">
          <cell r="R10" t="str">
            <v>Normograma</v>
          </cell>
        </row>
        <row r="12">
          <cell r="R12" t="str">
            <v>Real</v>
          </cell>
        </row>
        <row r="13">
          <cell r="R13" t="str">
            <v>Potencial</v>
          </cell>
        </row>
        <row r="14">
          <cell r="R14" t="str">
            <v>De Mejora</v>
          </cell>
        </row>
        <row r="16">
          <cell r="R16" t="str">
            <v>Corrección</v>
          </cell>
        </row>
        <row r="17">
          <cell r="R17" t="str">
            <v>Acción Correctiva</v>
          </cell>
        </row>
        <row r="18">
          <cell r="R18" t="str">
            <v>Acción Preventiva</v>
          </cell>
        </row>
        <row r="19">
          <cell r="R19" t="str">
            <v>Acción de Mejora</v>
          </cell>
        </row>
        <row r="22">
          <cell r="R22" t="str">
            <v>Sin Cerrar</v>
          </cell>
        </row>
        <row r="23">
          <cell r="R23">
            <v>0</v>
          </cell>
        </row>
        <row r="24">
          <cell r="R24" t="str">
            <v>Cerrada</v>
          </cell>
        </row>
      </sheetData>
    </sheetDataSet>
  </externalBook>
</externalLink>
</file>

<file path=xl/persons/person.xml><?xml version="1.0" encoding="utf-8"?>
<personList xmlns="http://schemas.microsoft.com/office/spreadsheetml/2018/threadedcomments" xmlns:x="http://schemas.openxmlformats.org/spreadsheetml/2006/main">
  <person displayName="Natalia Norato Mora" id="{6B2A5917-F5BB-44DA-8538-DD789B82161A}" userId="Natalia Norato Mora" providerId="None"/>
  <person displayName="Diana Marcela Del Pilar Reyes Toledo" id="{5382E4A6-B2BB-462A-A18D-F4FCC864C293}" userId="S::diana.reyes@umv.gov.co::ba5efa93-3ffe-4dc7-8d0a-9976f83b7e48" providerId="AD"/>
  <person displayName="Camilo Andres Marrugo Martinez" id="{97247FAF-77AF-4B29-A7B0-57EEEA24D1F4}" userId="S::camilo.marrugo@umv.gov.co::02c918f2-7dfb-4cd1-b1c6-199226578958" providerId="AD"/>
  <person displayName="Natalia Norato Mora" id="{13DDE126-0791-408B-8779-6C0D0555ABED}" userId="S::natalia.norato@umv.gov.co::a7f20160-359e-4cef-8b73-f8491900a00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Natalia" refreshedDate="43920.728796412041" createdVersion="6" refreshedVersion="6" minRefreshableVersion="3" recordCount="299" xr:uid="{00000000-000A-0000-FFFF-FFFF00000000}">
  <cacheSource type="worksheet">
    <worksheetSource ref="B2:T301" sheet="PL MIPG 2020"/>
  </cacheSource>
  <cacheFields count="19">
    <cacheField name="TEMA_x000a_ÍNDICE TRANSPARENCIA" numFmtId="0">
      <sharedItems containsBlank="1" containsMixedTypes="1" containsNumber="1" containsInteger="1" minValue="1" maxValue="61"/>
    </cacheField>
    <cacheField name="DESCRIPCIÓN ITB" numFmtId="0">
      <sharedItems containsBlank="1" longText="1"/>
    </cacheField>
    <cacheField name="DIMENSIÓN_x000a_MIPG " numFmtId="0">
      <sharedItems containsBlank="1" count="12">
        <s v="1. Talento humano "/>
        <s v="2. Direccionamiento Estratégico y Planeación"/>
        <s v="3. Gestión con Valores para Resultados"/>
        <s v="4. Evaluación de Resultados"/>
        <s v="5. Información y Comunicación"/>
        <s v="6. Gestión del Conocimiento y la Innovación"/>
        <s v="7. Control Interno"/>
        <s v="Total"/>
        <m u="1"/>
        <s v="5. Información y Comunicación " u="1"/>
        <s v="Condiciones institucionales de medidas anticorrupción" u="1"/>
        <s v="Acceso a la información " u="1"/>
      </sharedItems>
    </cacheField>
    <cacheField name="Políticas de gestión y desempeño institucional:" numFmtId="0">
      <sharedItems containsBlank="1" count="20">
        <s v="Gestión Estratégica del Talento Humano"/>
        <s v="Integridad"/>
        <s v="Seguridad y Salud en el Trabajo"/>
        <s v="Mujer y Equidad de Género"/>
        <s v="Planeación Institucional "/>
        <s v="Gestión Presupuestal"/>
        <s v="Defensa jurídica "/>
        <s v="Fortalecimiento Organizacional y Simplificación de Procesos "/>
        <s v="Gestión Ambiental "/>
        <s v="Participación Ciudadana en la Gestión Pública"/>
        <s v="Gobierno Digital"/>
        <s v="Seguridad Digital"/>
        <s v="Servicio al Ciudadano"/>
        <s v="Seguimiento y Evaluación del Desempeño Institucional "/>
        <s v="Transparencia y Acceso a la Información"/>
        <s v="Gestión Documental"/>
        <s v="Gestión del Conocimiento y la Innovación"/>
        <s v="Control Interno"/>
        <s v="Total"/>
        <m u="1"/>
      </sharedItems>
    </cacheField>
    <cacheField name="DESCRIPCIÓN MIPG" numFmtId="0">
      <sharedItems containsBlank="1" longText="1"/>
    </cacheField>
    <cacheField name="ACTIVIDAD" numFmtId="0">
      <sharedItems containsBlank="1" longText="1"/>
    </cacheField>
    <cacheField name="PRODUCTO ESPERADO" numFmtId="0">
      <sharedItems containsBlank="1" count="281" longText="1">
        <s v="Desarrollo del taller"/>
        <s v="1 estrategia de intervención para la mejora del clima laboral"/>
        <s v="Plan de bienestar e incentivos en implementación"/>
        <s v="Actividades del día del servidor público"/>
        <s v="Actividades del PIC implementadas"/>
        <s v="Caracterización de partes interesadas en GTHU"/>
        <s v="Estudio de planta de personal de la Entidad"/>
        <s v="Implementación de actividades de transferencia de conocimientos descritas en el PIC"/>
        <s v="Implementación programa de Inducción y reinducción"/>
        <s v="Actas de reunión del acompañamiento en la formulación de acuerdos de gestión"/>
        <s v="Procedimiento de capacitaciones"/>
        <s v="Procedimiento de evaluación de competencias básicas para los candidatos a cubrir vacantes temporales o de libre nombramiento y remoción."/>
        <s v="Programa de entorno laboral saludable implementado"/>
        <s v="Programa de implementación del Teletrabajo en la Entidad."/>
        <s v="Trabajadores con dotación"/>
        <s v="Contrato para la organización de historias laborales"/>
        <s v="Lista de elegibles emitada por la CNSC "/>
        <s v="Resolución adoptando horarios flexibles"/>
        <s v="Campaña de Divulgación"/>
        <s v="Resolución de Nombramiento Provisional "/>
        <s v="Perfil de Directivos actualizado"/>
        <s v="Publicación el consolidado de los evaluaciones de desempeño de la vigencia."/>
        <s v="Publicación del consolidado de los acuerdos de gestión."/>
        <s v="Publicación de los procedimientos de: Gestión Rendimiento Gerentes Públicos y Procedimiento Evaluación Desempeño Empleados Carrera Administrativa"/>
        <s v="Procedimiento actualizado y legalizado en SISGESTIÓN"/>
        <s v="Lineamiento para incentivos definido y publicado."/>
        <s v="Informe de inclusión para trabajador discapacitado identificado sus habilidades para la UAERMV."/>
        <s v="Resultados de la Batería desarrollada, para definir actividades de intervención."/>
        <m/>
        <s v="Elaborar Política para la declaración y trámite de los conflictos de intereses "/>
        <s v="Instructivo o procedimiento publicado y legalizado en SISGESTIÓN"/>
        <s v="Implementación plan de acción gestores de integridad"/>
        <s v="Estrategia de retroalimentación diseñada y en implementación"/>
        <s v="Politica anti-soborno "/>
        <s v="Politica antifraude y antipirateria"/>
        <s v="Soportes de Gestion del PVE Registros de Asistencia y Presentaciones de actividades Estilos de Vida Saludable"/>
        <s v="Relación de trabajos no convenionales y posibles espacios de promoción para la garantía de los derechos de las mujeres. "/>
        <s v="Actas de reunión del comité técnico de apoyo"/>
        <s v="Plan de acción LGBTI"/>
        <s v="Plan estratégico con metas 2020-2024_x000a_"/>
        <s v="Acta de Comité directivo CIGD -revisión por la dirección"/>
        <s v="Avance proyectos de inversión formulados (Formulación en Ficha de Proyecto DESI-FM-002)"/>
        <s v="Informe de resultados de rendición de cuentas con evaluación y retroalimentación"/>
        <s v="Plan de acción con observaciones a los procesos "/>
        <s v="Plan estratégico ajustado "/>
        <s v="Procedimiento de plan de acción ajustado"/>
        <s v="Plan estrategico con metas cuatrenio "/>
        <s v="Anteproyecto de presupuesto anual de gastos e inversión de la entidad consolidado."/>
        <s v="Capacitación de portal de Datos Abiertos del SECOP "/>
        <s v="Tres mesas de seguimiento a proyectos de inversión realizadas._x000a_Tres documentos de seguimiento y alertas a proyectos de inversión elaborados y publicados (presupuesto y metas)."/>
        <s v="Actas de las mesas de formula de proyectos"/>
        <s v="Informe semestral consolidado "/>
        <s v="Ficha técnica presentado por cada abogado."/>
        <s v="Reporte semestral"/>
        <s v="Informe "/>
        <s v="Documento consolidado de estudios (Manual de polìticas de defensa judicial)"/>
        <s v="Informe de gestión semestral"/>
        <s v="Fichas Técnica de conciliación SIPROJ"/>
        <s v="Modelo de priorización ajustado"/>
        <s v="Seguimiento al plan de mantenimiento de los edificios, sedes y espacios físicos"/>
        <s v="Seguimientoplan de mantenimiento de los equipos "/>
        <s v="Ejecución del 100% del Plan de acción PIGA aprobado por Comité de gestión y desempeño _x000a_"/>
        <s v="Realizar una jornada de sensibilización con colaboradores de la UMVpara el cuidado de las instalaciones de la Entidad. "/>
        <s v="Realizar una socialización semestral de la poltica ambiental de la Entidad"/>
        <s v="Una  socialización semestral de la poltica ambiental de la Entidad"/>
        <s v="Aprobación por parte del comité de gestión y desempeño y el comité de contratación de las fichas con criterios ambientales para la contratación planeada del año."/>
        <s v="A diciembre de 2020 contar con el 70% del total de contratos suscritos por la Entidad con criterios de sostenibilidad"/>
        <s v="Elaborar un documento que compile el plan Anticorrupción y de Atención al Ciudadano actualizado_x000a__x000a_Procedimiento de Participación Ciudadana actualizado"/>
        <s v="Publicar los resultados de las actividades de participación"/>
        <s v="Elaborar un informe que contenga las acciones adelantadas en materia de derechos humanos con enfoque de paz, por parte de la UMV asociada a la política de derechos humanos con enfoque de paz"/>
        <s v="Informe de gestión ajustado"/>
        <s v="un documento que contenga la identificación de los grupos de valor que asistieron a la rendición de cuentas "/>
        <s v="Elaborar un documento inmerso en el Plan Anticorrupción y de Atención al Ciudadano  donde se identifiquen los costos estimados para dicha actividad"/>
        <s v="UN (1)  reporte en Diciembre de 2020 del seguimiento a la estrategia &quot;Rendición de Cuentas&quot; en el marco del PAAC  - Plan Anticorrupción y de Atención al Ciudadano (Actividad: 4.6)"/>
        <s v="Acta de reunión "/>
        <s v="Link donde se verifica la promoción "/>
        <s v="Plan Anticorrupción con pantallazos. "/>
        <s v="Formalización del manejo de proyectos con componente de TI."/>
        <s v="Matrices de involucrados de los proyectos seleccionados para el 2019."/>
        <s v="Plan de trabajo transferencia de conocimiento"/>
        <s v="Evidencia desarrollo plan de trabajo"/>
        <s v="Evidencias y análisis de resultados de las encuestas de satisfacción de los usuarios con el uso de datos abiertos"/>
        <s v="Documentación relacionada con el marco de interoperabilidad, publicada en SISGESTION y socializada-_x000a_Formato de Circular 009 del 2019-Alta consejería de TIC´S"/>
        <s v=" plan de apertura, mejora y uso de datos abiertos para esta vigencia aprobado por el comité de gestión y desarrollo institucional"/>
        <s v="Plan de ciudades y territorios inteligentes aprobado por la Líder técnica y los líderes de infraestructura y desarrollo"/>
        <s v="Procedimientos relacionados con el Gobierno de componentes de información."/>
        <s v=" plan de apertura, mejora y uso de datos abiertos para esta vigencia integrado al plan de acción de la UAERMV."/>
        <s v="Plan de acción anual con iniciativas de ciudades y territorios inteligentes"/>
        <s v="Planes de desarrollo territorial con iniciativas de ciudades y territorios inteligentes"/>
        <s v="Plan estratégico institucional con iniciativas de ciudades y territorios inteligentes"/>
        <s v="Evidencias del desarrollo del  plan de apertura, mejora y uso de datos abiertos para esta vigencia"/>
        <s v="Documento con la Identificación y priorización de la infraestructura y servicios de IoT que requiere o se necesita para adelantar iniciativas de ciudad o territorio inteligente, aprobado por la líder técnica y lideres de desarrollo e infraestructura"/>
        <s v="Evidencia del desarrollo de los procesos de cocreación."/>
        <s v="Evidencia implemementación del gobierno de la información"/>
        <s v="Evidencia del uso de la plataforma de interoperabilidad por servicios de intercambio de información."/>
        <s v="Documento seguimiento al plan de calidad de datos"/>
        <s v="Actas de reunión o mesas de trabajo, donde se evidencien resultados y acciones"/>
        <s v="Procedimiento aprobado"/>
        <s v="Formalización metodología"/>
        <s v="Política aprobada"/>
        <s v="Esquema de mantenimiento de soluciones aprobado por el comité de gestión y desempeño institucional"/>
        <s v="Plan de aseguramiento de calidad aprobado"/>
        <s v="Plan de trabajo de implementación del esquema de mantenimiento de soluciones con las actividades al 100%"/>
        <s v="vista Arquitectura de referencia Arquitectura de Solución"/>
        <s v="Evidencia mediciones y análisis de resultados para los procesos automatizados en el 2020"/>
        <s v="Guía de estilo y usabilidad aprobada"/>
        <s v="Guía de estilo y usabilidad implementada"/>
        <s v="Set de pruebas por cada sistemas de información según  W3C"/>
        <s v="Documento diagnostico IPV6"/>
        <s v="Contratación IPV6"/>
        <s v="Plan de auditorias internas de seguridad"/>
        <s v="Procedimientos relacionados con la disponibilidad de servicios tecnológicos"/>
        <s v="Seguimiento implementación auditorias internas de seguridad"/>
        <s v="Evidencia aplicación software como servicios (SaaS) para soportar las iniciativas de ciudades y territorios inteligentes"/>
        <s v="Evidencia aplicación  para soportar las iniciativas de ciudades y territorios inteligentes"/>
        <s v="Evidencia aplicación infraestructura como servicios (IaaS)para soportar las iniciativas de ciudades y territorios inteligentes"/>
        <s v="Plan detallado del proceso de transición de IPV6"/>
        <s v="Plan de contingencia IPV6"/>
        <s v="Documento con diseño detallado de la implementación IPV6"/>
        <s v="Documentos de informes de prueba piloto IPV6 con actas"/>
        <s v="Informe de activación de políticas de seguridad de IPV6"/>
        <s v="Documento resultado pruebas de funcionalidad IPV6"/>
        <s v="Acta de cumplimiento a satisfacción sobre el funcionamiento de elementos"/>
        <s v="Plan de continuidad de los servicios tecnológicos"/>
        <s v="Resultado pruebas del plan de continuidad de servicios tecnológicos."/>
        <s v="Matriz general de caracterización de grupos de interés"/>
        <s v="Plan de formación de TI para el desarrollo de competencias."/>
        <s v="Plan de implementación con actividades al 100%"/>
        <s v="Reporte de acciones de mejora en UA"/>
        <s v="Seguimiento de indicadores de impacto de UA"/>
        <s v="Diagnostico aprobado"/>
        <s v="Política aprobada por el comité de gestión y desempeño institucional"/>
        <s v="Procedimientos aprobados de seguridad de la información"/>
        <s v="Procedimiento aprobado en SISGESTION"/>
        <s v="Evidencias implementación de la política"/>
        <s v="Evidencia procedimientos implementados"/>
        <s v="Seguimiento a la política de seguridad y privacidad"/>
        <s v="Evidencia activación del buzón de contacto de seguridad digital"/>
        <s v="Soporte auditorias internas de seguridad"/>
        <s v="Evidencias implementación del plan de tratamiento de riesgos"/>
        <s v="Inventario actualizado "/>
        <s v="Inventario de activos de seguridad aprobado por el comité de gestión y desempeño institucional "/>
        <s v="Plan operacional de seguridad de la información"/>
        <s v="Plan operacional de seguridad de la información aprobado por el el comité de gestión y desempeño institucional"/>
        <s v="Documento con la identificación de los riesgos de seguridad y privacidad de la información de la entidad"/>
        <s v="Documento con la identificación de los riesgos de seguridad y privacidad de la información de la entidad aprobado por el comité de gestión y desarrollo institucional"/>
        <s v="Evidencias Implementación del plan Operacional de seguridad de la información"/>
        <s v=" Plan Operacional de Seguridad de la información actualizado"/>
        <s v="Hoja de vida indicadores de seguridad de la información"/>
        <s v="Plan de mejoramiento continuo para la seguridad de la información."/>
        <s v="Evidencias valoración de riesgos"/>
        <s v="Documento de riesgos de seguridad y privacidad actualizados"/>
        <s v="Seguimiento Inventario de activos de seguridad"/>
        <s v="Indicadores de gestión de seguridad de la información aprobados por parte del comité de gestión y desarrollo institucional"/>
        <s v="Evidencia implementación indicadores de gestión de la información"/>
        <s v="Plan de seguimiento y evaluación a la implementación de seguridad"/>
        <s v="12 colaboradores certificados por Neurona Ingenieria en lenguaje de señas "/>
        <s v="Un informe sobre la verificación de la suficiencia del canal de atención presencial sede la Elvira."/>
        <s v="Procedimiento ajustado, divulgado y socializado."/>
        <s v="Un Informe de revisión frente al canal telefónico   en cuanto a accesibilidad y funcionamiento."/>
        <s v="Un informe de evaluación 1er Semestre"/>
        <s v="actas de mesa de trabajo realizadas"/>
        <s v="actas de sensilización y traducción de documentos en lenguaje claro "/>
        <s v="Informe resultados del manejo de lenguaje claro"/>
        <s v="Informe de indicadores remitido por correo y publicado"/>
        <s v="Acta de Comité directivo CIGD - Indicadores"/>
        <s v="Acta de reunión de las mesas de seguimiento"/>
        <s v="Acto administrativo de activos de información"/>
        <s v="Acto administrativo índice de información clasificada y reservada"/>
        <s v="Manual de Atencion a la Ciudadania y Partes Interesadas actualizado "/>
        <s v="Inventario de alianzas"/>
        <s v="Planes proyectos o programas formulados con participación de las partes interesadas"/>
        <s v="Política de tratamiento de datos personales Implementada"/>
        <s v="Videos de señas cargados en la página"/>
        <s v="Actas de reunión o mesas de trabajo "/>
        <s v="Un informe de evaluación 2do Semestre"/>
        <s v="Publicación del esquema de publicaciones actualizado en la página web de la Unidad."/>
        <s v="Elaborar  las Tablas de Valoración Documental"/>
        <s v="TVD de las SOP enviadas al Consejo Distrital de Archivos para su aprobación. "/>
        <s v="Protocolo para el tratamiento de archivos de derechos humanos formulado."/>
        <s v="Programa de Gestión de Documentos electrónicos presentado "/>
        <s v="Plan de conservación documental ajustado."/>
        <s v="Programas de conservación preventiva de: Almacenamiento y realmacenamiento y Prevención y atención de desastres ajustados conforme con el acuerdo 006 de 2014 del AGN."/>
        <s v="Plan de preservación digital a largo plazo formulado"/>
        <s v="Politica Uso Minimo del papel actualizada"/>
        <s v="Plan Institucional de archivos–PINAR aprobado por el Comité Institucional de Gestión y Desempeño "/>
        <s v="Sistema Integrado de Conservación‐SIC aprobado"/>
        <s v="Sistema Integrado de Conservación‐SIC publicado pagina web"/>
        <s v=" Tablas de Valoración Documental publicadas en la página web"/>
        <s v="Plan de trabajo formulado (implementación de Tablas de Valoración Documental en el FDA de la SOP)y presentado al Comité para su aprobación  y asignación de recursos. "/>
        <s v="Sistema Integrado de Conservación‐SIC implementado "/>
        <s v="Fondo Documental Organizado."/>
        <s v=" Plan de preservación digital a largo plazo implementado"/>
        <s v="Sistema de Gestión de Documentos Electrónicos de Archivo‐SGDEA implementado"/>
        <s v="Espacios de innovación"/>
        <s v="Acta de reunión del taller"/>
        <s v="Crear un espacio de fomento a la innovación al interior de la entidad."/>
        <s v="Presentar evidencia del trabajo remitido y sometido a revisión por parte del comité evaluador del evento."/>
        <s v="Fichas de segmentos viales consolidadas en SIGMA con la información histórica de los segmentos."/>
        <s v="Procedimiendo de gestión del conocimiento (noviembre 2020)"/>
        <s v="Inventario del conocimiento explícito (junio 2020)"/>
        <s v="Taller de gestión del conocimiento con directivos (abril 2020)"/>
        <s v="Implementar la socialización de los informes de las personas que se desvinculan con el grupo de trabajo."/>
        <s v="Actas de reunion y encuestas de levantamiento de las necesidades de capacitación."/>
        <s v="Elaboración y actualización de la estratégia de gestión del conocimiento (marzo 2020)"/>
        <s v="Comité institucional de gestión y desempeño que aborde los lineamientos para el desarrollo de la dimensión de gestión del conocimiento y la innovación de la entidad. (Febrero 2020)"/>
        <s v="Realización de una sensibilización de la metodologías de presentación y formulación de ideas de mejora. (abril 2020)"/>
        <s v="Crear un espacio de fomento a la innovación al interior de la entidad. Espacio Web de innovación en la Entidad"/>
        <s v="Generar un indicador para el tema de innovación, se debería generar un informe anual del estado de la innovación en la entidad y sus acciones adelantadas. (marzo 2020)"/>
        <s v="Presentar el informe final con el análisis de los resultado de los ensayos de materiales alternativos."/>
        <s v="Generar un informe de los resultados de las comprensiones sobre  innovación en la cultura organizacional de la UAERMV y  planteamiento de posibles formas de intervención."/>
        <s v="Introducción de capacitación en temas de innovación y gestión el conocmiento en el plan estratégico de Talento Humano "/>
        <s v="Realizar al menos un foro o conferencia con expertos sobre algun tema de pertinencia para la entidad (octubre 2020)"/>
        <s v="Matriz de la identificación de necesidades documentadas."/>
        <s v="constancia de participación en los eventos en los cuales la UAERMV participó."/>
        <s v="Identificar el conocimiento explícito en la UAERMV (junio 2020)"/>
        <s v="Evaluar la interoperabilidad de las herramientas de uso y apropiación de la UMV (agosto 2020)"/>
        <s v="Realizar diagnóstico del conocimiento tácito (julio 2020)"/>
        <s v="Socialización de herramientas de analítica institucional y documentación del proceso (noviembre 2020)"/>
        <s v="Procedimiento de calidad en los datos (julio 2020)"/>
        <s v="Generar inventario de analítica institucional (junio 2021) ¿TABLERO de CONTROL?"/>
        <s v="Plan de analítica de datos y uso por la alta dirección (marzo 2021)"/>
        <s v="Socialización de herramientas de analítica institucional y documentación del proceso "/>
        <s v="Actualización del Plan de Adecuación y Sostenibilidad SIG-MIPG "/>
        <s v="Publicar el repositorio de gestión del conocimiento y la innovación (junio 2020)"/>
        <s v="De acuerdo con las actividades del PGD"/>
        <s v="Generar estrategia de comunicación de gestión del conocimiento y la innovación (abril 2020)"/>
        <s v="Seguir participando en actividades de convocatoria externa (2020-2021)"/>
        <s v="Productos de proyectos de equipos de trabajo 2020"/>
        <s v="Inclusion en el Plan de Bienestar e incentivos del tema innovafion para los equipos de trabajo."/>
        <s v="Generar al menos una actividad de cafés con el director o espacio de compartir conocimiento al interior de la entidad (julio 2020)"/>
        <s v=" actas o cualquier otro documento que demuestre la búsqueda de aliados estratégicos."/>
        <s v=" actas o cualquier documento que soporte la interacción que se tiene con las entidades interesadas en cooperar de manera técnica con la entidad"/>
        <s v="UN (1) instrumento adoptado  para la evaluación de  la apropiación de los valores institucionales en la entidad (ABRIL)"/>
        <s v="DOS (2) reportes semestrales presentados por la OCI de  la evaluación de  la apropiación de los valores institucionales en la entidad , al  CICCI  (Corte Semestre 1: JULIO) (Corte Semestre 2: DICIEMBRE)"/>
        <s v="DOS (2) reportes semestrales presentados por la OCI de  la Evaluación de la efectividad en el desarrollo efectuado por el Proceso GTHU,  de  los Lineamientos generales establecidos para la implementación de la  Política de Gestión Estratégica del Talento Humano,  al  CICCI  (Corte Semestre 1: JULIO) (Corte Semestre 2: DICIEMBRE)"/>
        <s v="Taller de riesgos realizado"/>
        <s v="DOS (2) Comités CICCI realizados, que incluyen el tema: &quot;Monitoreo de los cambios en el entorno que afecten el Sistema de Control Interno&quot; con cortes trimestrales (Corte Semestre 1: JULIO) (Corte Semestre 2: DICIEMBRE)"/>
        <s v="Incluir como CRITERIOS DE AUDITORÍA en DOS  (2) auditorías internas que se realicen, el modelo y  las normas indicadas, así:_x000a__x000a_1) Auditoría al Proceso EGTI -  Estrategia y  Gobierno de TI para:_x000a_- MSPI, como criterio: &quot;evaluar el cumplimiento de las 15 políticas de seguridad de la información&quot;, y la &quot;Revisión independiente de la seguridad de la información&quot;_x000a_ _x000a_2) Auditoría al Proceso APIC - Atención a Partes Interesadas y Comunicaciones:_x000a_- NTC 5854, como criterio: &quot;evaluar los contenidos de la página Web y de las redes sociales de la UMV que estén relacionados con los servicios que se ofrecen  a los ciudadanos y su accesibilidad&quot;._x000a_- NTC 6047, como criterio: evaluar la aplicabilidad del numeral 4.5 REQUISITOS PARA LAS ZONAS DE SERVICIO AL CIUDADANO"/>
        <s v="Analisis de riesgos de proyectos de inversión"/>
        <s v="Actas de CIGD"/>
        <s v="Mapa de riegos  institucional revisado o actualizado "/>
        <s v="informe de seguimiento "/>
        <s v="2 publicaciones"/>
        <s v="Página web de la entidad con los informes generados por los organos externos de control"/>
        <s v="Informe de indicadores" u="1"/>
        <s v="Informe semestral de seguimiento a la gestión de servicio a la ciudadanía" u="1"/>
        <s v="Introducción de capacitaciones en innovación en el plan de capacitaciones (marzo 2020)" u="1"/>
        <s v="Monitoreo e Informe trimestral de riesgos " u="1"/>
        <s v="Documentar sistemática y automáticamente los alcances en investigación en nuevos materiales de la entidad. (octubre 2020)" u="1"/>
        <s v="TVD de las SOP enviadas al Consejo Distrital de Archivos." u="1"/>
        <s v="Archivo de seguimiento del plan de calidad de la información." u="1"/>
        <s v="Procedimientos actualizados  de acuerdo al nuevo mapa de procesos (controles ajustados)" u="1"/>
        <s v="Tres mesas de seguimiento a proyectos de inversión realizadas._x000a__x000a_Tres documentos de seguimiento y alertas a proyectos de inversión elaborados y publicados (presupuesto y metas)._x000a__x000a_" u="1"/>
        <s v="Realizar al menos un ejercicio de referenciación competitiva en algún tema relevante para la UMV (noviembre 2020)" u="1"/>
        <s v="Actas de capacitación realizadas en temas de discapacidad " u="1"/>
        <s v="Hoja de vida indicadores de seguridad de la información y documento de seguimiento de dichos indicadores." u="1"/>
        <s v="Plan Plurianual de Inversión 2020-2024" u="1"/>
        <s v="Actas donde se evidencie la implementación" u="1"/>
        <s v="Diseño e implementación formato Informe de pruebas funcionales y no funcionales. " u="1"/>
        <s v="seguimiento a los  procesos contractuales." u="1"/>
        <s v="N/A" u="1"/>
        <s v="modificaciones en manual de contratación y en manual de funciones (Noviembre 2020)" u="1"/>
        <s v="Acta de reunión de equipo designado." u="1"/>
        <s v="Generar un documento de cultura organizacional que contemple la innovación y la gestión del conocimiento como un eje articulador. (Junio 2020)" u="1"/>
        <s v="Se debe fomentar el uso sistemático de  metodologías de innovación en los procesos de la actividad de equipos de trabajo (enero 2020-planeación de la actividad)" u="1"/>
        <s v="Protocolo para el tratamiento de archivos de derechos humanos. " u="1"/>
        <s v="Modedelo de priorización ajustado" u="1"/>
        <s v="Publicación el consolidado de los evaluaciones de desempeño " u="1"/>
        <s v="Informe de auditoría interna" u="1"/>
        <s v="Matriz comparativa " u="1"/>
        <s v="Plan estratégico con indicadores " u="1"/>
        <s v="Soportes de Gestión del PVE Registros de Asistencia y Presentaciones de actividades Estilos de Vida Saludable" u="1"/>
        <s v="Plan de conservación documental." u="1"/>
        <s v="Plan de participación ciudadana actualizado. " u="1"/>
        <s v=" Un informe de evaluación 2do Semestre" u="1"/>
        <s v="Evaluación del plan anticorrupción " u="1"/>
        <s v="Introcucción de capacitación en temas de innovación y gestión el conocmiento en el plan estratégico de Talento Humano " u="1"/>
        <s v="Plan estratégico con metas" u="1"/>
        <s v="Lista de chequeo con el plan de trabajo y periodicidad" u="1"/>
        <s v="Seguimiento monitoreo de los consumos de servicios" u="1"/>
      </sharedItems>
    </cacheField>
    <cacheField name="% AVANCE" numFmtId="0">
      <sharedItems containsBlank="1" containsMixedTypes="1" containsNumber="1" minValue="0" maxValue="1"/>
    </cacheField>
    <cacheField name="PROCESO" numFmtId="0">
      <sharedItems containsBlank="1"/>
    </cacheField>
    <cacheField name="RESPONSABLE" numFmtId="0">
      <sharedItems containsBlank="1"/>
    </cacheField>
    <cacheField name="FECHA" numFmtId="15">
      <sharedItems containsNonDate="0" containsDate="1" containsString="0" containsBlank="1" minDate="2019-09-25T00:00:00" maxDate="2022-01-01T00:00:00" count="55">
        <d v="2020-12-31T00:00:00"/>
        <d v="2020-03-30T00:00:00"/>
        <d v="2020-07-30T00:00:00"/>
        <d v="2020-06-30T00:00:00"/>
        <d v="2020-09-30T00:00:00"/>
        <d v="2020-05-31T00:00:00"/>
        <d v="2020-04-30T00:00:00"/>
        <m/>
        <d v="2020-12-30T00:00:00"/>
        <d v="2020-08-30T00:00:00"/>
        <d v="2021-07-30T00:00:00"/>
        <d v="2020-12-15T00:00:00"/>
        <d v="2021-12-30T00:00:00"/>
        <d v="2020-03-31T00:00:00"/>
        <d v="2020-01-31T00:00:00"/>
        <d v="2021-01-30T00:00:00"/>
        <d v="2019-12-01T00:00:00"/>
        <d v="2020-09-01T00:00:00"/>
        <d v="2021-12-12T00:00:00"/>
        <d v="2020-03-15T00:00:00"/>
        <d v="2020-04-15T00:00:00"/>
        <d v="2020-06-20T00:00:00"/>
        <d v="2020-08-31T00:00:00"/>
        <d v="2020-12-12T00:00:00"/>
        <d v="2019-12-18T00:00:00"/>
        <d v="2019-12-30T00:00:00"/>
        <d v="2020-01-29T00:00:00"/>
        <d v="2020-04-28T00:00:00"/>
        <d v="2020-10-12T00:00:00"/>
        <d v="2020-11-10T00:00:00"/>
        <d v="2021-03-20T00:00:00"/>
        <d v="2021-03-30T00:00:00"/>
        <d v="2019-09-25T00:00:00"/>
        <d v="2020-04-20T00:00:00"/>
        <d v="2020-07-03T00:00:00"/>
        <d v="2020-11-20T00:00:00"/>
        <d v="2020-12-01T00:00:00"/>
        <d v="2020-12-20T00:00:00"/>
        <d v="2021-06-06T00:00:00"/>
        <d v="2021-09-20T00:00:00"/>
        <d v="2021-05-05T00:00:00"/>
        <d v="2020-07-08T00:00:00"/>
        <d v="2020-08-15T00:00:00"/>
        <d v="2020-09-15T00:00:00"/>
        <d v="2020-10-30T00:00:00"/>
        <d v="2020-11-15T00:00:00"/>
        <d v="2020-11-30T00:00:00"/>
        <d v="2020-05-30T00:00:00"/>
        <d v="2021-04-30T00:00:00"/>
        <d v="2021-06-30T00:00:00"/>
        <d v="2020-02-29T00:00:00"/>
        <d v="2021-10-30T00:00:00"/>
        <d v="2020-03-01T00:00:00"/>
        <d v="2020-07-31T00:00:00"/>
        <d v="2021-12-31T00:00:00"/>
      </sharedItems>
    </cacheField>
    <cacheField name="1er Trimestre_x000a_SEGUIMIENTO 2020" numFmtId="0">
      <sharedItems containsBlank="1" containsMixedTypes="1" containsNumber="1" containsInteger="1" minValue="1" maxValue="1" longText="1"/>
    </cacheField>
    <cacheField name="EVIDENCIA " numFmtId="0">
      <sharedItems containsBlank="1"/>
    </cacheField>
    <cacheField name="2do Trimestre_x000a_SEGUIMIENTO 2020" numFmtId="0">
      <sharedItems containsNonDate="0" containsString="0" containsBlank="1"/>
    </cacheField>
    <cacheField name="EVIDENCIA 2" numFmtId="0">
      <sharedItems containsNonDate="0" containsString="0" containsBlank="1"/>
    </cacheField>
    <cacheField name="3er Trimestre_x000a_SEGUIMIENTO 2020" numFmtId="0">
      <sharedItems containsNonDate="0" containsString="0" containsBlank="1"/>
    </cacheField>
    <cacheField name="EVIDENCIA 3" numFmtId="0">
      <sharedItems containsNonDate="0" containsString="0" containsBlank="1"/>
    </cacheField>
    <cacheField name="4to Trimestre_x000a_SEGUIMIENTO 2020" numFmtId="0">
      <sharedItems containsNonDate="0" containsString="0" containsBlank="1"/>
    </cacheField>
    <cacheField name="EVIDENCIA 4"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9">
  <r>
    <m/>
    <m/>
    <x v="0"/>
    <x v="0"/>
    <s v="Propiciar mecanismos que faciliten la gestión de los conflictos por parte de los gerentes, de manera que tomen decisiones de forma objetiva y se eviten connotaciones negativas para la gestión. "/>
    <s v="Realizar Taller de empatía y comunicación efectiva."/>
    <x v="0"/>
    <m/>
    <s v="GTHU"/>
    <s v="Secretaría General"/>
    <x v="0"/>
    <m/>
    <m/>
    <m/>
    <m/>
    <m/>
    <m/>
    <m/>
    <m/>
  </r>
  <r>
    <m/>
    <m/>
    <x v="0"/>
    <x v="0"/>
    <s v="Realizar mediciones de clima laboral (cada dos años máximo), y la correspondiente intervención de mejoramiento que permita corregir:_x000a_El conocimiento de la orientación organizacional_x000a_El estilo de dirección_x000a_La comunicación e integración_x000a_El trabajo en equipo_x000a_La capacidad profesional_x000a_El ambiente físico"/>
    <s v="Realizar evaluación de clima laboral y realizar una estrategia de intervención"/>
    <x v="1"/>
    <m/>
    <s v="GTHU"/>
    <s v="Secretaría General"/>
    <x v="0"/>
    <m/>
    <m/>
    <m/>
    <m/>
    <m/>
    <m/>
    <m/>
    <m/>
  </r>
  <r>
    <m/>
    <m/>
    <x v="0"/>
    <x v="0"/>
    <s v="Brindar apoyo sociolaboral y emocional a las personas que se desvinculan por pensión, por reestructuración o por finalización del nombramiento en provisionalidad, de manera que se les facilite enfrentar el cambio, mediante un Plan de Desvinculación Asistida"/>
    <s v="Elaborar e implementar el plan de bienestar e incentivos"/>
    <x v="2"/>
    <m/>
    <s v="GTHU"/>
    <s v="Secretaría General"/>
    <x v="1"/>
    <m/>
    <m/>
    <m/>
    <m/>
    <m/>
    <m/>
    <m/>
    <m/>
  </r>
  <r>
    <m/>
    <m/>
    <x v="0"/>
    <x v="0"/>
    <s v="Día del Servidor Público:_x000a_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
    <s v="Prever en el Plan de Bienestar las actividades definidas por el DAFP para el día del servidor público."/>
    <x v="3"/>
    <m/>
    <s v="GTHU"/>
    <s v="Secretaría General"/>
    <x v="1"/>
    <m/>
    <m/>
    <m/>
    <m/>
    <m/>
    <m/>
    <m/>
    <m/>
  </r>
  <r>
    <m/>
    <m/>
    <x v="0"/>
    <x v="0"/>
    <s v="¿La entidad adelanta actividades que exalten la labor del servidor público en el marco de la conmemoración del Dia nacional del Servidor público establecida en el Decreto 1083 de 2015?"/>
    <s v="Prever en el Plan de Bienestar las actividades definidas por el DAFP para el día del servidor público."/>
    <x v="3"/>
    <m/>
    <s v="GTHU"/>
    <s v="Secretaría General"/>
    <x v="2"/>
    <m/>
    <m/>
    <m/>
    <m/>
    <m/>
    <m/>
    <m/>
    <m/>
  </r>
  <r>
    <s v="Capacitaciones 2016_x000a__x000a_Condiciones Institucionales para el talento humano 2016"/>
    <s v="Temas de capacitaciones: Contratación Pública, Gestión del Talento Humano, Gestión Administrativa, Participación Ciudadana, Administración al Servicio del Ciudadano, Gobierno de la información, Lucha Contra la Corrupción, Cultura organizacional, comportamientos éticos y transparencia o anticorrupción. "/>
    <x v="0"/>
    <x v="0"/>
    <s v="Elaborar el plan institucional de capacitación teniendo en cuenta los siguientes elementos:_x000a_Diagnóstico de necesidades de la entidad y de los gerentes públicos_x000a_Solicitudes de los gerentes públicos_x000a_Orientaciones de la alta dirección_x000a_Oferta del sector Función Pública_x000a_Diagnóstico de necesidades de la entidad y de los gerentes públicos_x000a_Desglosándolo en las siguientes fases:  _x000a_ Sensibilización _x000a_ Formulación de los proyectos de aprendizaje _x000a_ Consolidación del diagnóstico de necesidades de la entidad _x000a_ Programación del Plan _x000a_Ejecución del Plan _x000a_ Evaluación de la eficacia del Plan "/>
    <s v="Elaborar el plan institucional de capacitación teniendo en cuenta los lineamientos del DAFP"/>
    <x v="4"/>
    <m/>
    <s v="GTHU"/>
    <s v="Secretaría General"/>
    <x v="1"/>
    <m/>
    <m/>
    <m/>
    <m/>
    <m/>
    <m/>
    <m/>
    <m/>
  </r>
  <r>
    <m/>
    <m/>
    <x v="0"/>
    <x v="0"/>
    <s v="Tramitar las situaciones administrativas y llevar registros estadísticos de su incidencia."/>
    <s v="Mantener actualizada la información de caracterización del talento humano en SIDEAP y remitir al DASCD los reportes correspondientes._x000a__x000a_Gestionar mesa de trabajo con el Departamento Administrativo del Servicio Civil Distrital-DASCD, la cual permita definir la adecuada alimentación de SIGEP, o solicitar al momento de realizar la calificación del FURAG, sea tenida en cuenta la información contenida en el SIDEAP, que es la entidad a la cual mensualmente se remite la información actualizada de todos los servidores públicos a nivel Distrital."/>
    <x v="5"/>
    <m/>
    <s v="GTHU"/>
    <s v="Secretaría General"/>
    <x v="3"/>
    <m/>
    <m/>
    <m/>
    <m/>
    <m/>
    <m/>
    <m/>
    <m/>
  </r>
  <r>
    <m/>
    <m/>
    <x v="0"/>
    <x v="0"/>
    <s v="Contar con un área estratégica para la gerencia del TH"/>
    <s v="Realizar la revisión y estudio de la planta de personal de la Entidad, acorde con las necesidades."/>
    <x v="6"/>
    <m/>
    <s v="GTHU"/>
    <s v="Secretaría General"/>
    <x v="0"/>
    <m/>
    <m/>
    <m/>
    <m/>
    <m/>
    <m/>
    <m/>
    <m/>
  </r>
  <r>
    <m/>
    <m/>
    <x v="0"/>
    <x v="0"/>
    <s v="Contar con mecanismos para transferir el conocimiento de los servidores que se retiran de la Entidad a quienes continúan vinculados"/>
    <s v="Incluir en el PIC el desarrollar actividades para la transferencia de conocimientos"/>
    <x v="7"/>
    <m/>
    <s v="GTHU"/>
    <s v="Secretaría General"/>
    <x v="1"/>
    <m/>
    <m/>
    <m/>
    <m/>
    <m/>
    <m/>
    <m/>
    <m/>
  </r>
  <r>
    <s v="Capacitaciones 2016"/>
    <s v="capacitaciones a los niveles: Asistencial Misional"/>
    <x v="0"/>
    <x v="0"/>
    <s v="Realizar inducción a todo servidor público que se vincule a la entidad"/>
    <s v="Diseñar un programa de inducción y reinducción"/>
    <x v="8"/>
    <m/>
    <s v="GTHU"/>
    <s v="Secretaría General"/>
    <x v="3"/>
    <m/>
    <m/>
    <m/>
    <m/>
    <m/>
    <m/>
    <m/>
    <m/>
  </r>
  <r>
    <m/>
    <m/>
    <x v="0"/>
    <x v="0"/>
    <s v="las Oficinas de Planeación deben prestar el apoyo requerido en el proceso de concertación de los Acuerdos, suministrando la información definida en los respectivos planes operativos o de gestión anual de la entidad y los correspondientes objetivos o propósitos de cada dependencia. Así mismo, colaborar en la definición de los indicadores a través de los cuales se  valorará el desempeño de los gerentes. "/>
    <s v="Acompañar a los geresntes publicos en la formulación de acuerdos de gestión"/>
    <x v="9"/>
    <m/>
    <s v="DESI"/>
    <s v="Oficina Asesora de Planeación "/>
    <x v="1"/>
    <m/>
    <m/>
    <m/>
    <m/>
    <m/>
    <m/>
    <m/>
    <m/>
  </r>
  <r>
    <s v="Condiciones Institucionales para el talento humano 2016"/>
    <s v="Mención sobre disposición de horas de las capacitaciones"/>
    <x v="0"/>
    <x v="0"/>
    <s v="Llevar registros de todas las actividades de bienestar y capacitación realizadas, y contar con información sistematizada sobre número de asistentes y servidores que participaron en las actividades, incluyendo familiares."/>
    <s v="Definir un procedimiento de talento humano frente a las capacitaciones, su evaluación y la gestión del conocimiento derivada de ellas."/>
    <x v="10"/>
    <m/>
    <s v="GTHU"/>
    <s v="Secretaría General"/>
    <x v="3"/>
    <m/>
    <m/>
    <m/>
    <m/>
    <m/>
    <m/>
    <m/>
    <m/>
  </r>
  <r>
    <s v="Condiciones Institucionales para el talento humano 2016"/>
    <s v="Estrategia de movimiento de personal (vacantes)"/>
    <x v="0"/>
    <x v="0"/>
    <s v="Contar con mecanismos para evaluar competencias para los candidatos a cubrir vacantes temporales o de libre nombramiento y remoción."/>
    <s v="Definir y adoptar exámenes de competencias básicas para candidatos a cubrir vacantes temporales o de libre nombramiento y remoción. "/>
    <x v="11"/>
    <m/>
    <s v="GTHU"/>
    <s v="Secretaría General"/>
    <x v="1"/>
    <m/>
    <m/>
    <m/>
    <m/>
    <m/>
    <m/>
    <m/>
    <m/>
  </r>
  <r>
    <m/>
    <m/>
    <x v="0"/>
    <x v="0"/>
    <s v="Desarrollar el programa de entorno laboral saludable en la entidad."/>
    <s v="Construir un programa de entorno laboral saludable"/>
    <x v="12"/>
    <m/>
    <s v="GTHU"/>
    <s v="Secretaría General"/>
    <x v="3"/>
    <m/>
    <m/>
    <m/>
    <m/>
    <m/>
    <m/>
    <m/>
    <m/>
  </r>
  <r>
    <m/>
    <m/>
    <x v="0"/>
    <x v="0"/>
    <s v="Desarrollar el programa de teletrabajo en la entidad"/>
    <s v="Evaluar la posibilidad de implementar un proyecto de teletrabajo en la Entidad."/>
    <x v="13"/>
    <m/>
    <s v="GTHU"/>
    <s v="Secretaría General"/>
    <x v="1"/>
    <m/>
    <m/>
    <m/>
    <m/>
    <m/>
    <m/>
    <m/>
    <m/>
  </r>
  <r>
    <m/>
    <m/>
    <x v="0"/>
    <x v="0"/>
    <s v="Desarrollar el proceso de dotación de vestido y calzado de labor en la entidad"/>
    <s v="Dotar a los trabajadores de vestido y calzado de labor en la entidad"/>
    <x v="14"/>
    <m/>
    <s v="GTHU"/>
    <s v="Secretaría General"/>
    <x v="4"/>
    <m/>
    <m/>
    <m/>
    <m/>
    <m/>
    <m/>
    <m/>
    <m/>
  </r>
  <r>
    <m/>
    <m/>
    <x v="0"/>
    <x v="0"/>
    <s v="Contar con la trazabilidad electrónica y física de la historia laboral de cada servidor"/>
    <s v="Realizar la contratación para la intervención y organización de historias laborales"/>
    <x v="15"/>
    <m/>
    <s v="GTHU"/>
    <s v="Secretaría General"/>
    <x v="1"/>
    <m/>
    <m/>
    <m/>
    <m/>
    <m/>
    <m/>
    <m/>
    <m/>
  </r>
  <r>
    <m/>
    <m/>
    <x v="0"/>
    <x v="0"/>
    <s v="Contar con las listas de elegibles vigentes en su entidad hasta su vencimiento"/>
    <s v="Actualizar las listas de elegibles vigentes en su entidad hasta su vencimiento"/>
    <x v="16"/>
    <m/>
    <s v="GTHU"/>
    <s v="Secretaría General"/>
    <x v="0"/>
    <m/>
    <m/>
    <m/>
    <m/>
    <m/>
    <m/>
    <m/>
    <m/>
  </r>
  <r>
    <m/>
    <m/>
    <x v="0"/>
    <x v="0"/>
    <s v="Desarrollar el programa de horarios flexibles en la entidad."/>
    <s v="Desarrollar el programa de horarios flexibles en la entidad."/>
    <x v="17"/>
    <m/>
    <s v="GTHU"/>
    <s v="Secretaría General"/>
    <x v="0"/>
    <m/>
    <m/>
    <m/>
    <m/>
    <m/>
    <m/>
    <m/>
    <m/>
  </r>
  <r>
    <m/>
    <m/>
    <x v="0"/>
    <x v="0"/>
    <s v="Divulgar e implementar el programa Servimos en la entidad"/>
    <s v="Divulgar e implementar el programa Servimos en la entidad"/>
    <x v="18"/>
    <m/>
    <s v="GTHU"/>
    <s v="Secretaría General"/>
    <x v="0"/>
    <m/>
    <m/>
    <m/>
    <m/>
    <m/>
    <m/>
    <m/>
    <m/>
  </r>
  <r>
    <m/>
    <m/>
    <x v="0"/>
    <x v="0"/>
    <s v="Proveer las vacantes de forma temporal oportunamente por necesidades del servicio, de acuerdo con el Plan Anual de Vacantes"/>
    <s v="Proveer las vacantes de forma temporal oportunamente por necesidades del servicio, de acuerdo con el Plan Anual de Vacantes"/>
    <x v="19"/>
    <m/>
    <s v="GTHU"/>
    <s v="Secretaría General"/>
    <x v="0"/>
    <m/>
    <m/>
    <m/>
    <m/>
    <m/>
    <m/>
    <m/>
    <m/>
  </r>
  <r>
    <m/>
    <m/>
    <x v="0"/>
    <x v="0"/>
    <s v="Proveer las vacantes en forma definitiva oportunamente, de acuerdo con el Plan Anual de Vacantes"/>
    <s v="Proveer las vacantes en forma definitiva oportunamente, de acuerdo con el Plan Anual de Vacantes"/>
    <x v="16"/>
    <m/>
    <s v="GTHU"/>
    <s v="Secretaría General"/>
    <x v="0"/>
    <m/>
    <m/>
    <m/>
    <m/>
    <m/>
    <m/>
    <m/>
    <m/>
  </r>
  <r>
    <s v="Información del talento humano en el sitio web"/>
    <s v="El organigrama de la entidad cuenta con el perfil de los directivos "/>
    <x v="0"/>
    <x v="0"/>
    <s v="El organigrama de la entidad cuenta con el perfil de los directivos "/>
    <s v="Revisar el perfil de los directivos en la página web de la Entidad.."/>
    <x v="20"/>
    <m/>
    <s v="GTHU"/>
    <s v="Secretaría General"/>
    <x v="0"/>
    <m/>
    <m/>
    <m/>
    <m/>
    <m/>
    <m/>
    <m/>
    <m/>
  </r>
  <r>
    <s v="Información del talento humano en el sitio web"/>
    <s v="Informe sobre la evaluación del desempeño publicado en el sitio web"/>
    <x v="0"/>
    <x v="0"/>
    <s v="Informe sobre la evaluación del desempeño publicado en el sitio web"/>
    <s v="Publicación de consolidado de Evaluación del Desempeño Laboral - EDL de Empleados Públicos."/>
    <x v="21"/>
    <m/>
    <s v="GTHU"/>
    <s v="Secretaría General"/>
    <x v="5"/>
    <m/>
    <m/>
    <m/>
    <m/>
    <m/>
    <m/>
    <m/>
    <m/>
  </r>
  <r>
    <s v="Información del talento humano en el sitio web"/>
    <s v="informe publicado sobre los acuerdos de gestión de los gerentes publicos "/>
    <x v="0"/>
    <x v="0"/>
    <s v="informe publicado sobre los acuerdos de gestión de los gerentes publicos "/>
    <s v="Publicación de consolidado de Acuerdos de Gestión de Gerente Públicos."/>
    <x v="22"/>
    <m/>
    <s v="GTHU"/>
    <s v="Secretaría General"/>
    <x v="6"/>
    <m/>
    <m/>
    <m/>
    <m/>
    <m/>
    <m/>
    <m/>
    <m/>
  </r>
  <r>
    <s v="Gestión del talento humano "/>
    <s v="Procedimiento de evaluación y seguimiento al desempeño de los servidores publicos"/>
    <x v="0"/>
    <x v="0"/>
    <s v="Procedimiento de evaluación y seguimiento al desempeño de los servidores publicos"/>
    <s v="Publicación de consolidado de Evaluación del Desempeño Laboral - EDL de Empleados y Gerente Públicos."/>
    <x v="23"/>
    <m/>
    <s v="GTHU"/>
    <s v="Secretaría General"/>
    <x v="3"/>
    <m/>
    <m/>
    <m/>
    <m/>
    <m/>
    <m/>
    <m/>
    <m/>
  </r>
  <r>
    <s v="Gestión del talento humano "/>
    <s v="Procedimientos de seguimiento al desempeño de provisionales"/>
    <x v="0"/>
    <x v="0"/>
    <s v="Procedimientos de seguimiento al desempeño de provisionales"/>
    <s v="Elaborar procedimiento de para realizar el seguimiento al desempeño de provisionales"/>
    <x v="24"/>
    <m/>
    <s v="GTHU"/>
    <s v="Secretaría General"/>
    <x v="3"/>
    <m/>
    <m/>
    <m/>
    <m/>
    <m/>
    <m/>
    <m/>
    <m/>
  </r>
  <r>
    <s v="Gestión del talento humano "/>
    <s v="Procedimiento de incentivos para la vigencia "/>
    <x v="0"/>
    <x v="0"/>
    <s v="Procedimiento de incentivos para la vigencia "/>
    <s v="Establecer los lineamientos para acceder a los incentivos para los empleados públicos de la Entidad."/>
    <x v="25"/>
    <m/>
    <s v="GTHU"/>
    <s v="Secretaría General"/>
    <x v="1"/>
    <m/>
    <m/>
    <m/>
    <m/>
    <m/>
    <m/>
    <m/>
    <m/>
  </r>
  <r>
    <m/>
    <m/>
    <x v="0"/>
    <x v="0"/>
    <s v="¿La entidad cuenta con un diagnóstico de accesibilidad y análisis de puestos de trabajo, con recomendaciones para la implementación de ajustes razonables de acuerdo con los servidores públicos vinculados, en especial aquellos con discapacidad?"/>
    <s v="Desarrollar una evaluación de inclusión para trabajadores con discapacidad física (trabajador Sordo Mudo), estableciendo sus habilidades para su ubicación en un puesto de trabajo en la UAERMV."/>
    <x v="26"/>
    <m/>
    <s v="GTHU"/>
    <s v="Secretaría General"/>
    <x v="0"/>
    <m/>
    <m/>
    <m/>
    <m/>
    <m/>
    <m/>
    <m/>
    <m/>
  </r>
  <r>
    <m/>
    <m/>
    <x v="0"/>
    <x v="0"/>
    <s v="¿La entidad establece disposiciones y define responsabilidades para la identificación, evaluación, prevención, intervención y monitoreo permanente de la exposición a factores de riesgo psicosocial en el trabajo y para la determinación del origen de patologías causadas por el estrés ocupacional?"/>
    <s v="Desarrollar la batería de riesgo Psicosocial en la UAERMV."/>
    <x v="27"/>
    <m/>
    <s v="GTHU"/>
    <s v="Secretaría General"/>
    <x v="0"/>
    <m/>
    <m/>
    <m/>
    <m/>
    <m/>
    <m/>
    <m/>
    <m/>
  </r>
  <r>
    <m/>
    <m/>
    <x v="0"/>
    <x v="0"/>
    <m/>
    <m/>
    <x v="28"/>
    <e v="#DIV/0!"/>
    <m/>
    <m/>
    <x v="7"/>
    <m/>
    <m/>
    <m/>
    <m/>
    <m/>
    <m/>
    <m/>
    <m/>
  </r>
  <r>
    <s v="Condiciones institucionales de medidas anticorrupción"/>
    <s v="Política para la declaración y trámite de los conflictos de intereses "/>
    <x v="0"/>
    <x v="1"/>
    <s v="Política para la declaración y trámite de los conflictos de intereses "/>
    <s v="Elaborar Política para la declaración y trámite de los conflictos de intereses "/>
    <x v="29"/>
    <m/>
    <s v="CODI"/>
    <s v="Secretaría General"/>
    <x v="0"/>
    <m/>
    <m/>
    <m/>
    <m/>
    <m/>
    <m/>
    <m/>
    <m/>
  </r>
  <r>
    <s v="Condiciones institucionales de medidas anticorrupción"/>
    <s v="Existencia de un procedimiento que guie a la declaración de bienes y rentas"/>
    <x v="0"/>
    <x v="1"/>
    <s v="Existencia de un procedimiento que guie a la declaración de bienes y rentas"/>
    <s v="Elaborar un procedimiento que guie a la declaración de bienes y rentas"/>
    <x v="30"/>
    <m/>
    <m/>
    <s v="Secretaría General"/>
    <x v="3"/>
    <m/>
    <m/>
    <m/>
    <m/>
    <m/>
    <m/>
    <m/>
    <m/>
  </r>
  <r>
    <m/>
    <m/>
    <x v="0"/>
    <x v="1"/>
    <s v="Ver hoja 1 Código de Integridad"/>
    <s v="Expedir el código de integridad y adoptarlo mediante acto administrativo, conformar el grupo de gestores de integridad, elaborar e implementar un plan de acción de socialización e interiorización del código de integridad a través de los gestores de integridad."/>
    <x v="31"/>
    <m/>
    <s v="GTHU"/>
    <s v="Secretaría General"/>
    <x v="1"/>
    <m/>
    <m/>
    <m/>
    <m/>
    <m/>
    <m/>
    <m/>
    <m/>
  </r>
  <r>
    <m/>
    <m/>
    <x v="0"/>
    <x v="1"/>
    <s v="Habilitar los canales presenciales y virtuales definidos en el plan para  consultar,  discutir y retroalimentar con los servidores públicos y grupos de intercambio sus recomendaciones u objeciones a la actividad que la entidad ejecutó para el desarrollo de su gestión. "/>
    <s v="Definir una estrategia de retroalimentación con servidores públicos y grupos de intercambio de acciones de mejora y recomendaciones a la actividad de la entidad, a partir de la rendición de cuentas."/>
    <x v="32"/>
    <m/>
    <s v="APIC "/>
    <s v="Oficina Asesora de Planeación "/>
    <x v="1"/>
    <m/>
    <m/>
    <m/>
    <m/>
    <m/>
    <m/>
    <m/>
    <m/>
  </r>
  <r>
    <s v="contenidos minimos de lineamientos eticos o de integridad "/>
    <s v="la entidad cuenta con una politica antisoborno "/>
    <x v="0"/>
    <x v="1"/>
    <s v="La entidad cuenta con una politica antisoborno "/>
    <s v="Elaborar la politica anti-soborno "/>
    <x v="33"/>
    <m/>
    <s v="DESI"/>
    <s v="Oficina Asesora de Planeación "/>
    <x v="3"/>
    <m/>
    <m/>
    <m/>
    <m/>
    <m/>
    <m/>
    <m/>
    <m/>
  </r>
  <r>
    <s v="contenidos minimos de lineamientos eticos o de integridad "/>
    <s v="la entidad cuenta con una politica antifraude y antipirateria"/>
    <x v="0"/>
    <x v="1"/>
    <s v="la entidad cuenta con una politica antifraude y antipirateria"/>
    <s v="Elaborar la  politica antifraude y antipirateria"/>
    <x v="34"/>
    <m/>
    <s v="DESI"/>
    <s v="Oficina Asesora de Planeación "/>
    <x v="3"/>
    <m/>
    <m/>
    <m/>
    <m/>
    <m/>
    <m/>
    <m/>
    <m/>
  </r>
  <r>
    <m/>
    <m/>
    <x v="0"/>
    <x v="1"/>
    <m/>
    <m/>
    <x v="28"/>
    <e v="#DIV/0!"/>
    <m/>
    <m/>
    <x v="7"/>
    <m/>
    <m/>
    <m/>
    <m/>
    <m/>
    <m/>
    <m/>
    <m/>
  </r>
  <r>
    <m/>
    <m/>
    <x v="0"/>
    <x v="2"/>
    <s v="Identificar cuántas personas con discapacidad están  vinculadas laboralmente en la planta de la entidad y cuántas de ellas tienen certificado de discapacidad."/>
    <s v="Desarrollar una evaluación de inclusión para trabajadores con discapacidad física (trabajador Sordo Mudo), estableciendo sus habilidades para su ubicación en un puesto de trabajo en la UAERMV."/>
    <x v="26"/>
    <m/>
    <s v="GTHU-SST"/>
    <s v="Secretaría General"/>
    <x v="8"/>
    <m/>
    <m/>
    <m/>
    <m/>
    <m/>
    <m/>
    <m/>
    <m/>
  </r>
  <r>
    <m/>
    <m/>
    <x v="0"/>
    <x v="2"/>
    <s v="Incrementar  el interés de los servidores por participar en la implementación programas de capacitación en Seguridad y salud en el trabajo que promuevan el  autocuidado y conservación de la vida."/>
    <s v="Desarrollar el programa de vigilancia epidemiologica estilos de vida saludable para todos los colaboradores de la UMV"/>
    <x v="35"/>
    <m/>
    <s v="GTHU-SST"/>
    <s v="Secretaría General"/>
    <x v="4"/>
    <m/>
    <m/>
    <m/>
    <m/>
    <m/>
    <m/>
    <m/>
    <m/>
  </r>
  <r>
    <m/>
    <m/>
    <x v="0"/>
    <x v="2"/>
    <s v="Se sugiere incorporar las actividades que se requieren para llegar al 100% de la implementación de los estándares mínimos del Sistema de Gestión de Seguridad y Salud en el Trabajo SG – SST de que trata la Resolución 312 de 2019, que reglamenta la Ley 1562 de 2012"/>
    <m/>
    <x v="28"/>
    <m/>
    <s v="GTHU-SST"/>
    <s v="Secretaría General"/>
    <x v="7"/>
    <m/>
    <m/>
    <m/>
    <m/>
    <m/>
    <m/>
    <m/>
    <m/>
  </r>
  <r>
    <m/>
    <m/>
    <x v="0"/>
    <x v="2"/>
    <m/>
    <m/>
    <x v="28"/>
    <e v="#DIV/0!"/>
    <m/>
    <m/>
    <x v="7"/>
    <m/>
    <m/>
    <m/>
    <m/>
    <m/>
    <m/>
    <m/>
    <m/>
  </r>
  <r>
    <m/>
    <m/>
    <x v="0"/>
    <x v="3"/>
    <s v="¿La entidad cuenta con una línea presupuestal específica para el desarrollo de planes, programas, proyectos o acciones para la garantía de Derechos de las mujeres?"/>
    <s v="Identificar los trabajos no convencionales e impulsar espacios para incluir a las mujeres en la formulación de planes, programas y proyectos de la entidad, en donde se pueda especificar un presupuesto. "/>
    <x v="36"/>
    <m/>
    <s v="DESI"/>
    <s v="Oficina Asesora de Planeación "/>
    <x v="3"/>
    <m/>
    <m/>
    <m/>
    <m/>
    <m/>
    <m/>
    <m/>
    <m/>
  </r>
  <r>
    <m/>
    <m/>
    <x v="0"/>
    <x v="3"/>
    <s v="Ubique al equipo o grupo según sus características en las siguientes categorías"/>
    <s v="Realizar sesiones del comité técnico de apoyo para el seguimiento de la implementación de la politica de mujer y equidad de género."/>
    <x v="37"/>
    <m/>
    <s v="DESI"/>
    <s v="Oficina Asesora de Planeación "/>
    <x v="3"/>
    <m/>
    <m/>
    <m/>
    <m/>
    <m/>
    <m/>
    <m/>
    <m/>
  </r>
  <r>
    <m/>
    <m/>
    <x v="0"/>
    <x v="3"/>
    <s v="Ejecutar una actividad cultural_x000a_para la transformación de imaginarios y_x000a_representaciones sociales discriminatorias hacia las personas de los sectores LGBTI."/>
    <s v="Formular el plan de acción para la garantia de los derechos de las personas de los sectores LGTBI"/>
    <x v="38"/>
    <m/>
    <s v="DESI"/>
    <s v="Oficina Asesora de Planeación "/>
    <x v="8"/>
    <m/>
    <m/>
    <m/>
    <m/>
    <m/>
    <m/>
    <m/>
    <m/>
  </r>
  <r>
    <m/>
    <m/>
    <x v="0"/>
    <x v="3"/>
    <m/>
    <m/>
    <x v="28"/>
    <e v="#DIV/0!"/>
    <m/>
    <m/>
    <x v="7"/>
    <m/>
    <m/>
    <m/>
    <m/>
    <m/>
    <m/>
    <m/>
    <m/>
  </r>
  <r>
    <m/>
    <m/>
    <x v="1"/>
    <x v="4"/>
    <s v="Formular las metas de corto y largo plazo, financiables, tangibles, medibles, cuantificables, audaces y coherentes con los problemas y necesidades que deben atender o satisfacer"/>
    <s v="Formular las metas de corto y mediano plazo en el marco de PDD."/>
    <x v="39"/>
    <m/>
    <s v="DESI"/>
    <s v="Oficina Asesora de Planeación "/>
    <x v="9"/>
    <m/>
    <m/>
    <m/>
    <m/>
    <m/>
    <m/>
    <m/>
    <m/>
  </r>
  <r>
    <m/>
    <m/>
    <x v="1"/>
    <x v="4"/>
    <s v="Utilizar la información generada en el análisis de capacidad institucional, informes de gestión, desempeño y cumplimiento de planes en vigencias anteriores, resultados de la evaluación de indicadores y de riesgos, autoevaluación, auditorías internas y externas, resultados de las estrategias de rendición de cuentas y de la consulta, diagnóstico o planeación participativa realizada, ejecuciones presupuestales, entre otras evidencias vitales para la proyección estratégica de la entidad (analítica institucional)"/>
    <s v="Presentar en comité el analisis de las herramientas de planeación"/>
    <x v="40"/>
    <n v="0.25"/>
    <s v="DESI"/>
    <s v="Oficina Asesora de Planeación "/>
    <x v="8"/>
    <s v="Se realizó comité el 31 de enero y se presentolos resultados de la vigencia 2019"/>
    <m/>
    <m/>
    <m/>
    <m/>
    <m/>
    <m/>
    <m/>
  </r>
  <r>
    <m/>
    <m/>
    <x v="1"/>
    <x v="4"/>
    <s v="Mantener actualizadas las fichas  existentes en el marco de la política de planeación institucional."/>
    <s v="Acompañar el proceso de Formulación de proyectos de inversión en el marco del nuevo plan de desarrollo distrital"/>
    <x v="41"/>
    <m/>
    <s v="DESI"/>
    <s v="Oficina Asesora de Planeación "/>
    <x v="3"/>
    <m/>
    <m/>
    <m/>
    <m/>
    <m/>
    <m/>
    <m/>
    <m/>
  </r>
  <r>
    <s v="c"/>
    <m/>
    <x v="1"/>
    <x v="4"/>
    <s v="La evaluación y retroalimentación ciudadana realizada en las actividades de rendición de cuentas"/>
    <s v="Realizar evaluación y retroalimentar los espacios de participación ciudadana "/>
    <x v="42"/>
    <m/>
    <s v="DESI"/>
    <s v="Oficina Asesora de Planeación "/>
    <x v="8"/>
    <m/>
    <m/>
    <m/>
    <m/>
    <m/>
    <m/>
    <m/>
    <m/>
  </r>
  <r>
    <m/>
    <m/>
    <x v="1"/>
    <x v="4"/>
    <s v="¿La planeación institucional está alineada al cumplimiento del país con los Objetivos de Desarrollo sostenible ODS?"/>
    <s v="Revisar que los ODS estan en el plan de acción esten bien articulados "/>
    <x v="43"/>
    <m/>
    <s v="DESI"/>
    <s v="Oficina Asesora de Planeación "/>
    <x v="1"/>
    <m/>
    <m/>
    <m/>
    <m/>
    <m/>
    <m/>
    <m/>
    <m/>
  </r>
  <r>
    <s v="Acceso a la información "/>
    <s v="El Plan Estratégico Institucional de la Entidad tiene metas establecidas en acceso a la información respaldadas con indicadores verificables"/>
    <x v="1"/>
    <x v="4"/>
    <s v="El Plan Estratégico Institucional de la Entidad tiene metas establecidas en acceso a la información respaldadas con indicadores verificables"/>
    <s v="Incorporar en el plan estratégico indicadores "/>
    <x v="44"/>
    <m/>
    <s v="DESI"/>
    <s v="Oficina Asesora de Planeación "/>
    <x v="2"/>
    <m/>
    <m/>
    <m/>
    <m/>
    <m/>
    <m/>
    <m/>
    <m/>
  </r>
  <r>
    <m/>
    <m/>
    <x v="1"/>
    <x v="4"/>
    <s v="Identificar espacios de articulación y cooperación con otras entidades del sector, órganos de control, u organismos internacionales para la implementación de estrategias y articular la rendición de cuentas horizontal."/>
    <m/>
    <x v="28"/>
    <m/>
    <s v="DESI"/>
    <s v="Oficina Asesora de Planeación "/>
    <x v="10"/>
    <m/>
    <m/>
    <m/>
    <m/>
    <m/>
    <m/>
    <m/>
    <m/>
  </r>
  <r>
    <m/>
    <m/>
    <x v="1"/>
    <x v="4"/>
    <s v="Documentar el ejercicio de planeación, para lo cual podría contarse con un componente estratégico; y una parte operativa en la que se señale de forma precisa las maneras concretas en que se va a desarrollar dicha orientación."/>
    <s v="Actualizar el procedimiento del plan de acción donde se detalle la manera concreta como se va a desarrollar el plan estrategico"/>
    <x v="45"/>
    <m/>
    <s v="DESI"/>
    <s v="Oficina Asesora de Planeación "/>
    <x v="2"/>
    <m/>
    <m/>
    <m/>
    <m/>
    <m/>
    <m/>
    <m/>
    <m/>
  </r>
  <r>
    <m/>
    <m/>
    <x v="1"/>
    <x v="4"/>
    <s v="A partir del componente estratégico, se definen los planes de acción anual, los cuales pueden incluir las trayectorias de implantación o cursos de acción a seguir, cronogramas, responsables, indicadores para monitorear y evaluar su cumplimiento y los riesgos que pueden afectar tal cumplimiento y los controles para su mitigación, productos y metas intermedias que permiten dar cumplimiento a las metas cuatrienales fijadas."/>
    <s v="Actualizar el plan estrategico con metas cuatrenio "/>
    <x v="46"/>
    <m/>
    <s v="DESI"/>
    <s v="Oficina Asesora de Planeación "/>
    <x v="9"/>
    <m/>
    <m/>
    <m/>
    <m/>
    <m/>
    <m/>
    <m/>
    <m/>
  </r>
  <r>
    <m/>
    <m/>
    <x v="1"/>
    <x v="4"/>
    <s v="DESI"/>
    <s v="Consolidar en coordinación con la Secretaría General de la Unidad, el anteproyecto de presupuesto anual de gastos e inversión de la entidad."/>
    <x v="47"/>
    <m/>
    <s v="DESI"/>
    <s v="Oficina Asesora de Planeación "/>
    <x v="11"/>
    <m/>
    <m/>
    <m/>
    <m/>
    <m/>
    <m/>
    <m/>
    <m/>
  </r>
  <r>
    <m/>
    <m/>
    <x v="1"/>
    <x v="4"/>
    <m/>
    <m/>
    <x v="28"/>
    <n v="0.25"/>
    <m/>
    <m/>
    <x v="7"/>
    <m/>
    <m/>
    <m/>
    <m/>
    <m/>
    <m/>
    <m/>
    <m/>
  </r>
  <r>
    <m/>
    <m/>
    <x v="1"/>
    <x v="5"/>
    <s v="¿La entidad utiliza el portal de Datos Abiertos del SECOP para la elaboración de los estudios de mercado de sus procesos de compra y contratación pública?"/>
    <s v="Capacitar a los colaboradores que realizan estudios de mercado en el el portal de Datos Abiertos del SECOP "/>
    <x v="48"/>
    <m/>
    <s v="GCON"/>
    <s v="Secretaría General"/>
    <x v="8"/>
    <m/>
    <m/>
    <m/>
    <m/>
    <m/>
    <m/>
    <m/>
    <m/>
  </r>
  <r>
    <m/>
    <m/>
    <x v="1"/>
    <x v="5"/>
    <s v="¿Cuál es el balance para que la gestión presupuestal y la ejecución de los recursos se haya realizado de manera eficiente? (resultados de la evaluación financiera)"/>
    <s v="Realizar seguimiento y alertas a proyectos de inversión (presupuesto y metas)"/>
    <x v="49"/>
    <m/>
    <s v="DESI"/>
    <s v="Oficina Asesora de Planeación "/>
    <x v="8"/>
    <m/>
    <m/>
    <m/>
    <m/>
    <m/>
    <m/>
    <m/>
    <m/>
  </r>
  <r>
    <m/>
    <m/>
    <x v="1"/>
    <x v="5"/>
    <s v="¿La entidad aprobó presupuesto para la atención de grupos étnicos?"/>
    <s v="Realizar mesas para la formulación del proyectos de inversión incorporando la tematica poblacional"/>
    <x v="50"/>
    <m/>
    <s v="DESI"/>
    <s v="Oficina Asesora de Planeación "/>
    <x v="3"/>
    <m/>
    <m/>
    <m/>
    <m/>
    <m/>
    <m/>
    <m/>
    <m/>
  </r>
  <r>
    <m/>
    <m/>
    <x v="1"/>
    <x v="5"/>
    <m/>
    <m/>
    <x v="28"/>
    <e v="#DIV/0!"/>
    <m/>
    <m/>
    <x v="7"/>
    <m/>
    <m/>
    <m/>
    <m/>
    <m/>
    <m/>
    <m/>
    <m/>
  </r>
  <r>
    <m/>
    <m/>
    <x v="2"/>
    <x v="6"/>
    <s v="El Comité de Conciliación efectúa un seguimiento permanente a la gestión del apoderado externo e internos sobre los procesos que se le hayan asignado"/>
    <s v="Elaborar informe semestral por parte de cada abogado  y presentarlo al secretario técnico del comité"/>
    <x v="51"/>
    <m/>
    <s v="JUR"/>
    <s v="Oficina Asesora Jurídica"/>
    <x v="8"/>
    <m/>
    <m/>
    <m/>
    <m/>
    <m/>
    <m/>
    <m/>
    <m/>
  </r>
  <r>
    <m/>
    <m/>
    <x v="2"/>
    <x v="6"/>
    <s v="El Comité de Conciliación usa herramientas de costo beneficio de la conciliación y las considera para la toma de sus decisiones."/>
    <s v="Revisar los antecedentes de conciliaciones anteriores respecto del mismo tema en cada ficha técnica de análisis"/>
    <x v="52"/>
    <m/>
    <s v="JUR"/>
    <s v="Oficina Asesora Jurídica"/>
    <x v="8"/>
    <m/>
    <m/>
    <m/>
    <m/>
    <m/>
    <m/>
    <m/>
    <m/>
  </r>
  <r>
    <m/>
    <m/>
    <x v="2"/>
    <x v="6"/>
    <s v="El secretario técnico envía los  reportes  de  las acciones de repetición  al Coordinador de los agentes del Ministerio Público ante la Jurisdicción en lo Contencioso Administrativo."/>
    <s v="Realizar reporte de acciones de repetición analizadas el respectivo año"/>
    <x v="53"/>
    <m/>
    <s v="JUR"/>
    <s v="Oficina Asesora Jurídica"/>
    <x v="8"/>
    <m/>
    <m/>
    <m/>
    <m/>
    <m/>
    <m/>
    <m/>
    <m/>
  </r>
  <r>
    <m/>
    <m/>
    <x v="2"/>
    <x v="6"/>
    <s v="La entidad envía en febrero de cada año a la ANDJE, el número de nuevas demandas radicadas en contra de la entidad por las causas primarias incluidas en sus políticas de prevención del daño antijurídico, permitiendo identificar si hay una reducción en la litigiosidad de las entidades a nivel de las causas primarias señaladas en sus políticas de prevención."/>
    <s v="Realizar Informe anual y remitirlo a  la entidad correspondiente."/>
    <x v="54"/>
    <m/>
    <s v="JUR"/>
    <s v="Oficina Asesora Jurídica"/>
    <x v="8"/>
    <m/>
    <m/>
    <m/>
    <m/>
    <m/>
    <m/>
    <m/>
    <m/>
  </r>
  <r>
    <m/>
    <m/>
    <x v="2"/>
    <x v="6"/>
    <s v="El comité de conciliación tiene un estudio de casos reiterados, adicionalmente lo actualiza semestralmente."/>
    <s v="Elaborar el estudio de casos reiterados"/>
    <x v="55"/>
    <m/>
    <s v="JUR"/>
    <s v="Oficina Asesora Jurídica"/>
    <x v="8"/>
    <m/>
    <m/>
    <m/>
    <m/>
    <m/>
    <m/>
    <m/>
    <m/>
  </r>
  <r>
    <m/>
    <m/>
    <x v="2"/>
    <x v="6"/>
    <s v="El secretario técnico prepara un informe de la gestión del comité y de la ejecución de sus decisiones, que es entregado al representante legal del ente y a los miembros del comité cada seis (6) meses."/>
    <s v="Realizar informe de Gestión del comité SEMESTRAL "/>
    <x v="56"/>
    <m/>
    <s v="JUR"/>
    <s v="Oficina Asesora Jurídica"/>
    <x v="8"/>
    <m/>
    <m/>
    <m/>
    <m/>
    <m/>
    <m/>
    <m/>
    <m/>
  </r>
  <r>
    <m/>
    <m/>
    <x v="2"/>
    <x v="6"/>
    <s v="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
    <s v="Verificar la documentación propia de cada proceso"/>
    <x v="57"/>
    <m/>
    <s v="JUR"/>
    <s v="Oficina Asesora Jurídica"/>
    <x v="8"/>
    <m/>
    <m/>
    <m/>
    <m/>
    <m/>
    <m/>
    <m/>
    <m/>
  </r>
  <r>
    <m/>
    <m/>
    <x v="2"/>
    <x v="6"/>
    <m/>
    <m/>
    <x v="28"/>
    <e v="#DIV/0!"/>
    <m/>
    <m/>
    <x v="7"/>
    <m/>
    <m/>
    <m/>
    <m/>
    <m/>
    <m/>
    <m/>
    <m/>
  </r>
  <r>
    <m/>
    <m/>
    <x v="2"/>
    <x v="7"/>
    <s v="Análisis de costo-beneficio de los procesos"/>
    <m/>
    <x v="28"/>
    <m/>
    <m/>
    <m/>
    <x v="10"/>
    <m/>
    <m/>
    <m/>
    <m/>
    <m/>
    <m/>
    <m/>
    <m/>
  </r>
  <r>
    <m/>
    <m/>
    <x v="2"/>
    <x v="7"/>
    <s v="Resultados de los espacios de participación y/o rendición de cuentas con ciudadanos que mejora los procesos"/>
    <s v="Realizar propuesta del modelo de priorización "/>
    <x v="58"/>
    <m/>
    <s v="PIV"/>
    <s v="Subdirección de mejoramiento"/>
    <x v="2"/>
    <m/>
    <m/>
    <m/>
    <m/>
    <m/>
    <m/>
    <m/>
    <m/>
  </r>
  <r>
    <m/>
    <m/>
    <x v="2"/>
    <x v="7"/>
    <s v="La planta de personal de la entidad (o documento que contempla los empleos de la entidad)_x000a_-Establece los empleos suficientes para cumplir con los planes y proyectos_x000a_-Define los perfiles de los empleos teniendo en cuenta la misión, los planes, programas y proyectos_x000a_-Contempla los niveles jerárquicos ajustados a la estructura organizacional para una fácil asignación de responsabilidades"/>
    <m/>
    <x v="28"/>
    <m/>
    <s v="GTHU"/>
    <s v="Secretaría General"/>
    <x v="12"/>
    <m/>
    <m/>
    <m/>
    <m/>
    <m/>
    <m/>
    <m/>
    <m/>
  </r>
  <r>
    <m/>
    <m/>
    <x v="2"/>
    <x v="7"/>
    <s v="El plan para la adecuación y mantenimiento de los edificios, sedes y espacios físicos_x000a_a Recursos presupuestales para su ejecución_x000a_b Responsables de efectuar el mantenimiento_x000a_c Periodicidad del mantenimiento_x000a_d Fechas de ejecución del mantenimiento"/>
    <s v="Elabora y hacer seguimento al  plan de mantenimiento de los edificios, sedes y espacios físicos"/>
    <x v="59"/>
    <m/>
    <m/>
    <s v="Secretaría General"/>
    <x v="8"/>
    <m/>
    <m/>
    <m/>
    <m/>
    <m/>
    <m/>
    <m/>
    <m/>
  </r>
  <r>
    <m/>
    <m/>
    <x v="2"/>
    <x v="7"/>
    <s v="El plan de mantenimiento preventivo de los equipos de la entidad cuenta con:_x000a_a Recursos presupuestales para su ejecución_x000a_b Responsables de efectuar el mantenimiento_x000a_c Periodicidad del mantenimiento_x000a_d Fechas de ejecución del mantenimiento"/>
    <s v="Elabora y hacer seguimento al  plan de mantenimiento de los equipos "/>
    <x v="60"/>
    <m/>
    <s v="PPMQ"/>
    <s v="Gerencia de producción "/>
    <x v="8"/>
    <m/>
    <m/>
    <m/>
    <m/>
    <m/>
    <m/>
    <m/>
    <m/>
  </r>
  <r>
    <m/>
    <m/>
    <x v="2"/>
    <x v="7"/>
    <m/>
    <m/>
    <x v="28"/>
    <e v="#DIV/0!"/>
    <m/>
    <m/>
    <x v="7"/>
    <m/>
    <m/>
    <m/>
    <m/>
    <m/>
    <m/>
    <m/>
    <m/>
  </r>
  <r>
    <m/>
    <m/>
    <x v="2"/>
    <x v="8"/>
    <s v="Gestión Ambiental "/>
    <s v="Implementar acciones para el uso adecuado de los recursos suminsitrados por la Entidad, entre ellos agua, energia y adecuada gestión de residuos"/>
    <x v="61"/>
    <m/>
    <s v="GAM"/>
    <s v="Gerencia GASA "/>
    <x v="0"/>
    <m/>
    <m/>
    <m/>
    <m/>
    <m/>
    <m/>
    <m/>
    <m/>
  </r>
  <r>
    <m/>
    <m/>
    <x v="2"/>
    <x v="8"/>
    <s v="Gestión Ambiental "/>
    <s v="Implementar acciones para el uso adecuado de los recursos suminsitrados por la Entidad, entre ellos agua, energia y adecuada gestión de residuos"/>
    <x v="62"/>
    <m/>
    <s v="GAM"/>
    <s v="Gerencia GASA "/>
    <x v="6"/>
    <m/>
    <m/>
    <m/>
    <m/>
    <m/>
    <m/>
    <m/>
    <m/>
  </r>
  <r>
    <m/>
    <m/>
    <x v="2"/>
    <x v="8"/>
    <s v="Gestión Ambiental "/>
    <s v="Socializar la Politica ambiental de la UAERMV a los colaboradores de la Entidad"/>
    <x v="63"/>
    <m/>
    <s v="GAM"/>
    <s v="Gerencia GASA "/>
    <x v="3"/>
    <m/>
    <m/>
    <m/>
    <m/>
    <m/>
    <m/>
    <m/>
    <m/>
  </r>
  <r>
    <m/>
    <m/>
    <x v="2"/>
    <x v="8"/>
    <s v="Gestión Ambiental "/>
    <s v="Socializar la Politica ambiental de la UAERMV a los colaboradores de la Entidad"/>
    <x v="64"/>
    <m/>
    <s v="GAM"/>
    <s v="Gerencia GASA "/>
    <x v="0"/>
    <m/>
    <m/>
    <m/>
    <m/>
    <m/>
    <m/>
    <m/>
    <m/>
  </r>
  <r>
    <m/>
    <m/>
    <x v="2"/>
    <x v="8"/>
    <s v="Gestión Ambiental "/>
    <s v="Implementacion de fichas con criterios de sostenibilidad de acuerdo al Plan de adquisiiones para la vigencia"/>
    <x v="65"/>
    <m/>
    <s v="GAM"/>
    <s v="Gerencia GASA "/>
    <x v="13"/>
    <m/>
    <m/>
    <m/>
    <m/>
    <m/>
    <m/>
    <m/>
    <m/>
  </r>
  <r>
    <m/>
    <m/>
    <x v="2"/>
    <x v="8"/>
    <s v="Gestión Ambiental "/>
    <s v="Implementacion de fichas con criterios de sostenibilidad de acuerdo al Plan de adquisiiones para la vigencia"/>
    <x v="66"/>
    <m/>
    <s v="GAM"/>
    <s v="Gerencia GASA "/>
    <x v="3"/>
    <m/>
    <m/>
    <m/>
    <m/>
    <m/>
    <m/>
    <m/>
    <m/>
  </r>
  <r>
    <m/>
    <m/>
    <x v="2"/>
    <x v="8"/>
    <m/>
    <m/>
    <x v="28"/>
    <e v="#DIV/0!"/>
    <m/>
    <m/>
    <x v="7"/>
    <m/>
    <m/>
    <m/>
    <m/>
    <m/>
    <m/>
    <m/>
    <m/>
  </r>
  <r>
    <m/>
    <m/>
    <x v="2"/>
    <x v="9"/>
    <s v="De las actividades  ya identificadas determinar cuáles corresponden a participación en las fases del ciclo de la gestión y clasificarlas en cada una de ellas. (participación en el diagnóstico, la formulación e implementación y  evaluación de políticas, planes, programas o proyectos.) "/>
    <s v="Actualizar el plan de Participación Ciudadana conforme a los ciclos de Gestión y la Revisión de las Partes interesadas. "/>
    <x v="67"/>
    <m/>
    <s v="APIC"/>
    <s v="Gerencia GASA "/>
    <x v="3"/>
    <m/>
    <m/>
    <m/>
    <m/>
    <m/>
    <m/>
    <m/>
    <m/>
  </r>
  <r>
    <m/>
    <m/>
    <x v="2"/>
    <x v="9"/>
    <s v="A partir de los resultados de FURAG y de los resultados de la evaluación de la oficina de control interno identificar y documentar las debilidades y fortalezas de la participación  en la implementación de la Política de Participación Ciudadana, individualizando las en  cada uno de los ciclos de la gestión (participación en el diagnóstico, la formulación e implementación)"/>
    <m/>
    <x v="28"/>
    <m/>
    <m/>
    <m/>
    <x v="12"/>
    <m/>
    <m/>
    <m/>
    <m/>
    <m/>
    <m/>
    <m/>
    <m/>
  </r>
  <r>
    <m/>
    <m/>
    <x v="2"/>
    <x v="9"/>
    <s v="5. Evaluar y verificar los resultados  de las actividades de participación Ciudadana."/>
    <m/>
    <x v="28"/>
    <m/>
    <m/>
    <m/>
    <x v="12"/>
    <m/>
    <m/>
    <m/>
    <m/>
    <m/>
    <m/>
    <m/>
    <m/>
  </r>
  <r>
    <m/>
    <m/>
    <x v="2"/>
    <x v="9"/>
    <s v="6. Publicar los resultados consolidados de las actividades de participación, los cuales deberán ser visibilizados de forma masiva y mediante el mecanismo que empleó para convocar a los grupos de valor que participaron. _x000a_Los reportes individuales diligenciados en los formatos internos deberán quedar a disposición del público."/>
    <s v="Publicar  las actividades de participación ciudadana"/>
    <x v="68"/>
    <m/>
    <s v="DESI"/>
    <s v="Oficina Asesora de Planeación "/>
    <x v="1"/>
    <m/>
    <m/>
    <m/>
    <m/>
    <m/>
    <m/>
    <m/>
    <m/>
  </r>
  <r>
    <m/>
    <m/>
    <x v="2"/>
    <x v="9"/>
    <s v="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
    <s v="Elaborar un Informe sobre la garantía de derechos humanos"/>
    <x v="69"/>
    <m/>
    <s v="APIC "/>
    <s v="Gerencia GASA "/>
    <x v="8"/>
    <m/>
    <m/>
    <m/>
    <m/>
    <m/>
    <m/>
    <m/>
    <m/>
  </r>
  <r>
    <m/>
    <m/>
    <x v="2"/>
    <x v="9"/>
    <s v="Incorporar en los informes dirigidos a los órganos de control y cuerpos colegiados los resultados de las recomendaciones y compromisos asumidas en los ejercicios de rendición de cuentas."/>
    <s v="Incluir  en el Informe de gestión un componente de resultados de la rendición de cuentas de la vigencia anterior. "/>
    <x v="70"/>
    <n v="1"/>
    <s v="DESI"/>
    <s v="Oficina Asesora de Planeación "/>
    <x v="14"/>
    <m/>
    <m/>
    <m/>
    <m/>
    <m/>
    <m/>
    <m/>
    <m/>
  </r>
  <r>
    <m/>
    <m/>
    <x v="2"/>
    <x v="9"/>
    <s v="Identificar si en los ejercicios de rendición de cuentas de la vigencia anterior, involucró a todos los grupos de valor priorizando ciudadanos y organizaciones sociales con base en la caracterización de ciudadanos, usuarios y grupos de interés. "/>
    <s v="Recoger la información de los grupos de valor que asistieron a las rendiciones de cuentas adelantadas por la entidad"/>
    <x v="71"/>
    <m/>
    <s v="APIC"/>
    <s v="Gerencia GASA "/>
    <x v="15"/>
    <m/>
    <m/>
    <m/>
    <m/>
    <m/>
    <m/>
    <m/>
    <m/>
  </r>
  <r>
    <m/>
    <m/>
    <x v="2"/>
    <x v="9"/>
    <s v="La Entidad no incluyó los siguientes grupos de valor en las actividades de participación que realizó:_x000a_• Academia._x000a_• Gremios._x000a_• Organizaciones no gubernamentales."/>
    <m/>
    <x v="28"/>
    <m/>
    <m/>
    <s v="Gerencia GASA "/>
    <x v="12"/>
    <m/>
    <m/>
    <m/>
    <m/>
    <m/>
    <m/>
    <m/>
    <m/>
  </r>
  <r>
    <s v="Condiciones institucionales para la rendición de cuentas de la ciudadanía "/>
    <s v="Presupuesto para la estrategia rendición de cuentas a la ciudadanía"/>
    <x v="2"/>
    <x v="9"/>
    <s v="Definir el presupuesto asociado a las actividades que se implementarán en la entidad para llevar a cabo los ejercicios de rendición de cuentas."/>
    <s v="Estimar el costo para la realización de las actividades asociadas a la rendición de cuentas. "/>
    <x v="72"/>
    <m/>
    <s v="APIC"/>
    <s v="Gerencia GASA "/>
    <x v="6"/>
    <m/>
    <m/>
    <m/>
    <m/>
    <m/>
    <m/>
    <m/>
    <m/>
  </r>
  <r>
    <s v="Condiciones institucionales para la rendición de cuentas de la ciudadanía "/>
    <s v="Evaluación de la estrategia de rendición de cuentas "/>
    <x v="2"/>
    <x v="9"/>
    <s v="Evaluar y verificar los resultados de la implementación de la estrategia de rendición de cuentas, valorando el cumplimiento de las metas definidas frente al reto y objetivos de la estrategia."/>
    <s v="Evaluar y verificar los resultados de la implementación de la estrategia de rendición de cuentas, valorando el cumplimiento de las metas definidas frente al reto y objetivos de la estrategia."/>
    <x v="73"/>
    <m/>
    <s v="CEM"/>
    <s v="Oficina de Control Interno"/>
    <x v="0"/>
    <m/>
    <m/>
    <m/>
    <m/>
    <m/>
    <m/>
    <m/>
    <m/>
  </r>
  <r>
    <m/>
    <m/>
    <x v="2"/>
    <x v="9"/>
    <s v="De las actividades formuladas en la estrategia de participación ciudadana, señale cuáles se realizaron por medios digitales:"/>
    <s v="Realizar mesa de trabajo para identificar las actividad de participación ciudadana que se generaron por medios digitales durante la vigencia. "/>
    <x v="74"/>
    <m/>
    <s v="APIC"/>
    <s v="Gerencia GASA "/>
    <x v="1"/>
    <m/>
    <m/>
    <m/>
    <m/>
    <m/>
    <m/>
    <m/>
    <m/>
  </r>
  <r>
    <s v="Información de estrategias y medidas anticorrupción en el sitio web"/>
    <s v="Promoción del Plan Anticorrupción y de Atención al Ciudadano en la vigenica "/>
    <x v="2"/>
    <x v="9"/>
    <m/>
    <s v="Promocionar el Plan Anticorrupción y de Atención al Ciudadano en la web"/>
    <x v="75"/>
    <m/>
    <s v="DESI"/>
    <s v="Oficina Asesora de Planeación "/>
    <x v="1"/>
    <m/>
    <m/>
    <m/>
    <m/>
    <m/>
    <m/>
    <m/>
    <m/>
  </r>
  <r>
    <s v="Plan Anticorrupción y de atención al ciudadano 2020"/>
    <s v="La entidad socializó el plan anticorrupción y de atención al ciudadano a los funcionarios de la entidad, a los ciudadanos y a los organos de control."/>
    <x v="2"/>
    <x v="9"/>
    <m/>
    <s v="Socialización del Plan Anticorrupción y de Atención al Ciudadano a nivel interno "/>
    <x v="76"/>
    <m/>
    <s v="DESI"/>
    <s v="Oficina Asesora de Planeación "/>
    <x v="1"/>
    <m/>
    <m/>
    <m/>
    <m/>
    <m/>
    <m/>
    <m/>
    <m/>
  </r>
  <r>
    <m/>
    <m/>
    <x v="2"/>
    <x v="9"/>
    <m/>
    <m/>
    <x v="28"/>
    <n v="1"/>
    <m/>
    <m/>
    <x v="7"/>
    <m/>
    <m/>
    <m/>
    <m/>
    <m/>
    <m/>
    <m/>
    <m/>
  </r>
  <r>
    <n v="1"/>
    <m/>
    <x v="2"/>
    <x v="10"/>
    <s v="GOBIERNO"/>
    <s v="Revisión de manejo de proyectos con componente de TI. Si es el caso formalizarlo mediante circular."/>
    <x v="77"/>
    <n v="1"/>
    <s v="EGTI"/>
    <s v="Secretaría General"/>
    <x v="16"/>
    <s v="En noviembre del 2019 se generó la circular de manejo de proyectos con componente de TI."/>
    <m/>
    <m/>
    <m/>
    <m/>
    <m/>
    <m/>
    <m/>
  </r>
  <r>
    <n v="2"/>
    <m/>
    <x v="2"/>
    <x v="10"/>
    <s v="GOBIERNO"/>
    <s v="Manejo de matrices de involucrados dentro de los proyectos."/>
    <x v="78"/>
    <n v="0"/>
    <s v="EGTI"/>
    <s v="Secretaría General"/>
    <x v="1"/>
    <s v="El proyecto seleccionado en el 2019 es SIGMA, la Ing. Tifanny revisará la propuesta con el líder de desarrollo."/>
    <m/>
    <m/>
    <m/>
    <m/>
    <m/>
    <m/>
    <m/>
  </r>
  <r>
    <n v="3"/>
    <m/>
    <x v="2"/>
    <x v="10"/>
    <s v="GOBIERNO"/>
    <s v="Realizar plan de trabajo para la   transferencia de conocimiento a contratistas, proveedores y responsables de TI de los entregables o resultados de los proyectos ejecutados en la vigencia actual."/>
    <x v="79"/>
    <n v="0"/>
    <s v="EGTI"/>
    <s v="Secretaría General"/>
    <x v="17"/>
    <m/>
    <m/>
    <m/>
    <m/>
    <m/>
    <m/>
    <m/>
    <m/>
  </r>
  <r>
    <n v="4"/>
    <m/>
    <x v="2"/>
    <x v="10"/>
    <s v="GOBIERNO"/>
    <s v="Desarrollar plan de trabajo para la   transferencia de conocimiento a contratistas, proveedores y responsables de TI de los entregables o resultados de los proyectos ejecutados en la vigencia actual."/>
    <x v="80"/>
    <n v="0"/>
    <s v="EGTI"/>
    <s v="Secretaría General"/>
    <x v="18"/>
    <m/>
    <m/>
    <m/>
    <m/>
    <m/>
    <m/>
    <m/>
    <m/>
  </r>
  <r>
    <n v="5"/>
    <s v="P.100"/>
    <x v="2"/>
    <x v="10"/>
    <s v="INFORMACIÓN"/>
    <s v="Medir el nivel de satisfacción de los usuarios con el uso de los datos abiertos"/>
    <x v="81"/>
    <n v="0"/>
    <s v="EGTI"/>
    <s v="Secretaría General"/>
    <x v="19"/>
    <m/>
    <m/>
    <m/>
    <m/>
    <m/>
    <m/>
    <m/>
    <m/>
  </r>
  <r>
    <n v="6"/>
    <s v="P.97"/>
    <x v="2"/>
    <x v="10"/>
    <s v="INFORMACIÓN"/>
    <s v="Generar documentación relacionada con el marco de interoperabilidad."/>
    <x v="82"/>
    <n v="0"/>
    <s v="EGTI"/>
    <s v="Secretaría General"/>
    <x v="20"/>
    <m/>
    <m/>
    <m/>
    <m/>
    <m/>
    <m/>
    <m/>
    <m/>
  </r>
  <r>
    <n v="7"/>
    <s v="P.101"/>
    <x v="2"/>
    <x v="10"/>
    <s v="INFORMACIÓN"/>
    <s v="Formular el  plan de apertura, mejora y uso de datos abiertos para esta vigencia y aprobar por el comité de gestión y desarrollo institucional."/>
    <x v="83"/>
    <n v="0"/>
    <s v="EGTI"/>
    <s v="Secretaría General"/>
    <x v="21"/>
    <m/>
    <m/>
    <m/>
    <m/>
    <m/>
    <m/>
    <m/>
    <m/>
  </r>
  <r>
    <n v="8"/>
    <s v="P.105"/>
    <x v="2"/>
    <x v="10"/>
    <s v="INFORMACIÓN"/>
    <s v="Generar el plan de ciudades y territorios inteligentes"/>
    <x v="84"/>
    <n v="0"/>
    <s v="EGTI"/>
    <s v="Secretaría General"/>
    <x v="3"/>
    <m/>
    <m/>
    <m/>
    <m/>
    <m/>
    <m/>
    <m/>
    <m/>
  </r>
  <r>
    <n v="9"/>
    <m/>
    <x v="2"/>
    <x v="10"/>
    <s v="INFORMACIÓN"/>
    <s v="Elaborar el procedimiento de componentes de Información"/>
    <x v="85"/>
    <n v="0"/>
    <s v="EGTI"/>
    <s v="Secretaría General"/>
    <x v="2"/>
    <m/>
    <m/>
    <m/>
    <m/>
    <m/>
    <m/>
    <m/>
    <m/>
  </r>
  <r>
    <n v="10"/>
    <s v="P.101"/>
    <x v="2"/>
    <x v="10"/>
    <s v="INFORMACIÓN"/>
    <s v="Integrar el  plan de apertura, mejora y uso de datos abiertos para esta vigencia al plan de acción"/>
    <x v="86"/>
    <n v="0"/>
    <s v="EGTI"/>
    <s v="Secretaría General"/>
    <x v="22"/>
    <m/>
    <m/>
    <m/>
    <m/>
    <m/>
    <m/>
    <m/>
    <m/>
  </r>
  <r>
    <n v="11"/>
    <s v="P.106"/>
    <x v="2"/>
    <x v="10"/>
    <s v="INFORMACIÓN"/>
    <s v="Incluir iniciativas de ciudades y territorios inteligentes  en planes de acción anual"/>
    <x v="87"/>
    <n v="0"/>
    <s v="EGTI"/>
    <s v="Secretaría General"/>
    <x v="22"/>
    <m/>
    <m/>
    <m/>
    <m/>
    <m/>
    <m/>
    <m/>
    <m/>
  </r>
  <r>
    <n v="12"/>
    <s v="P.106"/>
    <x v="2"/>
    <x v="10"/>
    <s v="INFORMACIÓN"/>
    <s v="Incluir iniciativas de ciudades y territorios inteligentes  en planes de desarrollo territorial"/>
    <x v="88"/>
    <n v="0"/>
    <s v="EGTI"/>
    <s v="Secretaría General"/>
    <x v="22"/>
    <m/>
    <m/>
    <m/>
    <m/>
    <m/>
    <m/>
    <m/>
    <m/>
  </r>
  <r>
    <n v="13"/>
    <s v="P.106"/>
    <x v="2"/>
    <x v="10"/>
    <s v="INFORMACIÓN"/>
    <s v="Incluir iniciativas de ciudades y territorios inteligentes  en plan estratégico institucional"/>
    <x v="89"/>
    <n v="0"/>
    <s v="EGTI"/>
    <s v="Secretaría General"/>
    <x v="22"/>
    <m/>
    <m/>
    <m/>
    <m/>
    <m/>
    <m/>
    <m/>
    <m/>
  </r>
  <r>
    <n v="14"/>
    <s v="P.102"/>
    <x v="2"/>
    <x v="10"/>
    <s v="INFORMACIÓN"/>
    <s v="Desarrollar el  plan de apertura, mejora y uso de datos abiertos para esta vigencia"/>
    <x v="90"/>
    <n v="0"/>
    <s v="EGTI"/>
    <s v="Secretaría General"/>
    <x v="23"/>
    <m/>
    <m/>
    <m/>
    <m/>
    <m/>
    <m/>
    <m/>
    <m/>
  </r>
  <r>
    <n v="15"/>
    <s v="P.108"/>
    <x v="2"/>
    <x v="10"/>
    <s v="INFORMACIÓN"/>
    <s v="Identificar y priorizar la infraestructura y servicios de IoT que requiere o se necesita para adelantar iniciativas de ciudad o territorio inteligente"/>
    <x v="91"/>
    <n v="0"/>
    <s v="EGTI"/>
    <s v="Secretaría General"/>
    <x v="23"/>
    <m/>
    <m/>
    <m/>
    <m/>
    <m/>
    <m/>
    <m/>
    <m/>
  </r>
  <r>
    <n v="16"/>
    <s v="P.99"/>
    <x v="2"/>
    <x v="10"/>
    <s v="INFORMACIÓN"/>
    <s v="Generar procesos de cocreación o consulta pública para el desarroollo de conjuntos de datos abiertos de la entidad."/>
    <x v="92"/>
    <n v="0"/>
    <s v="EGTI"/>
    <s v="Secretaría General"/>
    <x v="8"/>
    <m/>
    <m/>
    <m/>
    <m/>
    <m/>
    <m/>
    <m/>
    <m/>
  </r>
  <r>
    <n v="17"/>
    <m/>
    <x v="2"/>
    <x v="10"/>
    <s v="INFORMACIÓN"/>
    <s v="Implementar el gobierno de componentes de información en la UAERMV"/>
    <x v="93"/>
    <n v="0"/>
    <s v="EGTI"/>
    <s v="Secretaría General"/>
    <x v="18"/>
    <m/>
    <m/>
    <m/>
    <m/>
    <m/>
    <m/>
    <m/>
    <m/>
  </r>
  <r>
    <n v="18"/>
    <s v="P.98"/>
    <x v="2"/>
    <x v="10"/>
    <s v="INFORMACIÓN"/>
    <s v="Lograr que los servicios de intercambio de información utilicen la plataforma de interoperabilidad (PDI"/>
    <x v="94"/>
    <n v="0"/>
    <s v="EGTI"/>
    <s v="Secretaría General"/>
    <x v="18"/>
    <m/>
    <m/>
    <m/>
    <m/>
    <m/>
    <m/>
    <m/>
    <m/>
  </r>
  <r>
    <n v="19"/>
    <m/>
    <x v="2"/>
    <x v="10"/>
    <s v="INFORMACIÓN"/>
    <s v="Desarrollar Plan de calidad de datos"/>
    <x v="95"/>
    <n v="0"/>
    <s v="EGTI"/>
    <s v="Secretaría General"/>
    <x v="23"/>
    <m/>
    <m/>
    <m/>
    <m/>
    <m/>
    <m/>
    <m/>
    <m/>
  </r>
  <r>
    <n v="20"/>
    <s v="P.100"/>
    <x v="2"/>
    <x v="10"/>
    <s v="INFORMACIÓN"/>
    <s v="Analizar los resultados de la encuesta de satisfacción  aplicadas semestral"/>
    <x v="96"/>
    <n v="0"/>
    <s v="EGTI"/>
    <s v="Secretaría General"/>
    <x v="23"/>
    <m/>
    <m/>
    <m/>
    <m/>
    <m/>
    <m/>
    <m/>
    <m/>
  </r>
  <r>
    <n v="21"/>
    <m/>
    <x v="2"/>
    <x v="10"/>
    <s v="SISTEMAS DE INFORMACIÓN"/>
    <s v="Diseñar e implementar el procedimiento de puesta en producción e implementación de soluciones."/>
    <x v="97"/>
    <n v="1"/>
    <s v="EGTI"/>
    <s v="Secretaría General"/>
    <x v="24"/>
    <m/>
    <m/>
    <m/>
    <m/>
    <m/>
    <m/>
    <m/>
    <m/>
  </r>
  <r>
    <n v="22"/>
    <m/>
    <x v="2"/>
    <x v="10"/>
    <s v="SISTEMAS DE INFORMACIÓN"/>
    <s v="Revisar si se puede acoplar la metodología SCRUM y formalizar"/>
    <x v="98"/>
    <n v="1"/>
    <s v="EGTI"/>
    <s v="Secretaría General"/>
    <x v="25"/>
    <m/>
    <m/>
    <m/>
    <m/>
    <m/>
    <m/>
    <m/>
    <m/>
  </r>
  <r>
    <n v="23"/>
    <m/>
    <x v="2"/>
    <x v="10"/>
    <s v="SISTEMAS DE INFORMACIÓN"/>
    <s v="Realizar una política de TI para Incorporar dentro de los contratos de los desarrolladores las clausulas relacionadas con trasferencia de conocimiento."/>
    <x v="99"/>
    <n v="1"/>
    <s v="EGTI"/>
    <s v="Secretaría General"/>
    <x v="26"/>
    <m/>
    <m/>
    <m/>
    <m/>
    <m/>
    <m/>
    <m/>
    <m/>
  </r>
  <r>
    <n v="24"/>
    <m/>
    <x v="2"/>
    <x v="10"/>
    <s v="SISTEMAS DE INFORMACIÓN"/>
    <s v="Aprobar el esquema de mantenimiento de soluciones en el comité de gestión y  desempeño institucional"/>
    <x v="100"/>
    <n v="0"/>
    <s v="EGTI"/>
    <s v="Secretaría General"/>
    <x v="1"/>
    <m/>
    <m/>
    <m/>
    <m/>
    <m/>
    <m/>
    <m/>
    <m/>
  </r>
  <r>
    <n v="25"/>
    <m/>
    <x v="2"/>
    <x v="10"/>
    <s v="SISTEMAS DE INFORMACIÓN"/>
    <s v="Generar un plan de aseguramiento de calidad durante el ciclo de vida de los sistemas de información."/>
    <x v="101"/>
    <n v="0.8"/>
    <s v="EGTI"/>
    <s v="Secretaría General"/>
    <x v="1"/>
    <m/>
    <m/>
    <m/>
    <m/>
    <m/>
    <m/>
    <m/>
    <m/>
  </r>
  <r>
    <n v="26"/>
    <m/>
    <x v="2"/>
    <x v="10"/>
    <s v="SISTEMAS DE INFORMACIÓN"/>
    <s v="Implementar el esquema de mantenimiento de soluciones"/>
    <x v="102"/>
    <n v="0"/>
    <s v="EGTI"/>
    <s v="Secretaría General"/>
    <x v="27"/>
    <m/>
    <m/>
    <m/>
    <m/>
    <m/>
    <m/>
    <m/>
    <m/>
  </r>
  <r>
    <n v="27"/>
    <m/>
    <x v="2"/>
    <x v="10"/>
    <s v="SISTEMAS DE INFORMACIÓN"/>
    <s v="Formalizar la arquitectura de referencia-arquitectura de solución"/>
    <x v="103"/>
    <n v="0"/>
    <s v="EGTI"/>
    <s v="Secretaría General"/>
    <x v="28"/>
    <m/>
    <m/>
    <m/>
    <m/>
    <m/>
    <m/>
    <m/>
    <m/>
  </r>
  <r>
    <n v="28"/>
    <s v="P.104"/>
    <x v="2"/>
    <x v="10"/>
    <s v="SISTEMAS DE INFORMACIÓN"/>
    <s v="Patra los procesos automatizados en el 2020, realizar mediciones de mejora de tiempos de respuesta, costos operacionales, disponibilidad de servicios, satisfacción de los usuarios internos, si aplica satisfacción a los ciudadanos. "/>
    <x v="104"/>
    <n v="0"/>
    <s v="EGTI"/>
    <s v="Secretaría General"/>
    <x v="29"/>
    <m/>
    <m/>
    <m/>
    <m/>
    <m/>
    <m/>
    <m/>
    <m/>
  </r>
  <r>
    <n v="29"/>
    <m/>
    <x v="2"/>
    <x v="10"/>
    <s v="SISTEMAS DE INFORMACIÓN"/>
    <s v="Realizar una política de TI para Incorporar dentro de los contratos de los desarrolladores las clausulas relacionadas con trasferencia de derechos de autor."/>
    <x v="99"/>
    <n v="0"/>
    <s v="EGTI"/>
    <s v="Secretaría General"/>
    <x v="30"/>
    <m/>
    <m/>
    <m/>
    <m/>
    <m/>
    <m/>
    <m/>
    <m/>
  </r>
  <r>
    <n v="30"/>
    <m/>
    <x v="2"/>
    <x v="10"/>
    <s v="SISTEMAS DE INFORMACIÓN"/>
    <s v="Definir la  guía de estilo y usabilidad"/>
    <x v="105"/>
    <n v="0"/>
    <s v="EGTI"/>
    <s v="Secretaría General"/>
    <x v="31"/>
    <m/>
    <m/>
    <m/>
    <m/>
    <m/>
    <m/>
    <m/>
    <m/>
  </r>
  <r>
    <n v="31"/>
    <m/>
    <x v="2"/>
    <x v="10"/>
    <s v="SISTEMAS DE INFORMACIÓN"/>
    <s v="Implementar la  guía de estilo y usabilidad"/>
    <x v="106"/>
    <n v="0"/>
    <s v="EGTI"/>
    <s v="Secretaría General"/>
    <x v="18"/>
    <m/>
    <m/>
    <m/>
    <m/>
    <m/>
    <m/>
    <m/>
    <m/>
  </r>
  <r>
    <n v="32"/>
    <m/>
    <x v="2"/>
    <x v="10"/>
    <s v="SISTEMAS DE INFORMACIÓN"/>
    <s v="Diseñar e implementar las funcionalidades de accesibilidad que indica la política de Gobierno Digital en los sistemas de información de acuerdo con la caracterización de usuarios."/>
    <x v="107"/>
    <n v="0"/>
    <s v="EGTI"/>
    <s v="Secretaría General"/>
    <x v="18"/>
    <m/>
    <m/>
    <m/>
    <m/>
    <m/>
    <m/>
    <m/>
    <m/>
  </r>
  <r>
    <n v="33"/>
    <m/>
    <x v="2"/>
    <x v="10"/>
    <s v="SERVICIOS TECNOLÓGICOS"/>
    <s v="Realizar el diagnostico IPV6"/>
    <x v="108"/>
    <n v="1"/>
    <s v="EGTI"/>
    <s v="Secretaría General"/>
    <x v="32"/>
    <m/>
    <m/>
    <m/>
    <m/>
    <m/>
    <m/>
    <m/>
    <m/>
  </r>
  <r>
    <n v="34"/>
    <m/>
    <x v="2"/>
    <x v="10"/>
    <s v="SERVICIOS TECNOLÓGICOS"/>
    <s v="Definición contratación IPV6"/>
    <x v="109"/>
    <n v="0"/>
    <s v="EGTI"/>
    <s v="Secretaría General"/>
    <x v="33"/>
    <m/>
    <m/>
    <m/>
    <m/>
    <m/>
    <m/>
    <m/>
    <m/>
  </r>
  <r>
    <n v="35"/>
    <m/>
    <x v="2"/>
    <x v="10"/>
    <s v="SERVICIOS TECNOLÓGICOS"/>
    <s v="Diseñar plan de auditorias de seguridada los servicios tecnológicos."/>
    <x v="110"/>
    <m/>
    <s v="EGTI"/>
    <s v="Secretaría General"/>
    <x v="34"/>
    <m/>
    <m/>
    <m/>
    <m/>
    <m/>
    <m/>
    <m/>
    <m/>
  </r>
  <r>
    <n v="36"/>
    <m/>
    <x v="2"/>
    <x v="10"/>
    <s v="SERVICIOS TECNOLÓGICOS"/>
    <s v="Diseñar e implementar mecanismos de disponibilidad"/>
    <x v="111"/>
    <m/>
    <s v="GSIT"/>
    <s v="Secretaría General"/>
    <x v="35"/>
    <m/>
    <m/>
    <m/>
    <m/>
    <m/>
    <m/>
    <m/>
    <m/>
  </r>
  <r>
    <n v="37"/>
    <m/>
    <x v="2"/>
    <x v="10"/>
    <s v="SERVICIOS TECNOLÓGICOS"/>
    <s v="Implementar plan de auditorias de seguridad a los servicios tecnológicos."/>
    <x v="112"/>
    <m/>
    <s v="EGTI"/>
    <s v="Secretaría General"/>
    <x v="36"/>
    <m/>
    <m/>
    <m/>
    <m/>
    <m/>
    <m/>
    <m/>
    <m/>
  </r>
  <r>
    <n v="38"/>
    <s v="P.107"/>
    <x v="2"/>
    <x v="10"/>
    <s v="SERVICIOS TECNOLÓGICOS"/>
    <s v="Implementar software como servicios (SaaS) para soportar las iniciativas de ciudades y territorios inteligentes"/>
    <x v="113"/>
    <n v="0"/>
    <s v="GSIT"/>
    <s v="Secretaría General"/>
    <x v="23"/>
    <m/>
    <m/>
    <m/>
    <m/>
    <m/>
    <m/>
    <m/>
    <m/>
  </r>
  <r>
    <n v="39"/>
    <s v="P.107"/>
    <x v="2"/>
    <x v="10"/>
    <s v="SERVICIOS TECNOLÓGICOS"/>
    <s v="Implementar plataforma como servicios (PaaS) para soportar las iniciativas de ciudades y territorios inteligentes"/>
    <x v="114"/>
    <n v="0"/>
    <s v="GSIT"/>
    <s v="Secretaría General"/>
    <x v="23"/>
    <m/>
    <m/>
    <m/>
    <m/>
    <m/>
    <m/>
    <m/>
    <m/>
  </r>
  <r>
    <n v="40"/>
    <s v="P.107"/>
    <x v="2"/>
    <x v="10"/>
    <s v="SERVICIOS TECNOLÓGICOS"/>
    <s v="Implementar infraestructura como servicios (IaaS)para soportar las iniciativas de ciudades y territorios inteligentes"/>
    <x v="115"/>
    <n v="0"/>
    <s v="GSIT"/>
    <s v="Secretaría General"/>
    <x v="23"/>
    <m/>
    <m/>
    <m/>
    <m/>
    <m/>
    <m/>
    <m/>
    <m/>
  </r>
  <r>
    <n v="41"/>
    <m/>
    <x v="2"/>
    <x v="10"/>
    <s v="SERVICIOS TECNOLÓGICOS"/>
    <s v="Realizar el plan detallado del proceso de transición de IPV6"/>
    <x v="116"/>
    <n v="0"/>
    <s v="EGTI"/>
    <s v="Secretaría General"/>
    <x v="37"/>
    <m/>
    <m/>
    <m/>
    <m/>
    <m/>
    <m/>
    <m/>
    <m/>
  </r>
  <r>
    <n v="42"/>
    <m/>
    <x v="2"/>
    <x v="10"/>
    <s v="SERVICIOS TECNOLÓGICOS"/>
    <s v="Realizar el Plan de contingencia IPV6"/>
    <x v="117"/>
    <n v="0"/>
    <s v="EGTI"/>
    <s v="Secretaría General"/>
    <x v="37"/>
    <m/>
    <m/>
    <m/>
    <m/>
    <m/>
    <m/>
    <m/>
    <m/>
  </r>
  <r>
    <n v="43"/>
    <m/>
    <x v="2"/>
    <x v="10"/>
    <s v="SERVICIOS TECNOLÓGICOS"/>
    <s v="Realizar el diseño detallado de la implementación de IPV6"/>
    <x v="118"/>
    <n v="0"/>
    <s v="EGTI"/>
    <s v="Secretaría General"/>
    <x v="37"/>
    <m/>
    <m/>
    <m/>
    <m/>
    <m/>
    <m/>
    <m/>
    <m/>
  </r>
  <r>
    <n v="44"/>
    <m/>
    <x v="2"/>
    <x v="10"/>
    <s v="SERVICIOS TECNOLÓGICOS"/>
    <s v="Realizar la fase de la prueba piloto IPV6"/>
    <x v="119"/>
    <n v="0"/>
    <s v="EGTI"/>
    <s v="Secretaría General"/>
    <x v="37"/>
    <m/>
    <m/>
    <m/>
    <m/>
    <m/>
    <m/>
    <m/>
    <m/>
  </r>
  <r>
    <n v="45"/>
    <m/>
    <x v="2"/>
    <x v="10"/>
    <s v="SERVICIOS TECNOLÓGICOS"/>
    <s v="Realizar el informe de activación de políticas de seguridad para IPV6"/>
    <x v="120"/>
    <n v="0"/>
    <s v="EGTI"/>
    <s v="Secretaría General"/>
    <x v="37"/>
    <m/>
    <m/>
    <m/>
    <m/>
    <m/>
    <m/>
    <m/>
    <m/>
  </r>
  <r>
    <n v="46"/>
    <m/>
    <x v="2"/>
    <x v="10"/>
    <s v="SERVICIOS TECNOLÓGICOS"/>
    <s v="Realizar pruebas de funcionalidad IPV6"/>
    <x v="121"/>
    <n v="0"/>
    <s v="EGTI"/>
    <s v="Secretaría General"/>
    <x v="37"/>
    <m/>
    <m/>
    <m/>
    <m/>
    <m/>
    <m/>
    <m/>
    <m/>
  </r>
  <r>
    <n v="47"/>
    <m/>
    <x v="2"/>
    <x v="10"/>
    <s v="SERVICIOS TECNOLÓGICOS"/>
    <s v="Realizar el acta de cumplimiento a satisfacción sobre el funcionamiento de elementos intervenido para IPV6"/>
    <x v="122"/>
    <n v="0"/>
    <s v="EGTI"/>
    <s v="Secretaría General"/>
    <x v="37"/>
    <m/>
    <m/>
    <m/>
    <m/>
    <m/>
    <m/>
    <m/>
    <m/>
  </r>
  <r>
    <n v="48"/>
    <m/>
    <x v="2"/>
    <x v="10"/>
    <s v="SERVICIOS TECNOLÓGICOS"/>
    <s v="Diseñar un plan de continuidad de los servicios tecnológicos"/>
    <x v="123"/>
    <n v="0.1"/>
    <s v="GSIT"/>
    <s v="Secretaría General"/>
    <x v="38"/>
    <s v="Se tiene un levantamiento de información pero el definitivo debe ser planeado mediante una contratación de consultoría.La fecha depende de si se puede hacer un acuerdo con alguno de los proveedores actuales. Se estima dejar formulado en esta vigencia para desarrollarlo en el 2021"/>
    <m/>
    <m/>
    <m/>
    <m/>
    <m/>
    <m/>
    <m/>
  </r>
  <r>
    <n v="49"/>
    <m/>
    <x v="2"/>
    <x v="10"/>
    <s v="SERVICIOS TECNOLÓGICOS"/>
    <s v="Realizar pruebas y verificación del plan de continuidad de los ST"/>
    <x v="124"/>
    <m/>
    <s v="GSIT"/>
    <s v="Secretaría General"/>
    <x v="39"/>
    <m/>
    <m/>
    <m/>
    <m/>
    <m/>
    <m/>
    <m/>
    <m/>
  </r>
  <r>
    <n v="50"/>
    <m/>
    <x v="2"/>
    <x v="10"/>
    <s v="USO Y APROPIACIÓN"/>
    <s v="Realizar caracterización de grupos de interés"/>
    <x v="125"/>
    <n v="0"/>
    <s v="EGTI"/>
    <s v="Secretaría General"/>
    <x v="1"/>
    <m/>
    <m/>
    <m/>
    <m/>
    <m/>
    <m/>
    <m/>
    <m/>
  </r>
  <r>
    <n v="51"/>
    <m/>
    <x v="2"/>
    <x v="10"/>
    <s v="USO Y APROPIACIÓN"/>
    <s v="Actualizar el plan de formación para desarrollo de competencias"/>
    <x v="126"/>
    <n v="0"/>
    <s v="EGTI"/>
    <s v="Secretaría General"/>
    <x v="1"/>
    <m/>
    <m/>
    <m/>
    <m/>
    <m/>
    <m/>
    <m/>
    <m/>
  </r>
  <r>
    <n v="52"/>
    <m/>
    <x v="2"/>
    <x v="10"/>
    <s v="USO Y APROPIACIÓN"/>
    <s v="Desarrollar el plan de comunicaciones del PETI"/>
    <x v="127"/>
    <n v="0"/>
    <s v="EGTI"/>
    <s v="Secretaría General"/>
    <x v="23"/>
    <m/>
    <m/>
    <m/>
    <m/>
    <m/>
    <m/>
    <m/>
    <m/>
  </r>
  <r>
    <n v="53"/>
    <m/>
    <x v="2"/>
    <x v="10"/>
    <s v="USO Y APROPIACIÓN"/>
    <s v="Generar de acciones de mejora para el dominio de UA"/>
    <x v="128"/>
    <n v="0"/>
    <s v="EGTI"/>
    <s v="Secretaría General"/>
    <x v="8"/>
    <m/>
    <m/>
    <m/>
    <m/>
    <m/>
    <m/>
    <m/>
    <m/>
  </r>
  <r>
    <n v="54"/>
    <m/>
    <x v="2"/>
    <x v="10"/>
    <s v="USO Y APROPIACIÓN"/>
    <s v="Aplicar los indicadores para medición e impacto de UA."/>
    <x v="129"/>
    <n v="0"/>
    <s v="EGTI"/>
    <s v="Secretaría General"/>
    <x v="40"/>
    <m/>
    <m/>
    <m/>
    <m/>
    <m/>
    <m/>
    <m/>
    <m/>
  </r>
  <r>
    <n v="55"/>
    <s v="P.88"/>
    <x v="2"/>
    <x v="10"/>
    <s v="SEGURIDAD DE LA INFORMACIÓN"/>
    <s v="Generar un diagnostico de seguridad y privacidad de la información para la vigencia construido a través de la herramienta de autodiagnóstico del Modelo de Seguridad y Privacidad de la Información (MSPI)"/>
    <x v="130"/>
    <n v="0"/>
    <s v="EGTI"/>
    <s v="Secretaría General"/>
    <x v="2"/>
    <m/>
    <m/>
    <m/>
    <m/>
    <m/>
    <m/>
    <m/>
    <m/>
  </r>
  <r>
    <n v="56"/>
    <m/>
    <x v="2"/>
    <x v="10"/>
    <s v="SEGURIDAD DE LA INFORMACIÓN"/>
    <s v="Aprobar la política de seguridad y privacidad de la información de la UAERMV por el comité de gestión y desempeño institucional."/>
    <x v="131"/>
    <n v="0"/>
    <s v="EGTI"/>
    <s v="Secretaría General"/>
    <x v="2"/>
    <m/>
    <m/>
    <m/>
    <m/>
    <m/>
    <m/>
    <m/>
    <m/>
  </r>
  <r>
    <n v="57"/>
    <m/>
    <x v="2"/>
    <x v="10"/>
    <s v="SEGURIDAD DE LA INFORMACIÓN"/>
    <s v="Diseñar  procedimientos de seguridad de la información."/>
    <x v="132"/>
    <m/>
    <s v="EGTI"/>
    <s v="Secretaría General"/>
    <x v="22"/>
    <m/>
    <m/>
    <m/>
    <m/>
    <m/>
    <m/>
    <m/>
    <m/>
  </r>
  <r>
    <n v="58"/>
    <m/>
    <x v="2"/>
    <x v="10"/>
    <s v="SEGURIDAD DE LA INFORMACIÓN"/>
    <s v="Diseñar procedimiento(s) que aseguren la  integridad, disponibilidad y confidencialidad de los datos"/>
    <x v="133"/>
    <n v="0"/>
    <s v="EGTI"/>
    <s v="Secretaría General"/>
    <x v="11"/>
    <m/>
    <m/>
    <m/>
    <m/>
    <m/>
    <m/>
    <m/>
    <m/>
  </r>
  <r>
    <n v="59"/>
    <m/>
    <x v="2"/>
    <x v="10"/>
    <s v="SEGURIDAD DE LA INFORMACIÓN"/>
    <s v="Implementación de la política de seguridad y privacidad de la información"/>
    <x v="134"/>
    <n v="0"/>
    <s v="EGTI"/>
    <s v="Secretaría General"/>
    <x v="11"/>
    <m/>
    <m/>
    <m/>
    <m/>
    <m/>
    <m/>
    <m/>
    <m/>
  </r>
  <r>
    <n v="60"/>
    <m/>
    <x v="2"/>
    <x v="10"/>
    <s v="SEGURIDAD DE LA INFORMACIÓN"/>
    <s v="Implementar procedimientos de seguridad de la información"/>
    <x v="135"/>
    <m/>
    <s v="EGTI"/>
    <s v="Secretaría General"/>
    <x v="11"/>
    <m/>
    <m/>
    <m/>
    <m/>
    <m/>
    <m/>
    <m/>
    <m/>
  </r>
  <r>
    <n v="61"/>
    <m/>
    <x v="2"/>
    <x v="10"/>
    <s v="SEGURIDAD DE LA INFORMACIÓN"/>
    <s v="Realizar seguimiento a la política de seguridad y privacidad y aplicarle acciones de mejora para su respectiva actualización"/>
    <x v="136"/>
    <m/>
    <s v="EGTI"/>
    <s v="Secretaría General"/>
    <x v="41"/>
    <m/>
    <m/>
    <m/>
    <m/>
    <m/>
    <m/>
    <m/>
    <m/>
  </r>
  <r>
    <m/>
    <m/>
    <x v="2"/>
    <x v="10"/>
    <m/>
    <m/>
    <x v="28"/>
    <n v="9.9999999999999992E-2"/>
    <m/>
    <m/>
    <x v="7"/>
    <m/>
    <m/>
    <m/>
    <m/>
    <m/>
    <m/>
    <m/>
    <m/>
  </r>
  <r>
    <n v="1"/>
    <m/>
    <x v="2"/>
    <x v="11"/>
    <s v="SEGURIDAD DE LA INFORMACIÓN"/>
    <s v="Activar el buzón de contacto seguridaddigital@umv.gov.co"/>
    <x v="137"/>
    <m/>
    <s v="GSIT"/>
    <s v="Secretaría General"/>
    <x v="20"/>
    <m/>
    <m/>
    <m/>
    <m/>
    <m/>
    <m/>
    <m/>
    <m/>
  </r>
  <r>
    <n v="2"/>
    <m/>
    <x v="2"/>
    <x v="11"/>
    <s v="SEGURIDAD DE LA INFORMACIÓN"/>
    <s v="Realizar auditorias de seguridad."/>
    <x v="138"/>
    <m/>
    <s v="EGTI"/>
    <s v="Secretaría General"/>
    <x v="41"/>
    <m/>
    <m/>
    <m/>
    <m/>
    <m/>
    <m/>
    <m/>
    <m/>
  </r>
  <r>
    <n v="3"/>
    <m/>
    <x v="2"/>
    <x v="11"/>
    <s v="SEGURIDAD DE LA INFORMACIÓN"/>
    <s v="Actualizar e implementar el plan de tratamiento de riesgos de seguridad de la información"/>
    <x v="139"/>
    <m/>
    <s v="EGTI"/>
    <s v="Secretaría General"/>
    <x v="42"/>
    <m/>
    <m/>
    <m/>
    <m/>
    <m/>
    <m/>
    <m/>
    <m/>
  </r>
  <r>
    <n v="4"/>
    <m/>
    <x v="2"/>
    <x v="11"/>
    <s v="SEGURIDAD DE LA INFORMACIÓN"/>
    <s v="Diseñar  procedimientos de seguridad de la información."/>
    <x v="132"/>
    <m/>
    <s v="EGTI"/>
    <s v="Secretaría General"/>
    <x v="22"/>
    <m/>
    <m/>
    <m/>
    <m/>
    <m/>
    <m/>
    <m/>
    <m/>
  </r>
  <r>
    <n v="5"/>
    <s v="P 91"/>
    <x v="2"/>
    <x v="11"/>
    <s v="SEGURIDAD DE LA INFORMACIÓN"/>
    <s v="Actualizar el inventario de activos de seguridad de la información clasificandolos con los criterios de disponibilidad, integridad y confidencialidad"/>
    <x v="140"/>
    <m/>
    <s v="EGTI"/>
    <s v="Secretaría General"/>
    <x v="22"/>
    <m/>
    <m/>
    <m/>
    <m/>
    <m/>
    <m/>
    <m/>
    <m/>
  </r>
  <r>
    <n v="6"/>
    <m/>
    <x v="2"/>
    <x v="11"/>
    <s v="SEGURIDAD DE LA INFORMACIÓN"/>
    <s v="Formalizar el inventario de activos de seguridad de la información por el comité de gestión y desempeño institucional."/>
    <x v="141"/>
    <m/>
    <s v="EGTI"/>
    <s v="Secretaría General"/>
    <x v="43"/>
    <m/>
    <m/>
    <m/>
    <m/>
    <m/>
    <m/>
    <m/>
    <m/>
  </r>
  <r>
    <n v="7"/>
    <m/>
    <x v="2"/>
    <x v="11"/>
    <s v="SEGURIDAD DE LA INFORMACIÓN"/>
    <s v="Diseñar el plan operacional de seguridad de la información."/>
    <x v="142"/>
    <m/>
    <s v="EGTI"/>
    <s v="Secretaría General"/>
    <x v="4"/>
    <m/>
    <m/>
    <m/>
    <m/>
    <m/>
    <m/>
    <m/>
    <m/>
  </r>
  <r>
    <n v="8"/>
    <m/>
    <x v="2"/>
    <x v="11"/>
    <s v="SEGURIDAD DE LA INFORMACIÓN"/>
    <s v="Aprobar el plan operacional de seguridad de la información por parte del comité de gestión y desempeño institucional"/>
    <x v="143"/>
    <m/>
    <s v="EGTI"/>
    <s v="Secretaría General"/>
    <x v="44"/>
    <m/>
    <m/>
    <m/>
    <m/>
    <m/>
    <m/>
    <m/>
    <m/>
  </r>
  <r>
    <n v="9"/>
    <s v="P 92"/>
    <x v="2"/>
    <x v="11"/>
    <s v="SEGURIDAD DE LA INFORMACIÓN"/>
    <s v="Actualizar los riesgos de seguridad y privacidad de la información"/>
    <x v="144"/>
    <m/>
    <s v="EGTI"/>
    <s v="Secretaría General"/>
    <x v="45"/>
    <m/>
    <m/>
    <m/>
    <m/>
    <m/>
    <m/>
    <m/>
    <m/>
  </r>
  <r>
    <n v="10"/>
    <m/>
    <x v="2"/>
    <x v="11"/>
    <s v="SEGURIDAD DE LA INFORMACIÓN"/>
    <s v="Aprobar los riesgos de seguridad y privacidad de la información por medio del comité de gestión y desarrollo institucional"/>
    <x v="145"/>
    <m/>
    <s v="EGTI"/>
    <s v="Secretaría General"/>
    <x v="46"/>
    <m/>
    <m/>
    <m/>
    <m/>
    <m/>
    <m/>
    <m/>
    <m/>
  </r>
  <r>
    <n v="11"/>
    <m/>
    <x v="2"/>
    <x v="11"/>
    <s v="SEGURIDAD DE LA INFORMACIÓN"/>
    <s v="Implementación del plan Operacional de seguridad de la información"/>
    <x v="146"/>
    <m/>
    <s v="EGTI"/>
    <s v="Secretaría General"/>
    <x v="46"/>
    <m/>
    <m/>
    <m/>
    <m/>
    <m/>
    <m/>
    <m/>
    <m/>
  </r>
  <r>
    <n v="12"/>
    <m/>
    <x v="2"/>
    <x v="11"/>
    <s v="SEGURIDAD DE LA INFORMACIÓN"/>
    <s v="Actualización del plan Operacional de Seguridad de la información mediante un proceso de mejora"/>
    <x v="147"/>
    <m/>
    <s v="EGTI"/>
    <s v="Secretaría General"/>
    <x v="36"/>
    <m/>
    <m/>
    <m/>
    <m/>
    <m/>
    <m/>
    <m/>
    <m/>
  </r>
  <r>
    <n v="13"/>
    <s v="P.95"/>
    <x v="2"/>
    <x v="11"/>
    <s v="SEGURIDAD DE LA INFORMACIÓN"/>
    <s v="Diseñar  indicadores de gestión de seguridad de la información.Deben medir la eficiencia y eficacia del sistema."/>
    <x v="148"/>
    <m/>
    <s v="EGTI"/>
    <s v="Secretaría General"/>
    <x v="36"/>
    <m/>
    <m/>
    <m/>
    <m/>
    <m/>
    <m/>
    <m/>
    <m/>
  </r>
  <r>
    <n v="14"/>
    <m/>
    <x v="2"/>
    <x v="11"/>
    <s v="SEGURIDAD DE LA INFORMACIÓN"/>
    <s v="Definir un plan de mejoramiento continuo de la seguridad de la información e implementar."/>
    <x v="149"/>
    <m/>
    <s v="EGTI"/>
    <s v="Secretaría General"/>
    <x v="36"/>
    <m/>
    <m/>
    <m/>
    <m/>
    <m/>
    <m/>
    <m/>
    <m/>
  </r>
  <r>
    <n v="15"/>
    <m/>
    <x v="2"/>
    <x v="11"/>
    <s v="SEGURIDAD DE LA INFORMACIÓN"/>
    <s v="Desarrollar un proceso de valoración de los riesgos de seguridad y privacidad identificados"/>
    <x v="150"/>
    <m/>
    <s v="EGTI"/>
    <s v="Secretaría General"/>
    <x v="11"/>
    <m/>
    <m/>
    <m/>
    <m/>
    <m/>
    <m/>
    <m/>
    <m/>
  </r>
  <r>
    <n v="16"/>
    <m/>
    <x v="2"/>
    <x v="11"/>
    <s v="SEGURIDAD DE LA INFORMACIÓN"/>
    <s v="Desarrollar un proceso de mejora continua para la actualización de los riesgos de seguridad y privacidad de la información"/>
    <x v="151"/>
    <m/>
    <s v="EGTI"/>
    <s v="Secretaría General"/>
    <x v="11"/>
    <m/>
    <m/>
    <m/>
    <m/>
    <m/>
    <m/>
    <m/>
    <m/>
  </r>
  <r>
    <n v="17"/>
    <m/>
    <x v="2"/>
    <x v="11"/>
    <s v="SEGURIDAD DE LA INFORMACIÓN"/>
    <s v="Implementar procedimientos de seguridad de la información"/>
    <x v="135"/>
    <m/>
    <s v="EGTI"/>
    <s v="Secretaría General"/>
    <x v="11"/>
    <m/>
    <m/>
    <m/>
    <m/>
    <m/>
    <m/>
    <m/>
    <m/>
  </r>
  <r>
    <n v="18"/>
    <m/>
    <x v="2"/>
    <x v="11"/>
    <s v="SEGURIDAD DE LA INFORMACIÓN"/>
    <s v="Hacer seguimiento al inventario de activos de seguridad y actualizar"/>
    <x v="152"/>
    <m/>
    <s v="EGTI"/>
    <s v="Secretaría General"/>
    <x v="11"/>
    <m/>
    <m/>
    <m/>
    <m/>
    <m/>
    <m/>
    <m/>
    <m/>
  </r>
  <r>
    <n v="19"/>
    <s v="P.96"/>
    <x v="2"/>
    <x v="11"/>
    <s v="SEGURIDAD DE LA INFORMACIÓN"/>
    <s v="Aprobar indicadores de gestión de seguridad de la información por parte del comité de gestión y desarrollo institucional"/>
    <x v="153"/>
    <m/>
    <s v="EGTI"/>
    <s v="Secretaría General"/>
    <x v="11"/>
    <m/>
    <m/>
    <m/>
    <m/>
    <m/>
    <m/>
    <m/>
    <m/>
  </r>
  <r>
    <n v="20"/>
    <s v="P.96"/>
    <x v="2"/>
    <x v="11"/>
    <s v="SEGURIDAD DE LA INFORMACIÓN"/>
    <s v="Implementar indicadores de gestión de seguridad de la información"/>
    <x v="154"/>
    <m/>
    <s v="EGTI"/>
    <s v="Secretaría General"/>
    <x v="8"/>
    <m/>
    <m/>
    <m/>
    <m/>
    <m/>
    <m/>
    <m/>
    <m/>
  </r>
  <r>
    <n v="21"/>
    <m/>
    <x v="2"/>
    <x v="11"/>
    <s v="SEGURIDAD DE LA INFORMACIÓN"/>
    <s v="Diseñar e implementar un plan de seguimiento y evaluación a la implementación de seguridad de la información."/>
    <x v="155"/>
    <m/>
    <s v="EGTI"/>
    <s v="Secretaría General"/>
    <x v="8"/>
    <m/>
    <m/>
    <m/>
    <m/>
    <m/>
    <m/>
    <m/>
    <m/>
  </r>
  <r>
    <m/>
    <m/>
    <x v="2"/>
    <x v="11"/>
    <m/>
    <m/>
    <x v="28"/>
    <e v="#DIV/0!"/>
    <m/>
    <m/>
    <x v="7"/>
    <m/>
    <m/>
    <m/>
    <m/>
    <m/>
    <m/>
    <m/>
    <m/>
  </r>
  <r>
    <m/>
    <m/>
    <x v="2"/>
    <x v="12"/>
    <s v="La entidad implementa acciones para garantizar una atención accesible, contemplando las necesidades de la población con discapacidades como:_x000a_- Visual_x000a_- Auditiva_x000a_- Cognitiva_x000a_- Mental_x000a_- Sordoceguera_x000a_- Múltiple_x000a_- Física o motora"/>
    <s v="Asistir al curso de lenguaje de señas dirigido a   los colaboradores del proceso APIC con el fin de generar  competencias para la  atención e inclusión de  la población con discapacidad"/>
    <x v="156"/>
    <m/>
    <s v="APIC"/>
    <s v="Secretaría General"/>
    <x v="3"/>
    <m/>
    <m/>
    <m/>
    <m/>
    <m/>
    <m/>
    <m/>
    <m/>
  </r>
  <r>
    <m/>
    <m/>
    <x v="2"/>
    <x v="12"/>
    <s v="La entidad incluyó dentro de sus planes, acciones para garantizar el acceso real y efectivo de las personas con discapacidad a los servicios que ofrece"/>
    <s v="Verificar la suficiencia del punto de atención presencial de atención al ciudadano ubicado en la sede la Elvira en concordancia con la PPDSC y la NTC 6047"/>
    <x v="157"/>
    <m/>
    <s v="APIC"/>
    <s v="Secretaría General"/>
    <x v="44"/>
    <m/>
    <m/>
    <m/>
    <m/>
    <m/>
    <m/>
    <m/>
    <m/>
  </r>
  <r>
    <m/>
    <m/>
    <x v="2"/>
    <x v="12"/>
    <s v="Auditorías de gestión se evalúan los criterios de accesibilidad conforme a: NTC 6047 (Infraestructura) y NTC 5854 (accesibilidad web) y los lineamientos de Gobierno en Línea"/>
    <s v="Verificar la suficiencia del punto de atención presencial de atención al ciudadano ubicado en la sede la Elvira en concordancia con la PPDSC y la NTC 6047"/>
    <x v="157"/>
    <m/>
    <s v="APIC"/>
    <s v="Secretaría General"/>
    <x v="44"/>
    <m/>
    <m/>
    <m/>
    <m/>
    <m/>
    <m/>
    <m/>
    <m/>
  </r>
  <r>
    <m/>
    <m/>
    <x v="2"/>
    <x v="12"/>
    <s v="La entidad actualizó su reglamento de peticiones, quejas y reclamos, lineamientos para la atención y gestión de peticiones verbales en lenguas nativas, de acuerdo con el decreto 1166 de 2016."/>
    <s v="Revisar y ajustar según corresponda el procedimiento para la atención de PQRSFD."/>
    <x v="158"/>
    <m/>
    <s v="APIC"/>
    <s v="Secretaría General"/>
    <x v="4"/>
    <m/>
    <m/>
    <m/>
    <m/>
    <m/>
    <m/>
    <m/>
    <m/>
  </r>
  <r>
    <m/>
    <m/>
    <x v="2"/>
    <x v="12"/>
    <s v="La entidad dispone de mecanismos para recibir y tramitar las peticiones interpuestas en lenguas nativas o dialectos oficiales de Colombia, diferentes al español."/>
    <s v="Revisar y ajustar según corresponda el procedimiento para la atención de PQRSFD."/>
    <x v="158"/>
    <m/>
    <s v="APIC"/>
    <s v="Secretaría General"/>
    <x v="4"/>
    <m/>
    <m/>
    <m/>
    <m/>
    <m/>
    <m/>
    <m/>
    <m/>
  </r>
  <r>
    <m/>
    <m/>
    <x v="2"/>
    <x v="12"/>
    <s v="La línea de atención de la entidad, el PBX o conmutador de la entidad - cuenta con un menú interactivo con opciones para la atención de personas con discapacidad_x000a_personas que hablen otras lenguas"/>
    <s v="Realizar un informe de revisión y necesidades de mejoramiento frente al canal telefónico  en cuanto a accesibilidad y funcionamiento"/>
    <x v="159"/>
    <m/>
    <s v="APIC"/>
    <s v="Secretaría General"/>
    <x v="6"/>
    <m/>
    <m/>
    <m/>
    <m/>
    <m/>
    <m/>
    <m/>
    <m/>
  </r>
  <r>
    <m/>
    <m/>
    <x v="2"/>
    <x v="12"/>
    <s v="la entidad se asesora en temas de  Discapacidad: visual, auditiva, física, psicosocial (mental) o intelectual (cognitiva) e Grupos étnicos"/>
    <s v="Asistir al curso de lenguaje de señas dirigido a   los colaboradores del proceso APIC con el fin de generar  competencias para la  atención e inclusión de  la población con discapacidad"/>
    <x v="156"/>
    <m/>
    <s v="APIC"/>
    <s v="Secretaría General"/>
    <x v="3"/>
    <m/>
    <m/>
    <m/>
    <m/>
    <m/>
    <m/>
    <m/>
    <m/>
  </r>
  <r>
    <m/>
    <m/>
    <x v="2"/>
    <x v="12"/>
    <s v="Herramienta tecnológica de gestión que permita detectar y analizar las necesidades de los grupos de valor a fin de mejorar la satisfacción ciudadana"/>
    <s v="Aplicar Encuesta de satisfacción ciudadana que permita detectar y analizar las necesidades de los grupos de valor a fin de mejorar la satisfacción ciudadana"/>
    <x v="160"/>
    <m/>
    <s v="APIC"/>
    <s v="Secretaría General"/>
    <x v="3"/>
    <m/>
    <m/>
    <m/>
    <m/>
    <m/>
    <m/>
    <m/>
    <m/>
  </r>
  <r>
    <s v="Información general del servicio al ciudadano "/>
    <s v="Publicar información sobre foros, temas de interes o salas de discusión (chat) en su sitio web"/>
    <x v="2"/>
    <x v="12"/>
    <s v="Publicar información sobre foros, temas de interes o salas de discusión (chat) en su sitio web"/>
    <s v="Participar en mesas de trabajo en conjunto con el proceso de GSIT -OAP para revisar la viabilidad de implementar chat virtual en el sitio web de la entidad"/>
    <x v="161"/>
    <m/>
    <s v="APIC-GSIT-OAP"/>
    <s v="Secretaría General"/>
    <x v="8"/>
    <m/>
    <m/>
    <m/>
    <m/>
    <m/>
    <m/>
    <m/>
    <m/>
  </r>
  <r>
    <s v="Condiciones de la respuesta de la solicitud de_x000a_información "/>
    <s v="Se envía respuesta en formatos reutilizables"/>
    <x v="2"/>
    <x v="12"/>
    <s v="Se envía respuesta en formatos reutilizables"/>
    <m/>
    <x v="28"/>
    <m/>
    <s v="APIC"/>
    <s v="Secretaría General"/>
    <x v="6"/>
    <m/>
    <m/>
    <m/>
    <m/>
    <m/>
    <m/>
    <m/>
    <m/>
  </r>
  <r>
    <s v="Verificación del sistema de PQRSFD"/>
    <s v="Posibilidad de realizar una queja telefónicamente y Posibilidad de realizar seguimiento a la queja_x000a_telefónicamente"/>
    <x v="2"/>
    <x v="12"/>
    <s v="Posibilidad de realizar una queja telefónicamente y Posibilidad de realizar seguimiento a la queja_x000a_telefónicamente"/>
    <s v="Realizar un informe de revisión y necesidades de mejoramiento frente al canal telefónico  en cuanto a accesibilidad y funcionamiento"/>
    <x v="159"/>
    <m/>
    <s v="APIC"/>
    <s v="Secretaría General"/>
    <x v="6"/>
    <m/>
    <m/>
    <m/>
    <m/>
    <m/>
    <m/>
    <m/>
    <m/>
  </r>
  <r>
    <s v="Gestión de denuncias "/>
    <s v="Existencia de lineamientos y directrices de protección_x000a_al reportante para la vigencia 2019"/>
    <x v="2"/>
    <x v="12"/>
    <s v="Existencia de lineamientos y directrices de protección_x000a_al reportante para la vigencia 2019"/>
    <s v="Realizar  mesas de trabajo con el fin de generar  lineamientos internos  y directrices de protección al reportante "/>
    <x v="161"/>
    <m/>
    <s v="APIC"/>
    <s v="Secretaría General"/>
    <x v="2"/>
    <m/>
    <m/>
    <m/>
    <m/>
    <m/>
    <m/>
    <m/>
    <m/>
  </r>
  <r>
    <m/>
    <m/>
    <x v="2"/>
    <x v="12"/>
    <s v="Del total de documentos traducidos a lenguaje claro"/>
    <s v="Sensibilizar a los colaboradores de la Entidad en el manejo de lenguaje claro "/>
    <x v="162"/>
    <m/>
    <s v="APIC"/>
    <s v="Secretaría General"/>
    <x v="8"/>
    <m/>
    <m/>
    <m/>
    <m/>
    <m/>
    <m/>
    <m/>
    <m/>
  </r>
  <r>
    <m/>
    <m/>
    <x v="2"/>
    <x v="12"/>
    <s v="La entidad evalúa los resultados del uso de los documentos traducidos a lenguaje claro"/>
    <s v="Tomar una muestra aleatoria de las respuestas emitidas por la Entidad  y verificar aplicabilidad  de los lineamientos en material lenguaje claro "/>
    <x v="163"/>
    <m/>
    <s v="APIC"/>
    <s v="Secretaría General"/>
    <x v="8"/>
    <m/>
    <m/>
    <m/>
    <m/>
    <m/>
    <m/>
    <m/>
    <m/>
  </r>
  <r>
    <m/>
    <m/>
    <x v="2"/>
    <x v="12"/>
    <m/>
    <m/>
    <x v="28"/>
    <e v="#DIV/0!"/>
    <m/>
    <m/>
    <x v="7"/>
    <m/>
    <m/>
    <m/>
    <m/>
    <m/>
    <m/>
    <m/>
    <m/>
  </r>
  <r>
    <m/>
    <m/>
    <x v="3"/>
    <x v="13"/>
    <s v="El responsable de consolidar y analizar los resultados de los indicadores de la gestión institucional de la entidad los presenta al  Comité CIGD "/>
    <s v="Realizar informe de indicadores de gestión y remitirlo a los líderes de proceso y enlaces"/>
    <x v="164"/>
    <m/>
    <s v="DESI"/>
    <s v="Oficina Asesora de Planeación "/>
    <x v="8"/>
    <m/>
    <m/>
    <m/>
    <m/>
    <m/>
    <m/>
    <m/>
    <m/>
  </r>
  <r>
    <m/>
    <m/>
    <x v="3"/>
    <x v="13"/>
    <s v="A partir del análisis de los indicadores de la gestión institucional, el equipo directivo no:_x000a_• Define acciones de intervención para asegurar los resultados._x000a_• Ajusta los procesos que intervienen en el logro de los resultados._x000a_• Reorganiza equipos de trabajo y/o recursos para asegurar los resultados._x000a_• Se hace seguimiento a los indicadores de gestión institucional."/>
    <s v="Presentar en comité los resultados de los indicadores que no cumplieron su meta "/>
    <x v="165"/>
    <m/>
    <s v="DESI"/>
    <s v="Oficina Asesora de Planeación "/>
    <x v="8"/>
    <m/>
    <m/>
    <m/>
    <m/>
    <m/>
    <m/>
    <m/>
    <m/>
  </r>
  <r>
    <m/>
    <m/>
    <x v="3"/>
    <x v="13"/>
    <s v="El seguimiento a las metas de la unidad del PDD, genera alertas e informes de avance. "/>
    <s v="Realizar mesas de seguimiento de los proyectos de inversión "/>
    <x v="166"/>
    <m/>
    <s v="DESI"/>
    <s v="Oficina Asesora de Planeación "/>
    <x v="8"/>
    <m/>
    <m/>
    <m/>
    <m/>
    <m/>
    <m/>
    <m/>
    <m/>
  </r>
  <r>
    <m/>
    <m/>
    <x v="3"/>
    <x v="13"/>
    <m/>
    <m/>
    <x v="28"/>
    <e v="#DIV/0!"/>
    <m/>
    <m/>
    <x v="7"/>
    <m/>
    <m/>
    <m/>
    <m/>
    <m/>
    <m/>
    <m/>
    <m/>
  </r>
  <r>
    <s v="Activos de Información "/>
    <s v="Características generales de los registros"/>
    <x v="4"/>
    <x v="14"/>
    <s v="La entidad ha construido, implementado y aprobado por medio de acto administrativo el Registro de Activos de Información de la entidad"/>
    <s v="Implementar el Registro de activos de información a través de acto administrativo. "/>
    <x v="167"/>
    <m/>
    <s v="GDOC -EGTI"/>
    <s v="Secretaría General"/>
    <x v="2"/>
    <m/>
    <m/>
    <m/>
    <m/>
    <m/>
    <m/>
    <m/>
    <m/>
  </r>
  <r>
    <m/>
    <m/>
    <x v="4"/>
    <x v="14"/>
    <s v="La entidad ha construido, implementado y aprobado por medio de acto administrativo el Índice de Información Reservada y Clasificada de la entidad"/>
    <s v="Realizar la aprobación del índice de información clasificada y reservada a través de acto administrativo. "/>
    <x v="168"/>
    <m/>
    <s v="GDOC -EGTI"/>
    <s v="Secretaría General"/>
    <x v="2"/>
    <m/>
    <m/>
    <m/>
    <m/>
    <m/>
    <m/>
    <m/>
    <m/>
  </r>
  <r>
    <m/>
    <m/>
    <x v="4"/>
    <x v="14"/>
    <s v="La organización ha dispuesto sus canales de comunicación de acuerdo a las necesidades de los ciudadanos que son usuarios de sus bienes y servicios, en particular para aquellos que son víctimas de la violencia, personas con discapacidad o personas pertenecientes a comunidades indígenas que no hablan español"/>
    <s v="Actualizar el Manual de Atencion a la Ciudadania y Partes Interesadas incluyendo la atención para  víctimas de la violencia, personas con discapacidad o personas pertenecientes a comunidades indígenas que no hablan español"/>
    <x v="169"/>
    <m/>
    <s v="APIC"/>
    <s v="Secretaría General"/>
    <x v="8"/>
    <m/>
    <m/>
    <m/>
    <m/>
    <m/>
    <m/>
    <m/>
    <m/>
  </r>
  <r>
    <m/>
    <m/>
    <x v="4"/>
    <x v="14"/>
    <s v="Los espacios físicos de la organización se han adecuado para que sean fácilmente accesibles para personas en condición de discapacidad"/>
    <s v="Verificar la suficiencia del punto de atención presencial de atención al ciudadano ubicado en la sede la Elvira en concordancia con la PPDSC y la NTC 6047"/>
    <x v="157"/>
    <m/>
    <s v="APIC"/>
    <s v="Secretaría General"/>
    <x v="44"/>
    <m/>
    <m/>
    <m/>
    <m/>
    <m/>
    <m/>
    <m/>
    <m/>
  </r>
  <r>
    <m/>
    <m/>
    <x v="4"/>
    <x v="14"/>
    <s v="La organización genera alianzas con ciudadanos y organizaciones de la sociedad civil"/>
    <s v="Revisión de las alianzas existentes con los ciudadanos y organizaciones de la sociedad civil"/>
    <x v="170"/>
    <m/>
    <s v="APIC - DESI"/>
    <s v="Gerencia GASA "/>
    <x v="1"/>
    <m/>
    <m/>
    <m/>
    <m/>
    <m/>
    <m/>
    <m/>
    <m/>
  </r>
  <r>
    <m/>
    <m/>
    <x v="4"/>
    <x v="14"/>
    <s v="Los ciudadanos participan en la formulación de los planes, proyectos o programas de la entidad "/>
    <s v="Formular los planes proyectos o programas de la entidad  con los ciudadanos y partes interesadas."/>
    <x v="171"/>
    <m/>
    <s v="APIC - DESI"/>
    <s v="Secretaría General"/>
    <x v="46"/>
    <m/>
    <m/>
    <m/>
    <m/>
    <m/>
    <m/>
    <m/>
    <m/>
  </r>
  <r>
    <m/>
    <m/>
    <x v="4"/>
    <x v="14"/>
    <s v="La entidad tiene una política de protección de datos personales construida, aprobada e implementada "/>
    <s v="Realizar una revisión de la política de tratamiento de datos personales aplicable en la Entidad y ajustar según corresponda."/>
    <x v="172"/>
    <m/>
    <s v="APIC - GDO - EGTI"/>
    <s v="Secretaría General"/>
    <x v="1"/>
    <m/>
    <m/>
    <m/>
    <m/>
    <m/>
    <m/>
    <m/>
    <m/>
  </r>
  <r>
    <m/>
    <m/>
    <x v="4"/>
    <x v="14"/>
    <s v="La Entidad cuenta con recursos en su página web para permitir el acceso a la información a la población con discapacidad (ej. videos con lenguaje de señas o con subtítulos)"/>
    <s v="Realizar videos de señas sobre la información cargada en la pagina web de la entidad. "/>
    <x v="173"/>
    <m/>
    <s v="APIC - DESI"/>
    <s v="Secretaría General"/>
    <x v="1"/>
    <m/>
    <m/>
    <m/>
    <m/>
    <m/>
    <m/>
    <m/>
    <m/>
  </r>
  <r>
    <m/>
    <m/>
    <x v="4"/>
    <x v="14"/>
    <s v="Para garantizar el acceso a la información de personas con discapacidad, la entidad aplica la norma (ISO 14289/2012)"/>
    <s v="Adelantar mesas de trabajo con el fin de realizar acercamientos para garantizar  el acceso a la información de personas con discapacidad, la entidad aplica la norma (ISO 14289/2012)"/>
    <x v="174"/>
    <m/>
    <s v="APIC-GSIT-GDOC"/>
    <s v="Secretaría General"/>
    <x v="1"/>
    <m/>
    <m/>
    <m/>
    <m/>
    <m/>
    <m/>
    <m/>
    <m/>
  </r>
  <r>
    <m/>
    <m/>
    <x v="4"/>
    <x v="14"/>
    <s v="La entidad evalúa los resultados del uso de los documentos traducidos a lenguaje claro?"/>
    <s v="Aplicar Encuesta de satisfacción ciudadana que permita detectar y analizar las necesidades de los grupos de valor a fin de mejorar la satisfacción ciudadana"/>
    <x v="175"/>
    <m/>
    <s v="APIC"/>
    <s v="Secretaría General"/>
    <x v="1"/>
    <m/>
    <m/>
    <m/>
    <m/>
    <m/>
    <m/>
    <m/>
    <m/>
  </r>
  <r>
    <s v="Esquema de publicación de la información "/>
    <s v="El documento contiene caracteristicas generales de la información publicada o a publicar"/>
    <x v="4"/>
    <x v="14"/>
    <s v="El Esquema de publicación contiene caracteristicas generales de la información publicada o a publicar"/>
    <s v="Actualizar el Esquema de publicación con las generalidades de la información publicada o a publicar"/>
    <x v="176"/>
    <m/>
    <s v="DESI"/>
    <s v="Oficina Asesora de Planeación "/>
    <x v="8"/>
    <m/>
    <m/>
    <m/>
    <m/>
    <m/>
    <m/>
    <m/>
    <m/>
  </r>
  <r>
    <m/>
    <m/>
    <x v="4"/>
    <x v="14"/>
    <m/>
    <m/>
    <x v="28"/>
    <e v="#DIV/0!"/>
    <m/>
    <m/>
    <x v="7"/>
    <m/>
    <m/>
    <m/>
    <m/>
    <m/>
    <m/>
    <m/>
    <m/>
  </r>
  <r>
    <m/>
    <m/>
    <x v="4"/>
    <x v="15"/>
    <s v="Para organizar el Fondo Documental Acumulado -Elaboró las Tablas de Valoración Documental - TVD,  Aprobó TVD, Tramitó el proceso de convalidación de la TVD,  Publicó TVD en la página web E  Implementó TVD"/>
    <s v="Elaborar  las Tablas de Valoración Documental"/>
    <x v="177"/>
    <n v="0.7"/>
    <s v="GDOC"/>
    <s v="Secretaría General"/>
    <x v="20"/>
    <m/>
    <m/>
    <m/>
    <m/>
    <m/>
    <m/>
    <m/>
    <m/>
  </r>
  <r>
    <m/>
    <m/>
    <x v="4"/>
    <x v="15"/>
    <s v="Para organizar el Fondo Documental Acumulado -Elaboró las Tablas de Valoración Documental - TVD,  Aprobó TVD, Tramitó el proceso de convalidación de la TVD,  Publicó TVD en la página web E  Implementó TVD"/>
    <s v="Presentar las TVD del FDA SOP  ante el Consejo Distrital de Archivos para trámite de convalidación._x000a_"/>
    <x v="178"/>
    <m/>
    <s v="GDOC"/>
    <s v="Secretaría General"/>
    <x v="6"/>
    <m/>
    <m/>
    <m/>
    <m/>
    <m/>
    <m/>
    <m/>
    <m/>
  </r>
  <r>
    <m/>
    <m/>
    <x v="4"/>
    <x v="15"/>
    <s v="La entidad ha implementado las medidas y criterios establecidos para los archivos de Derechos Humanos, Derecho Internacional Humanitario, Memoria Histórica y Conflicto Armado, según el acuerdo 04 de 2015, el protocolo de gestión de archivos de Derechos Humanos y la Circular 01 de 2017"/>
    <s v="Formular el protocolo para el tratamiento de archivos de derechos humanos."/>
    <x v="179"/>
    <m/>
    <s v="GDOC"/>
    <s v="Secretaría General"/>
    <x v="47"/>
    <m/>
    <m/>
    <m/>
    <m/>
    <m/>
    <m/>
    <m/>
    <m/>
  </r>
  <r>
    <m/>
    <m/>
    <x v="4"/>
    <x v="15"/>
    <s v="Programa de documento electrónico de archivo"/>
    <s v="Armonizar  el Programa de Gestión de Documentos Electrónicos de Archivo y el Programa de Formas y Formularios Electrónicos, con el proceso de Gestión Estratégica de TI."/>
    <x v="180"/>
    <m/>
    <s v="GDOC"/>
    <s v="Secretaría General"/>
    <x v="3"/>
    <m/>
    <m/>
    <m/>
    <m/>
    <m/>
    <m/>
    <m/>
    <m/>
  </r>
  <r>
    <m/>
    <m/>
    <x v="4"/>
    <x v="15"/>
    <s v="El sistema Integrado de Conservación incluye: Plan de conservación documental."/>
    <s v="Ajustar Sistema Integrado de Conservación (Plan de Conservación Documental) de conformidad con el Acuerdo 006 de 2014 del AGN"/>
    <x v="181"/>
    <m/>
    <s v="GDOC"/>
    <s v="Secretaría General"/>
    <x v="3"/>
    <m/>
    <m/>
    <m/>
    <m/>
    <m/>
    <m/>
    <m/>
    <m/>
  </r>
  <r>
    <m/>
    <m/>
    <x v="4"/>
    <x v="15"/>
    <s v="Frente a la conservación documental de los soportes físicos, la entidad no ha realizado actividades de prevención de emergencias y atención de desastres en archivos"/>
    <s v="Ajustar los programas de conservación preventiva de: Almacenamiento y realmacenamiento y Prevención y atención de desastres, conformidad con el acuerdo 006 de 2014 del AGN."/>
    <x v="182"/>
    <m/>
    <s v="GDOC"/>
    <s v="Secretaría General"/>
    <x v="9"/>
    <m/>
    <m/>
    <m/>
    <m/>
    <m/>
    <m/>
    <m/>
    <m/>
  </r>
  <r>
    <m/>
    <m/>
    <x v="4"/>
    <x v="15"/>
    <s v="El sistema Integrado de Conservación incluye:  Plan de preservación digital a largo plazo"/>
    <s v="Conformar un equipo interdisciplinario compuesto por  integrantes de los procesos de PLANEACION, TICs y GESTION DOCUMENTAL  para la formulación del Plan de Preservación a Largo Plazo de los archivos electrónicos y su medio de conservación con la totalidad de los requisitos exigidos por el acuerdo 006 de 2014"/>
    <x v="183"/>
    <m/>
    <s v="GDOC"/>
    <s v="Secretaría General"/>
    <x v="9"/>
    <m/>
    <m/>
    <m/>
    <m/>
    <m/>
    <m/>
    <m/>
    <m/>
  </r>
  <r>
    <m/>
    <m/>
    <x v="4"/>
    <x v="15"/>
    <s v="La Entidad no ha realizado las siguientes acciones para alinear la gestión documental con la política de gestión ambiental"/>
    <s v="Participar en la actualización de la Politica Uso Minimo del papel de acuerdo a los lineamientos establecidos en la &quot;Guia Cero Papel en la Adminstración Pública&quot; del MinTIC."/>
    <x v="184"/>
    <m/>
    <s v="DESI-GDOC-GASA- SIT- APIC"/>
    <s v="Secretaría General"/>
    <x v="9"/>
    <m/>
    <m/>
    <m/>
    <m/>
    <m/>
    <m/>
    <m/>
    <m/>
  </r>
  <r>
    <m/>
    <m/>
    <x v="4"/>
    <x v="15"/>
    <s v="Frente al proceso de planeación de la función archivística,la entidad no: • Elaboró y aprobó en instancias del Comité Institucional de Gestión y Desempeño o Comité Interno de Archivo,el Plan Institucional de archivos–PINAR"/>
    <s v="Presentar el Plan Institucional de archivos–PINAR para su aprobación ante el Comité Institucional de Gestión y Desempeño o Comité Interno de Archivo "/>
    <x v="185"/>
    <m/>
    <s v="GDOC"/>
    <s v="Secretaría General"/>
    <x v="44"/>
    <m/>
    <m/>
    <m/>
    <m/>
    <m/>
    <m/>
    <m/>
    <m/>
  </r>
  <r>
    <m/>
    <m/>
    <x v="4"/>
    <x v="15"/>
    <s v="Con respecto al documento Sistema Integrado de Conservación‐SIC, la Entidad no_x000a_• Lo aprobó. • Lo implementó. • Lo publicó en su sitio web oficial,en la sección de”Transparencia y acceso a información pública. "/>
    <s v="Presentar Sistema Integrado de Conservación‐SIC ante el Comité Institucional de Gestión y Desempeño para su aprobación."/>
    <x v="186"/>
    <m/>
    <s v="GDOC"/>
    <s v="Secretaría General"/>
    <x v="44"/>
    <m/>
    <m/>
    <m/>
    <m/>
    <m/>
    <m/>
    <m/>
    <m/>
  </r>
  <r>
    <m/>
    <m/>
    <x v="4"/>
    <x v="15"/>
    <s v="Con respecto al documento Sistema Integrado de Conservación‐SIC, la Entidad no_x000a_• Lo aprobó. • Lo implementó. • Lo publicó en su sitio web oficial,en la sección de”Transparencia y acceso a información pública. "/>
    <s v="Publicar  Sistema Integrado de Conservación‐SIC  sitio web oficial,en la sección de”Transparencia y acceso a información pública. "/>
    <x v="187"/>
    <m/>
    <s v="GDOC"/>
    <s v="Secretaría General"/>
    <x v="46"/>
    <m/>
    <m/>
    <m/>
    <m/>
    <m/>
    <m/>
    <m/>
    <m/>
  </r>
  <r>
    <m/>
    <m/>
    <x v="4"/>
    <x v="15"/>
    <s v="Para organizar el Fondo Documental Acumulado -Elaboró las Tablas de Valoración Documental - TVD,  Aprobó TVD, Tramitó el proceso de convalidación de la TVD,  Publicó TVD en la página web E  Implementó TVD"/>
    <s v="Publicar TVD en la página web"/>
    <x v="188"/>
    <m/>
    <s v="GDOC"/>
    <s v="Secretaría General"/>
    <x v="8"/>
    <m/>
    <m/>
    <m/>
    <m/>
    <m/>
    <m/>
    <m/>
    <m/>
  </r>
  <r>
    <m/>
    <m/>
    <x v="4"/>
    <x v="15"/>
    <s v="Frente a la preservación digital a largo plazo de documentos digitales y/o electrónicos de archivo, la Entidad no: Ha identificado los documentos electrónicos que genera y que son susceptibles de preservar a largo plazo. "/>
    <s v="Formular el Plan de preservación a largo plazo"/>
    <x v="183"/>
    <m/>
    <s v="GDOC"/>
    <s v="Secretaría General"/>
    <x v="8"/>
    <m/>
    <m/>
    <m/>
    <m/>
    <m/>
    <m/>
    <m/>
    <m/>
  </r>
  <r>
    <m/>
    <m/>
    <x v="4"/>
    <x v="15"/>
    <s v="Frente a la preservación digital a largo plazo de documentos digitales y/o electrónicos de archivo, la Entidad no: Ha definido estrategias de preservación digital (migración,conversión,refreshing) para garantizar que la información que produce esté disponible a lo largo del tiempo. "/>
    <s v="Formular el Plan de preservación a largo plazo"/>
    <x v="183"/>
    <m/>
    <s v="GDOC"/>
    <s v="Secretaría General"/>
    <x v="8"/>
    <m/>
    <m/>
    <m/>
    <m/>
    <m/>
    <m/>
    <m/>
    <m/>
  </r>
  <r>
    <m/>
    <m/>
    <x v="4"/>
    <x v="15"/>
    <s v="Frente a la preservación digital a largo plazo de documentos digitales y/o electrónicos de archivo, la Entidad no: Elaboró el Plan de Preservación Digital. "/>
    <s v="Formular el Plan de preservación a largo plazo"/>
    <x v="183"/>
    <m/>
    <s v="GDOC"/>
    <s v="Secretaría General"/>
    <x v="8"/>
    <m/>
    <m/>
    <m/>
    <m/>
    <m/>
    <m/>
    <m/>
    <m/>
  </r>
  <r>
    <m/>
    <m/>
    <x v="4"/>
    <x v="15"/>
    <s v="Para organizar el Fondo Documental Acumulado -Elaboró las Tablas de Valoración Documental - TVD,  Aprobó TVD, Tramitó el proceso de convalidación de la TVD,  Publicó TVD en la página web E  Implementó TVD"/>
    <s v="Una vez convalidada la TVD se elaborará un plan de trabajo para la aplicación en el fondo documental Acumulado de la Secretaria de Obras Públicas el cual se presenta al Comité Institucional de Gestión y Despempeño para su aprobación y asignación de recursos. "/>
    <x v="189"/>
    <m/>
    <s v="GDOC"/>
    <s v="Secretaría General"/>
    <x v="48"/>
    <m/>
    <m/>
    <m/>
    <m/>
    <m/>
    <m/>
    <m/>
    <m/>
  </r>
  <r>
    <m/>
    <m/>
    <x v="4"/>
    <x v="15"/>
    <s v="Con respecto al documento Sistema Integrado de Conservación‐SIC, la Entidad no_x000a_• Lo aprobó. • Lo implementó. • Lo publicó en su sitio web oficial,en la sección de”Transparencia y acceso a información pública. "/>
    <s v="Implementar Sistema Integrado de Conservación‐SIC en la Entidad."/>
    <x v="190"/>
    <m/>
    <s v="GDOC"/>
    <s v="Secretaría General"/>
    <x v="49"/>
    <m/>
    <m/>
    <m/>
    <m/>
    <m/>
    <m/>
    <m/>
    <m/>
  </r>
  <r>
    <m/>
    <m/>
    <x v="4"/>
    <x v="15"/>
    <s v="Para organizar el Fondo Documental Acumulado -Elaboró las Tablas de Valoración Documental - TVD,  Aprobó TVD, Tramitó el proceso de convalidación de la TVD,  Publicó TVD en la página web E  Implementó TVD"/>
    <s v="Implementar Tablas de Valoración Documental"/>
    <x v="191"/>
    <m/>
    <s v="GDOC"/>
    <s v="Secretaría General"/>
    <x v="12"/>
    <m/>
    <m/>
    <m/>
    <m/>
    <m/>
    <m/>
    <m/>
    <m/>
  </r>
  <r>
    <m/>
    <m/>
    <x v="4"/>
    <x v="15"/>
    <s v="Frente a la preservación digital a largo plazo de documentos digitales y/o electrónicos de archivo, la Entidad no  Implementó el Plan de Preservación Digital."/>
    <s v="Implementar Plan de preservación digital a largo plazo "/>
    <x v="192"/>
    <m/>
    <s v="GDOC"/>
    <s v="Secretaría General"/>
    <x v="12"/>
    <m/>
    <m/>
    <m/>
    <m/>
    <m/>
    <m/>
    <m/>
    <m/>
  </r>
  <r>
    <m/>
    <m/>
    <x v="4"/>
    <x v="15"/>
    <s v="Con relación al Sistema de Gestión de Documentos Electrónicos de Archivo‐SGDEA, la Entidad:  La Entidad no Implementó el SGDEA y tiene la evidencia"/>
    <s v="Implementar el Modelo de Requisitos para la Implementación de un - SGDEA"/>
    <x v="193"/>
    <m/>
    <s v="GDOC"/>
    <s v="Secretaría General"/>
    <x v="12"/>
    <m/>
    <m/>
    <m/>
    <m/>
    <m/>
    <m/>
    <m/>
    <m/>
  </r>
  <r>
    <m/>
    <m/>
    <x v="4"/>
    <x v="15"/>
    <m/>
    <m/>
    <x v="28"/>
    <n v="0.7"/>
    <m/>
    <m/>
    <x v="7"/>
    <m/>
    <m/>
    <m/>
    <m/>
    <m/>
    <m/>
    <m/>
    <m/>
  </r>
  <r>
    <m/>
    <m/>
    <x v="5"/>
    <x v="16"/>
    <s v="Diseño de espacios de innovación"/>
    <s v="Diseñar de espacios de innovación"/>
    <x v="194"/>
    <m/>
    <s v="DESI - GTHU"/>
    <s v="Oficina Asesora de Planeación "/>
    <x v="6"/>
    <m/>
    <m/>
    <m/>
    <m/>
    <m/>
    <m/>
    <m/>
    <m/>
  </r>
  <r>
    <m/>
    <m/>
    <x v="5"/>
    <x v="16"/>
    <s v="Gestiona los riesgos y controles relacionados con la fuga de capital intelectual"/>
    <s v="Realizar talleres interdisciplinarios para unificación de conceptos "/>
    <x v="195"/>
    <m/>
    <s v="DESI - GTHU"/>
    <s v="Oficina Asesora de Planeación "/>
    <x v="8"/>
    <m/>
    <m/>
    <m/>
    <m/>
    <m/>
    <m/>
    <m/>
    <m/>
  </r>
  <r>
    <m/>
    <m/>
    <x v="5"/>
    <x v="16"/>
    <s v="Actividades de innovación Talleres y espacios participativos,  Gestión de proyectos de innovación , Fortalecimiento de redes de conocimiento "/>
    <s v="Crear mayores y mejores espacios de innovación, para compartir ideas e incentivar soluciones innovadoras a problemas de la entidad."/>
    <x v="196"/>
    <m/>
    <s v="DESI"/>
    <s v="Oficina Asesora de Planeación "/>
    <x v="1"/>
    <m/>
    <m/>
    <m/>
    <m/>
    <m/>
    <m/>
    <m/>
    <m/>
  </r>
  <r>
    <m/>
    <m/>
    <x v="5"/>
    <x v="16"/>
    <s v="Iniciativas Eventos nacionales e internacionales  de innovación, Premios internacionales de innovación"/>
    <s v="Postular los trabajos realizados al interior de la entidad en eventos como congresos, simposios o foros nacionales o internaciones a fines con la misionalidad de la entidad"/>
    <x v="197"/>
    <m/>
    <s v="PIV"/>
    <s v="Subdirección de mejoramiento"/>
    <x v="44"/>
    <m/>
    <m/>
    <m/>
    <m/>
    <m/>
    <m/>
    <m/>
    <m/>
  </r>
  <r>
    <m/>
    <m/>
    <x v="5"/>
    <x v="16"/>
    <s v="Lleva a cabo análisis predictivos basados en datos históricos"/>
    <s v="Dentro del  Sistema de Información Geográfica de la Entidad - SIGMA se debe incluir la información de segmentos viales histórica que tiene el archivo de la entidad"/>
    <x v="198"/>
    <m/>
    <s v="PIV"/>
    <s v="Subdirección de mejoramiento"/>
    <x v="44"/>
    <m/>
    <m/>
    <m/>
    <m/>
    <m/>
    <m/>
    <m/>
    <m/>
  </r>
  <r>
    <m/>
    <m/>
    <x v="5"/>
    <x v="16"/>
    <s v="Identificar, capturar, clasificar y organizar el conocimiento explícito de la entidad  en medios físicos y/o digitales.  "/>
    <s v="Se debe generar un procedimiento de captura, organización, calidad y conocimiento explítico de la entidad"/>
    <x v="199"/>
    <m/>
    <s v="DESI"/>
    <s v="Oficina Asesora de Planeación "/>
    <x v="46"/>
    <m/>
    <m/>
    <m/>
    <m/>
    <m/>
    <m/>
    <m/>
    <m/>
  </r>
  <r>
    <m/>
    <m/>
    <x v="5"/>
    <x v="16"/>
    <s v="Contar con un inventario del conocimiento explícito de la entidad actualizado, de fácil acceso y articulado con la política de gestión documental .  "/>
    <s v="Realizar el inventario de conocimiento exlícito con cada una de las dependencias"/>
    <x v="200"/>
    <m/>
    <s v="DESI-SMMVL-GTHU-GCON-STPI"/>
    <s v="Oficina Asesora de Planeación"/>
    <x v="3"/>
    <m/>
    <m/>
    <m/>
    <m/>
    <m/>
    <m/>
    <m/>
    <m/>
  </r>
  <r>
    <m/>
    <m/>
    <x v="5"/>
    <x v="16"/>
    <s v="Identificar, clasificar, priorizar y gestionar el conocimiento relevante para el  logro de la misionalidad de la entidad."/>
    <s v="Asegurar la socialización de los conocimientos relevantes. Por la coyuntura del cambio de administración se realizaron foros y el libro, se debería asegurar una publicación periódica."/>
    <x v="201"/>
    <m/>
    <s v="DESI"/>
    <s v="Oficina Asesora de Planeación "/>
    <x v="6"/>
    <m/>
    <m/>
    <m/>
    <m/>
    <m/>
    <m/>
    <m/>
    <m/>
  </r>
  <r>
    <m/>
    <m/>
    <x v="5"/>
    <x v="16"/>
    <s v="Identificar los riesgos relacionados con la fuga de capital intelectual de la entidad y llevar a cabo acciones para evitar la pérdida de conocimiento."/>
    <s v="Se deben generar acciones en los procesos de contratación y talento humano con el fin de salvaguarar la transmisión del conocimiento de los colaboradores"/>
    <x v="202"/>
    <m/>
    <s v="GCON-GTHU"/>
    <s v="Secretaría General"/>
    <x v="46"/>
    <m/>
    <m/>
    <m/>
    <m/>
    <m/>
    <m/>
    <m/>
    <m/>
  </r>
  <r>
    <m/>
    <m/>
    <x v="5"/>
    <x v="16"/>
    <s v="Identificar las necesidades de conocimiento asociadas a la formación y capacitación requeridas anualmente por el personal de la entidad, posteriormente, evalúa e implementa acciones de mejora."/>
    <s v="Incrementar la participacion de los empleados en la construccion de los planes de capacitación. "/>
    <x v="203"/>
    <m/>
    <s v="GTHU"/>
    <s v="Secretaría General"/>
    <x v="46"/>
    <m/>
    <m/>
    <m/>
    <m/>
    <m/>
    <m/>
    <m/>
    <m/>
  </r>
  <r>
    <m/>
    <m/>
    <x v="5"/>
    <x v="16"/>
    <s v="Elaborar, evaluar e implementar un programa de gestión del conocimiento articulado con la planeación estratégica de la entidad."/>
    <s v="Elaborar el programa de gestión del conocimiento"/>
    <x v="204"/>
    <m/>
    <s v="DESI"/>
    <s v="Oficina Asesora de Planeación "/>
    <x v="1"/>
    <m/>
    <m/>
    <m/>
    <m/>
    <m/>
    <m/>
    <m/>
    <m/>
  </r>
  <r>
    <m/>
    <m/>
    <x v="5"/>
    <x v="16"/>
    <s v="Contar con una persona o grupo que evalúe, implemente, haga seguimiento y lleve a cabo acciones de mejora al Plan de Acción de Gestión del Conocimiento y la Innovación, en el marco del MIPG."/>
    <s v="Fortalecer el equipo de gestión del conocimiento  y la innovación a partir de herramientas como el comité institucional de gestión y desempeñpo que debe dar la línea del trabajo en este tema"/>
    <x v="205"/>
    <n v="1"/>
    <s v="DESI"/>
    <s v="Oficina Asesora de Planeación "/>
    <x v="50"/>
    <n v="1"/>
    <s v="Acta de reunión y oficialización de los comités técnicos de apoyo MIPG. Resolución del CIGD"/>
    <m/>
    <m/>
    <m/>
    <m/>
    <m/>
    <m/>
  </r>
  <r>
    <m/>
    <m/>
    <x v="5"/>
    <x v="16"/>
    <s v="Emplear, divulgar, documentar y evaluar métodos de creación e ideación para generar soluciones efectivas a problemas cotidianos de la entidad "/>
    <s v="se deben socializar las metodologías de presentación y formulación de ideas de mejora en la entidad y se debe continuar con actividades de incentivos al talento humano con este tema de la gestión del conocimiento y la innovación."/>
    <x v="206"/>
    <m/>
    <s v="DESI-EGTI"/>
    <s v="Oficina Asesora de Planeación"/>
    <x v="6"/>
    <m/>
    <m/>
    <m/>
    <m/>
    <m/>
    <m/>
    <m/>
    <m/>
  </r>
  <r>
    <m/>
    <m/>
    <x v="5"/>
    <x v="16"/>
    <s v="Contar con espacios de ideación e innovación, así también, documentar y difundir los resultados los resultados de los procesos de ideación e innovación adelantados. "/>
    <s v="Crear mayores y mejores espacios de innovación, para compartir ideas e incentivar soluciones innovadoras a problemas de la entidad."/>
    <x v="207"/>
    <m/>
    <s v="DESI-EGTI"/>
    <s v="Oficina Asesora de Planeación"/>
    <x v="8"/>
    <m/>
    <m/>
    <m/>
    <m/>
    <m/>
    <m/>
    <m/>
    <m/>
  </r>
  <r>
    <m/>
    <m/>
    <x v="5"/>
    <x v="16"/>
    <s v="Evaluar los resultados de los procesos de ideación e innovación adelantados en la entidad y analiza los resultados. "/>
    <s v="Falta generar un mecanismo sistemático para analizar los resultados de los procesos de innovación. Esto serviría para que anualmente en el plan de acción se generen mecanismos de evaluación y actividades para el fomento de la innovación en la entidad"/>
    <x v="208"/>
    <m/>
    <s v="DESI"/>
    <s v="Oficina Asesora de Planeación"/>
    <x v="47"/>
    <m/>
    <m/>
    <m/>
    <m/>
    <m/>
    <m/>
    <m/>
    <m/>
  </r>
  <r>
    <m/>
    <m/>
    <x v="5"/>
    <x v="16"/>
    <s v="Desarrollar pruebas de experimentación, documentar y analizar los resultados ."/>
    <s v="Se realizarán ensayos de laboratorio para los proyectos de investigación que se tengan al interior de la entidad"/>
    <x v="209"/>
    <m/>
    <s v="PIV"/>
    <s v="Subdirección de mejoramiento"/>
    <x v="2"/>
    <m/>
    <m/>
    <m/>
    <m/>
    <m/>
    <m/>
    <m/>
    <m/>
  </r>
  <r>
    <m/>
    <m/>
    <x v="5"/>
    <x v="16"/>
    <s v="Implementar una estrategia de cultura organizacional orientada a la innovación en la entidad y analizar sus resultados."/>
    <s v="Evaluar los imaginarios sobre Innovación pública en la UAERMV"/>
    <x v="210"/>
    <m/>
    <s v="GTHU"/>
    <s v="Secretaría General"/>
    <x v="4"/>
    <m/>
    <m/>
    <m/>
    <m/>
    <m/>
    <m/>
    <m/>
    <m/>
  </r>
  <r>
    <m/>
    <m/>
    <x v="5"/>
    <x v="16"/>
    <s v="Identificar, analizar, evaluar y poner en marcha métodos para aplicar procesos de innovación en la entidad."/>
    <s v="Se deben fortalecer los procedimientos de innovación y gestión del conocimiento, se deben desarrollar herramientas de evaluación y seguimiento de los proyectos de idea de mejora de la Entidad."/>
    <x v="208"/>
    <m/>
    <s v="DESI"/>
    <s v="Oficina Asesora de Planeación"/>
    <x v="47"/>
    <m/>
    <m/>
    <m/>
    <m/>
    <m/>
    <m/>
    <m/>
    <m/>
  </r>
  <r>
    <m/>
    <m/>
    <x v="5"/>
    <x v="16"/>
    <s v="Incluir en el Plan Estratégico del Talento Humano el fortalecimiento de capacidades en innovación y llevar a cabo el seguimiento y evaluación de los resultados. "/>
    <s v="Se debe tener en cuenta el tema de la capacitación en innovación a la hora de generar el Plan Estratégico de Talento Humano"/>
    <x v="211"/>
    <m/>
    <s v="GTHU"/>
    <s v="Secretaría General"/>
    <x v="1"/>
    <m/>
    <m/>
    <m/>
    <m/>
    <m/>
    <m/>
    <m/>
    <m/>
  </r>
  <r>
    <m/>
    <m/>
    <x v="5"/>
    <x v="16"/>
    <s v="Formular, ejecutar, monitorear y difundir proyectos de innovación para solucionar las necesidades de la entidad."/>
    <s v="Se debe sistematizar el proceso de presentación de proyectos de innovación, se dbe fortalecer el apoyo del proceso de sistemas en muchos proyectos que tienne que ver con desarrollos tecnológicos."/>
    <x v="206"/>
    <m/>
    <s v="DESI-EGTI"/>
    <s v="Oficina Asesora de Planeación"/>
    <x v="6"/>
    <m/>
    <m/>
    <m/>
    <m/>
    <m/>
    <m/>
    <m/>
    <m/>
  </r>
  <r>
    <m/>
    <m/>
    <x v="5"/>
    <x v="16"/>
    <s v="Evaluar los resultados de los proyectos de innovación de la entidad."/>
    <s v="Se deben crear indicadores y sistemas de seguimiento a los proyectos de idea de mejora y de investigación en nuevos materiales."/>
    <x v="208"/>
    <m/>
    <s v="DESI"/>
    <s v="Oficina Asesora de Planeación"/>
    <x v="47"/>
    <m/>
    <m/>
    <m/>
    <m/>
    <m/>
    <m/>
    <m/>
    <m/>
  </r>
  <r>
    <m/>
    <m/>
    <x v="5"/>
    <x v="16"/>
    <s v="Participar en eventos y actividades de innovación, además, divulgar los resultados de los proyectos de innovación de la entidad."/>
    <s v="Se deben seguir realizando foros, talleres con directivos, se deben hacer mesas de trabajo interdependencias para fortalecer los procesos de innovación y para divulgar los resultados en el tema"/>
    <x v="212"/>
    <m/>
    <s v="PIV"/>
    <s v="Subdirección de mejoramiento"/>
    <x v="51"/>
    <m/>
    <m/>
    <m/>
    <m/>
    <m/>
    <m/>
    <m/>
    <m/>
  </r>
  <r>
    <m/>
    <m/>
    <x v="5"/>
    <x v="16"/>
    <s v="Identificar las necesidades de investigación en la entidad, implementar acciones y evaluarlas. "/>
    <s v="Se realizará de manera activa diferentes proyectos que satisfagan las necesidades de la entidad por medio del documento Project Charter"/>
    <x v="213"/>
    <m/>
    <s v="PIV"/>
    <s v="Subdirección de mejoramiento"/>
    <x v="44"/>
    <m/>
    <m/>
    <m/>
    <m/>
    <m/>
    <m/>
    <m/>
    <m/>
  </r>
  <r>
    <m/>
    <m/>
    <x v="5"/>
    <x v="16"/>
    <s v="Participar en eventos académicos nacionales o internacionales gestionados por la entidad como asistente o panelista (presentación de ponencias, artículos de investigación, asistencia activa)."/>
    <s v="Participar en eventos y foros cuyo eje central del evento sea pertinente a la misionalidad de la entidad"/>
    <x v="214"/>
    <m/>
    <s v="PIV"/>
    <s v="Subdirección de mejoramiento"/>
    <x v="44"/>
    <m/>
    <m/>
    <m/>
    <m/>
    <m/>
    <m/>
    <m/>
    <m/>
  </r>
  <r>
    <m/>
    <m/>
    <x v="5"/>
    <x v="16"/>
    <s v="Participar en semilleros, equipos, grupos de investigación y/o redes académicas relacionadas con la misión de la entidad, además, publicar resultados."/>
    <s v="Participar de manera activa junto con el grupo de trabajo de nuevas tecnologías en eventos académicos como la presentación de trabajos de grado, con la finalidad de traer ideas de vanguardia a los procesos de la entidad."/>
    <x v="214"/>
    <m/>
    <s v="PIV"/>
    <s v="Subdirección de mejoramiento"/>
    <x v="2"/>
    <m/>
    <m/>
    <m/>
    <m/>
    <m/>
    <m/>
    <m/>
    <m/>
  </r>
  <r>
    <m/>
    <m/>
    <x v="5"/>
    <x v="16"/>
    <s v="Evaluar el grado de acceso al conocimiento explícito de la entidad y el personal conoce las diferentes herramientas para acceder a él en tiempo real."/>
    <s v="Generar el inventario de conocimiento explícito de la entidad."/>
    <x v="215"/>
    <m/>
    <s v="DESI-SMMVL-GTHU-GCON-STPI"/>
    <s v="Oficina Asesora de Planeación"/>
    <x v="3"/>
    <m/>
    <m/>
    <m/>
    <m/>
    <m/>
    <m/>
    <m/>
    <m/>
  </r>
  <r>
    <m/>
    <m/>
    <x v="5"/>
    <x v="16"/>
    <s v="Identificar y evaluar el estado de funcionamiento de las herramientas de uso y apropiación del conocimiento."/>
    <s v="Desarrollar mecanismos de evaluación y seguimiento de las herramientas de uso y apropiación del conocimiento."/>
    <x v="208"/>
    <m/>
    <s v="DESI"/>
    <s v="Oficina Asesora de Planeación"/>
    <x v="47"/>
    <m/>
    <m/>
    <m/>
    <m/>
    <m/>
    <m/>
    <m/>
    <m/>
  </r>
  <r>
    <m/>
    <m/>
    <x v="5"/>
    <x v="16"/>
    <s v="Determinar el grado de interoperabilidad de las herramientas de uso y apropiación del conocimiento de la entidad."/>
    <s v="Desarrollar mecanismos de evaluación de la interoperabilidad de las herramientas de uso y apropiación del conocimiento de la Entidad."/>
    <x v="216"/>
    <m/>
    <s v="DESI"/>
    <s v="Oficina Asesora de Planeación"/>
    <x v="9"/>
    <m/>
    <m/>
    <m/>
    <m/>
    <m/>
    <m/>
    <m/>
    <m/>
  </r>
  <r>
    <m/>
    <m/>
    <x v="5"/>
    <x v="16"/>
    <s v="Identificar, clasificar y actualizar el conocimiento tácito de la entidad para la planeación del conocimiento requerido por la entidad."/>
    <s v="Realizar diagnóstico del conocimiento tácito de la entidad,"/>
    <x v="217"/>
    <m/>
    <s v="DESI-SMMVL-GTHU-GCON-STPI"/>
    <s v="Oficina Asesora de Planeación"/>
    <x v="3"/>
    <m/>
    <m/>
    <m/>
    <m/>
    <m/>
    <m/>
    <m/>
    <m/>
  </r>
  <r>
    <m/>
    <m/>
    <x v="5"/>
    <x v="16"/>
    <s v="Priorizar las necesidades de tecnología para la gestión del conocimiento y la innovación en la entidad, contar con acciones a corto, mediano y largo plazo para su adecuada gestión y evaluarlas periódicamente."/>
    <s v="Continuar generando proyectos de modernización tecnológica y prestando asesoría a los proyectos de idea de mejora que requieran del desarrollo de herramientas tecnológicas"/>
    <x v="206"/>
    <m/>
    <s v="DESI-EGTI"/>
    <s v="Oficina Asesora de Planeación"/>
    <x v="6"/>
    <m/>
    <m/>
    <m/>
    <m/>
    <m/>
    <m/>
    <m/>
    <m/>
  </r>
  <r>
    <m/>
    <m/>
    <x v="5"/>
    <x v="16"/>
    <s v="Contar con herramientas de analítica institucional para el tratamiento de datos conocidas y son usadas por el talento humano de la entidad ."/>
    <s v="Garantizar que las herramientas de analítica institucional existentes sean usadas, actualizadas y compartidas por los colaboradores de la entidad"/>
    <x v="218"/>
    <m/>
    <s v="DESI"/>
    <s v="Oficina Asesora de Planeación"/>
    <x v="46"/>
    <m/>
    <m/>
    <m/>
    <m/>
    <m/>
    <m/>
    <m/>
    <m/>
  </r>
  <r>
    <m/>
    <m/>
    <x v="5"/>
    <x v="16"/>
    <s v="Contar con parámetros y procedimientos para la recolección de datos de calidad que permitan llevar a cabo su análisis para la toma de decisiones basadas en evidencia."/>
    <s v="aplicar, socializar y fortalecer el plan de calidad de datos de la entidad, generar el procedimiento"/>
    <x v="219"/>
    <m/>
    <s v="GSIT"/>
    <s v="Secretaría General"/>
    <x v="2"/>
    <m/>
    <m/>
    <m/>
    <m/>
    <m/>
    <m/>
    <m/>
    <m/>
  </r>
  <r>
    <m/>
    <m/>
    <x v="5"/>
    <x v="16"/>
    <s v="Contar con un inventario de análitica institucional."/>
    <s v="generar y actuzalizar el inventario de analítica institucional"/>
    <x v="220"/>
    <m/>
    <s v="DESI"/>
    <s v="Oficina Asesora de Planeación"/>
    <x v="10"/>
    <m/>
    <m/>
    <m/>
    <m/>
    <m/>
    <m/>
    <m/>
    <m/>
  </r>
  <r>
    <m/>
    <m/>
    <x v="5"/>
    <x v="16"/>
    <s v="Establecer parámetros de calidad para la recolección de datos que permitan analizar y reorientar la entidad hacia el logro de sus metas propuestas. "/>
    <s v="aplicar, socializar y fortalecer el plan de calidad de datos de la entidad, generar el procedimiento"/>
    <x v="219"/>
    <m/>
    <s v="GSIT"/>
    <s v="Secretaría General"/>
    <x v="2"/>
    <m/>
    <m/>
    <m/>
    <m/>
    <m/>
    <m/>
    <m/>
    <m/>
  </r>
  <r>
    <m/>
    <m/>
    <x v="5"/>
    <x v="16"/>
    <s v="Contar con un plan de analítica de datos para la entidad."/>
    <s v="Asegurar que las herramientas de analítica de datos sean usadas para la toma de decisiones de la entidad a através de un plan de analítica de datos."/>
    <x v="221"/>
    <m/>
    <s v="DESI - PIV"/>
    <s v="Oficina Asesora de Planeación"/>
    <x v="31"/>
    <m/>
    <m/>
    <m/>
    <m/>
    <m/>
    <m/>
    <m/>
    <m/>
  </r>
  <r>
    <m/>
    <m/>
    <x v="5"/>
    <x v="16"/>
    <s v="Desarrollar y fortalecer las habilidades y competencias del talento humano en materia de analítica institucional."/>
    <s v="Asegurar que las herramientas de analítica de datos estén disponibles y sean utilizadas de forma apropada por los colaboradores de la entidad. "/>
    <x v="222"/>
    <m/>
    <s v="GTHU"/>
    <s v="Secretaría General"/>
    <x v="51"/>
    <m/>
    <m/>
    <m/>
    <m/>
    <m/>
    <m/>
    <m/>
    <m/>
  </r>
  <r>
    <m/>
    <m/>
    <x v="5"/>
    <x v="16"/>
    <s v="Desarrollar análisis descriptivos, predictivos y prospectivos de los resultados de su gestión para determinar el grado avance de las políticas a cargo de la entidad y toma acciones de mejora."/>
    <s v="Se realiza a través del seguimiento  actualización del Plan de adecuación y sostenibilidad SIG-MIPG, se deben asegurar la toma de decisiones sobre esta dimensión."/>
    <x v="223"/>
    <m/>
    <s v="DESI"/>
    <s v="Oficina Asesora de Planeación"/>
    <x v="44"/>
    <m/>
    <m/>
    <m/>
    <m/>
    <m/>
    <m/>
    <m/>
    <m/>
  </r>
  <r>
    <m/>
    <m/>
    <x v="5"/>
    <x v="16"/>
    <s v="Definir los indicadores de medición de madurez de la gestión del conocimiento y la innovación en la entidad, medir el grado de avance y analizar los resultados para definir un programa de gestión del conocimiento y la innovación, así también, llevar a cabo acciones de mejora."/>
    <s v="Se deben generar los indicadores para realizar el seguimiento de la madurez de la gestión del conocimiento y la innovación al interior de la entidad. "/>
    <x v="208"/>
    <m/>
    <s v="DESI"/>
    <s v="Oficina Asesora de Planeación"/>
    <x v="44"/>
    <m/>
    <m/>
    <m/>
    <m/>
    <m/>
    <m/>
    <m/>
    <m/>
  </r>
  <r>
    <m/>
    <m/>
    <x v="5"/>
    <x v="16"/>
    <s v="Contar con repositorios de información de fácil acceso y conocidos por el talento humano de la entidad, además de definir lineamientos para documentar las buenas prácticas y lecciones aprendidas.  "/>
    <s v="Se deben publicar los repositorios y que sean de fácil acceso para todos los claboradores de la entidad."/>
    <x v="224"/>
    <m/>
    <s v="DESI"/>
    <s v="Oficina Asesora de Planeación"/>
    <x v="44"/>
    <m/>
    <m/>
    <m/>
    <m/>
    <m/>
    <m/>
    <m/>
    <m/>
  </r>
  <r>
    <m/>
    <m/>
    <x v="5"/>
    <x v="16"/>
    <s v="Contar con documentación de la memoria institucional de fácil acceso, así mismo, llevar a cabo la divulgación de dicha información a sus grupos de valor a través de medios físicos y/o digitales."/>
    <s v="Se debe continuar con el trabajo de ordenamiento y clasificación del archivo institucional, manteniendo tiempos de consulta rápidos."/>
    <x v="225"/>
    <m/>
    <s v="GDOC"/>
    <s v="Secretaría General"/>
    <x v="46"/>
    <m/>
    <m/>
    <m/>
    <m/>
    <m/>
    <m/>
    <m/>
    <m/>
  </r>
  <r>
    <m/>
    <m/>
    <x v="5"/>
    <x v="16"/>
    <s v="Contar con estrategias y planes de comunicación para compartir y difundir el conocimiento que produce la entidad tanto al interior como al exterior de esta, a través de herramientas físicas y digitales. "/>
    <s v="Se debe generar una estrategia de comunicación y sensibilización en temas de gestión del conocimiento y la innovación para el próximo año"/>
    <x v="226"/>
    <m/>
    <s v="DESI"/>
    <s v="Oficina Asesora de Planeación"/>
    <x v="47"/>
    <m/>
    <m/>
    <m/>
    <m/>
    <m/>
    <m/>
    <m/>
    <m/>
  </r>
  <r>
    <m/>
    <m/>
    <x v="5"/>
    <x v="16"/>
    <s v="Participar con las buenas prácticas en sus proyectos de gestión en convocatorias o premios nacionales e internacional.  "/>
    <s v="Postular los trabajos realizados al interior de la entidad en eventos como congresos, simposios o foros nacionales o internaciones a fines con la misionalidad de la entidad."/>
    <x v="227"/>
    <m/>
    <s v="PIV"/>
    <s v="Subdirección de mejoramiento"/>
    <x v="44"/>
    <m/>
    <m/>
    <m/>
    <m/>
    <m/>
    <m/>
    <m/>
    <m/>
  </r>
  <r>
    <m/>
    <m/>
    <x v="5"/>
    <x v="16"/>
    <s v="Desarrollar proyectos de aprendizaje en equipo (PAE) dentro de su planeación anual de acuerdo con las necesidades de conocimiento de la entidad. Evaluar los resultados para llevar a cabo acciones de mejora."/>
    <s v="Se debe continuar la actividad de innovación en equipos de trabajo. Anuelamnete se debería gestionar una actividad de innovación que incentive a los colaboradores a acercarse al tema y aportar sus ideas innovadoras para el desarrollo de la Entidad."/>
    <x v="228"/>
    <m/>
    <s v="GTHU"/>
    <s v="Secretaría General"/>
    <x v="44"/>
    <m/>
    <m/>
    <m/>
    <m/>
    <m/>
    <m/>
    <m/>
    <m/>
  </r>
  <r>
    <m/>
    <m/>
    <x v="5"/>
    <x v="16"/>
    <s v="Generar espacios formales e informales de cocreación que son reconocidos por el talento humano de la entidad."/>
    <s v="Se debe continuar la actividad de innovación en equipos de trabajo. Anualmente se debe incluir en el plan de incentivos para equipos de trabajo, el tema de  innovación como elemento central de los proyectos a desarrollar, de manera que  que incentive a los colaboradores a acercarse al tema y aportar sus ideas innovadoras para el desarrollo de la Entidad."/>
    <x v="229"/>
    <m/>
    <s v="GTHU"/>
    <s v="Secretaría General"/>
    <x v="52"/>
    <m/>
    <m/>
    <m/>
    <m/>
    <m/>
    <m/>
    <m/>
    <m/>
  </r>
  <r>
    <m/>
    <m/>
    <x v="5"/>
    <x v="16"/>
    <s v="_x000a__x000a_Contar con espacios formales para compartir y retroalimentar su conocimiento en la programación de la entidad, evaluar su efectividad y llevar a cabo acciones de mejora._x000a__x000a__x000a_"/>
    <s v="Se deben seguir fortaleciendo los espacios internos y externos de transmisión del conocimiento y discusión con expertos internacionales en los que también se comparta la experiencia de la entidad en los temas de la conservación vial"/>
    <x v="230"/>
    <m/>
    <s v="GTHU"/>
    <s v="Secretaría General"/>
    <x v="44"/>
    <m/>
    <m/>
    <m/>
    <m/>
    <m/>
    <m/>
    <m/>
    <m/>
  </r>
  <r>
    <m/>
    <m/>
    <x v="5"/>
    <x v="16"/>
    <s v="_x000a_Participar en espacios nacionales e internacionales de gestión del conocimiento, documentarlos y compartir la experiencia al interior de la entidad."/>
    <s v="Se deben seguir fortaleciendo los espacios internos y externos de transmisión del conocimiento y discusión con expertos internacionales en los que también se comparta la experiencia de la entidad en los temas de la conservación vial"/>
    <x v="212"/>
    <m/>
    <s v="PIV"/>
    <s v="Subdirección de mejoramiento"/>
    <x v="44"/>
    <m/>
    <m/>
    <m/>
    <m/>
    <m/>
    <m/>
    <m/>
    <m/>
  </r>
  <r>
    <m/>
    <m/>
    <x v="5"/>
    <x v="16"/>
    <s v="Participar activamente en redes de conocimiento, comunidades de práctica o equipos transversales para intercambiar experiencias, fomentar el aprendizaje y la innovación pública, además de plantear soluciones a problemas de la administración pública."/>
    <s v="Se debe fortalecerla participación de la entidad en el ecosistema de innovación del distrito, tratar de participar de forma mas activa en las actividades del ecosistema. "/>
    <x v="212"/>
    <m/>
    <s v="DESI"/>
    <s v="Oficina Asesora de Planeación"/>
    <x v="10"/>
    <m/>
    <m/>
    <m/>
    <m/>
    <m/>
    <m/>
    <m/>
    <m/>
  </r>
  <r>
    <m/>
    <m/>
    <x v="5"/>
    <x v="16"/>
    <s v="Contar con alianzas para fomentar soluciones innovadoras, nuevos o mejorados métodos y tecnologías para la entidad. "/>
    <s v="Buscar aliados estratégicos que permitan ofrecer soluciones para los problemas que se presentan al interior de la intensidad en lo que da al lugar temas técnicos."/>
    <x v="231"/>
    <m/>
    <s v="PIV"/>
    <s v="Subdirección de mejoramiento"/>
    <x v="44"/>
    <m/>
    <m/>
    <m/>
    <m/>
    <m/>
    <m/>
    <m/>
    <m/>
  </r>
  <r>
    <m/>
    <m/>
    <x v="5"/>
    <x v="16"/>
    <s v="Mantener cooperación técnica con otras entidades, organismos o instituciones que potencien el conocimiento de la entidad y facilitar su intercambio."/>
    <s v="Estar en constante comunicación con instituciones que estén interesadas en realizar trabajos conjuntos con la entidad a fines con la misionalidad de la entidad."/>
    <x v="232"/>
    <m/>
    <s v="PIV"/>
    <s v="Subdirección de mejoramiento"/>
    <x v="44"/>
    <m/>
    <m/>
    <m/>
    <m/>
    <m/>
    <m/>
    <m/>
    <m/>
  </r>
  <r>
    <m/>
    <m/>
    <x v="5"/>
    <x v="16"/>
    <m/>
    <m/>
    <x v="28"/>
    <e v="#DIV/0!"/>
    <m/>
    <m/>
    <x v="7"/>
    <m/>
    <m/>
    <m/>
    <m/>
    <m/>
    <m/>
    <m/>
    <m/>
  </r>
  <r>
    <m/>
    <m/>
    <x v="6"/>
    <x v="17"/>
    <s v="323. La entidad evalúa las conductas asociadas o valores y principios del servicio públicon a través de Un instrumento propio de medición de las conductas éticas."/>
    <s v="Adoptar el instrumento para evaluar la apropiación de los valores institucionales en la UAERMV_x000a_ (actividad del Plan de Acción CEM)"/>
    <x v="233"/>
    <m/>
    <s v="CEM"/>
    <s v="Oficina de Control Interno"/>
    <x v="6"/>
    <m/>
    <m/>
    <m/>
    <m/>
    <m/>
    <m/>
    <m/>
    <m/>
  </r>
  <r>
    <m/>
    <m/>
    <x v="6"/>
    <x v="17"/>
    <s v="326. El comité institucional de coordinación de control interno: Ha monitoreado el cumplimiento de los estándares de conducta y la práctica de los principios y valores del servicio_x000a_público"/>
    <s v="Reporte de la Evaluación de  la apropiación de los valores institucionales en la entidad presentado al CICCI_x000a__x000a_(PENDIENTE APROBACIÓN POR EL CICCI)"/>
    <x v="234"/>
    <m/>
    <s v="CEM "/>
    <s v="Oficina de Control Interno"/>
    <x v="0"/>
    <m/>
    <m/>
    <m/>
    <m/>
    <m/>
    <m/>
    <m/>
    <m/>
  </r>
  <r>
    <m/>
    <m/>
    <x v="6"/>
    <x v="17"/>
    <s v="329. La alta dirección de la entidad y el Comité_x000a_Institucional de Coordinación de Control Interno.: Verifica la efectividad de las políticas, lineamientos y estrategias en materia de talento humano adoptadas por la entidad."/>
    <s v="Reporte de la Evaluación de la efectividad en el desarrollo efectuado por el Proceso GTHU,  de  los Lineamientos generales establecidos para la implementación de la  Política de Gestión Estratégica del Talento Humano (establecido en el numeral  1.2.1 del Manual Operativo MIPG - Modelo Integrado de Planeación y Gestión -  Versión 3) _x000a__x000a_(PENDIENTE APROBACIÓN POR EL CICCI)"/>
    <x v="235"/>
    <m/>
    <s v="CEM "/>
    <s v="Oficina de Control Interno"/>
    <x v="0"/>
    <m/>
    <m/>
    <m/>
    <m/>
    <m/>
    <m/>
    <m/>
    <m/>
  </r>
  <r>
    <m/>
    <m/>
    <x v="6"/>
    <x v="17"/>
    <s v="330. El comité institucional de coordinación de control interno: Fomenta la promoción de los espacios para capacitar a los líderes de los procesos y sus equipos de trabajo sobre la metodología de gestión del riesgo"/>
    <s v="Taller a los líderes de los procesos y sus equipos de trabajo sobre la metodología de gestión del riesgo"/>
    <x v="236"/>
    <m/>
    <s v="DESI"/>
    <s v="Oficina Asesora de Planeación "/>
    <x v="44"/>
    <m/>
    <m/>
    <m/>
    <m/>
    <m/>
    <m/>
    <m/>
    <m/>
  </r>
  <r>
    <m/>
    <m/>
    <x v="6"/>
    <x v="17"/>
    <s v="330. El comité institucional de coordinación de control interno: Monitorea los cambios en el entorno (interno y externo) que puedan afectar la efectividad del SCI"/>
    <s v="Realizar los Comités Institucionales de Coordinación de Control Interno (CICCI) que incluyan  el tema: &quot;Monitoreo de los cambios en el entorno que afecten el Sistema de Control Interno&quot;._x000a__x000a_(PENDIENTE APROBACIÓN POR EL CICCI)"/>
    <x v="237"/>
    <m/>
    <s v="CEM "/>
    <s v="Oficina de Control Interno"/>
    <x v="0"/>
    <m/>
    <m/>
    <m/>
    <m/>
    <m/>
    <m/>
    <m/>
    <m/>
  </r>
  <r>
    <m/>
    <m/>
    <x v="6"/>
    <x v="17"/>
    <s v="333. Los cargos que lideran de manera transversal temas estratégicos de gestión tales como jefes de planeación, financieros, contratación, TI, servicio al ciudadano, líderes de otros sistemas de gestión, comités de riesgos, entre otros:_x000a_-Verifican la adecuada identificación de los riesgos relacionados con fraude y corrupción_x000a_-Verifican la adecuada identificación de los riesgos en relación con los objetivos institucionales o estratégicos definidos desde el Direccionamiento Estratégico_x000a_-Verifican que las acciones de mejora sean efectivas y contribuyan al logro de los resultados"/>
    <m/>
    <x v="28"/>
    <m/>
    <s v="DESI"/>
    <s v="Oficina Asesora de Planeación "/>
    <x v="10"/>
    <m/>
    <m/>
    <m/>
    <m/>
    <m/>
    <m/>
    <m/>
    <m/>
  </r>
  <r>
    <m/>
    <m/>
    <x v="6"/>
    <x v="17"/>
    <s v="344. Frente al plan anual de auditoría aprobado por el comité institucional de coordinación de control interno, se desarrollan las siguientes acciones: _x000a_Contempla auditoría al modelo de seguridad y privacidad de la información (MSPI) _x000a_Contempla auditorías de accesibilidad web, conforme a la norma técnica NTC 5854_x000a_Contempla auditorías de gestión conforme a la norma técnica NTC 6047 de infraestructura "/>
    <s v="Realizar auditorías internas   que incluyan criterios de auditoría referentes a:_x000a_- la implementación del MSPI: Modelo de Seguridad y Privacidad de la Información emitido por MINTIC _x000a_-  Norma Técnica Colombiana:  NTC 5854 (establece los requisitos de accesibilidad que son aplicables a las páginas web)_x000a_- Norma Técnica Colombiana: NTC 6047 (establece la Accesibilidad al medio físico. Espacios de servicio al ciudadano en la administración pública_x000a__x000a_(PENDIENTE APROBACIÓN POR EL CICCI)"/>
    <x v="238"/>
    <m/>
    <s v="CEM "/>
    <s v="Oficina de Control Interno"/>
    <x v="0"/>
    <m/>
    <m/>
    <m/>
    <m/>
    <m/>
    <m/>
    <m/>
    <m/>
  </r>
  <r>
    <m/>
    <m/>
    <x v="6"/>
    <x v="17"/>
    <s v="345. Los líderes de los proyectos de la entidad en coordinación con sus equipos de trabajo: Hacen seguimiento a los riesgos y controles de sus  proyectos a cargo Informan periódicamente a las instancias correspondientes sobre el desempeño de las actividades de gestión de riesgos, Identifican deficiencias en los controles y propone los ajustes necesarios"/>
    <s v="Realizar mesa de trabajo para identificar si los riesgos institucionales, abarcan los objetivos de los proyectos de inversión"/>
    <x v="239"/>
    <m/>
    <s v="DESI"/>
    <s v="Oficina Asesora de Planeación "/>
    <x v="31"/>
    <m/>
    <m/>
    <m/>
    <m/>
    <m/>
    <m/>
    <m/>
    <m/>
  </r>
  <r>
    <m/>
    <m/>
    <x v="6"/>
    <x v="17"/>
    <s v="346. La evaluación a la gestión del riesgo que hacen los jefes de planeación,  o comités de riesgos (donde aplique), contempla: Evaluaciones para monitorear el estado de los componentes del sistema de control interno"/>
    <s v="Monitorear en comité institucional de gestión del desempeño  el estado de los componentes del sistema de control interno "/>
    <x v="240"/>
    <m/>
    <s v="DESI"/>
    <s v="Oficina Asesora de Planeación "/>
    <x v="0"/>
    <m/>
    <m/>
    <m/>
    <m/>
    <m/>
    <m/>
    <m/>
    <m/>
  </r>
  <r>
    <m/>
    <m/>
    <x v="6"/>
    <x v="17"/>
    <s v="346. La evaluación a la gestión del riesgo que hacen líderes comités de riesgos (donde aplique), contempla: La confiabilidad de la información financiera y no financiera"/>
    <m/>
    <x v="28"/>
    <m/>
    <s v="GEFI"/>
    <s v="Secretaría General"/>
    <x v="31"/>
    <m/>
    <m/>
    <m/>
    <m/>
    <m/>
    <m/>
    <m/>
    <m/>
  </r>
  <r>
    <m/>
    <m/>
    <x v="6"/>
    <x v="17"/>
    <s v="10. Informar sobre la incidencia de los riesgos en el logro de objetivos y evaluar si la valoración del riesgo es la apropiada."/>
    <s v="Revisar si los riesgos que se tienen aplican para los objetivos institucionales "/>
    <x v="241"/>
    <m/>
    <s v="DESI"/>
    <s v="Oficina Asesora de Planeación "/>
    <x v="53"/>
    <m/>
    <m/>
    <m/>
    <m/>
    <m/>
    <m/>
    <m/>
    <m/>
  </r>
  <r>
    <s v="Condiciones Institucionales para el talento humano 2016"/>
    <s v="Seguimiento a la planeación estratégica de talento humano"/>
    <x v="6"/>
    <x v="17"/>
    <s v="Seguimiento a la planeación estratégica de talento humano"/>
    <s v="Realizar seguimiento al plan estrategico de talento humano "/>
    <x v="242"/>
    <m/>
    <s v="DESI"/>
    <s v="Oficina Asesora de Planeación "/>
    <x v="0"/>
    <m/>
    <m/>
    <m/>
    <m/>
    <m/>
    <m/>
    <m/>
    <m/>
  </r>
  <r>
    <s v="Información sobre control interno y externo publicada en el sitio web"/>
    <s v="Informes elaborados por organos externos de control sobre la entidad publicados en el sitio web"/>
    <x v="6"/>
    <x v="17"/>
    <s v="Informes elaborados por organos externos de control sobre la entidad publicados en el sitio web"/>
    <s v="Publicar en la página WEB de la entidad, los informes elaborados por la Contraloría de Bogotá D.C.: _x000a_el plan de mejoramiento 2019: enero aprobado por el Comité CIGD _x000a_el informe final de la auditoría de regularidad: mayo, en cumplimiento del ITB-Indice de Transparencia de Bogotá _x000a_(actividad del Plan de Acción CEM)"/>
    <x v="243"/>
    <m/>
    <s v="CEM "/>
    <s v="Oficina de Control Interno"/>
    <x v="47"/>
    <m/>
    <m/>
    <m/>
    <m/>
    <m/>
    <m/>
    <m/>
    <m/>
  </r>
  <r>
    <s v="Información sobre control interno y externo publicada en el sitio web"/>
    <s v="Informes elaborados por organos externos de control sobre la entidad publicados en el sitio web"/>
    <x v="6"/>
    <x v="17"/>
    <s v="Informes elaborados por organos externos de control sobre la entidad publicados en el sitio web"/>
    <s v="Publicar Informes elaborados por organos externos de control sobre la entidad publicados en el sitio web"/>
    <x v="244"/>
    <m/>
    <s v="DESI"/>
    <s v="Oficina Asesora de Planeación "/>
    <x v="0"/>
    <m/>
    <m/>
    <m/>
    <m/>
    <m/>
    <m/>
    <m/>
    <m/>
  </r>
  <r>
    <s v="Evaluación espacios de rendición de cuentas "/>
    <s v="Cada uno de los espacios de rendición de cuentas evaluados debe contener fortalezas y debilidades, temas problematicos y propuestas de solución "/>
    <x v="6"/>
    <x v="17"/>
    <s v="Cada uno de los espacios de rendición de cuentas evaluados debe contener fortalezas y debilidades, temas problematicos y propuestas de solución "/>
    <m/>
    <x v="28"/>
    <m/>
    <s v="DESI"/>
    <s v="Oficina Asesora de Planeación "/>
    <x v="54"/>
    <m/>
    <m/>
    <m/>
    <m/>
    <m/>
    <m/>
    <m/>
    <m/>
  </r>
  <r>
    <m/>
    <m/>
    <x v="6"/>
    <x v="17"/>
    <m/>
    <m/>
    <x v="28"/>
    <e v="#DIV/0!"/>
    <m/>
    <m/>
    <x v="7"/>
    <m/>
    <m/>
    <m/>
    <m/>
    <m/>
    <m/>
    <m/>
    <m/>
  </r>
  <r>
    <m/>
    <m/>
    <x v="7"/>
    <x v="18"/>
    <m/>
    <m/>
    <x v="28"/>
    <e v="#DIV/0!"/>
    <m/>
    <m/>
    <x v="7"/>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TablaDiná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7:K27" firstHeaderRow="1" firstDataRow="2" firstDataCol="1" rowPageCount="1" colPageCount="1"/>
  <pivotFields count="19">
    <pivotField showAll="0"/>
    <pivotField showAll="0"/>
    <pivotField axis="axisCol" showAll="0">
      <items count="13">
        <item x="0"/>
        <item x="1"/>
        <item x="2"/>
        <item x="3"/>
        <item x="4"/>
        <item m="1" x="9"/>
        <item x="5"/>
        <item x="6"/>
        <item h="1" m="1" x="11"/>
        <item h="1" m="1" x="10"/>
        <item h="1" x="7"/>
        <item m="1" x="8"/>
        <item t="default"/>
      </items>
    </pivotField>
    <pivotField axis="axisRow" showAll="0">
      <items count="21">
        <item x="17"/>
        <item x="6"/>
        <item x="7"/>
        <item x="16"/>
        <item x="15"/>
        <item x="0"/>
        <item x="10"/>
        <item x="1"/>
        <item x="9"/>
        <item x="4"/>
        <item x="13"/>
        <item x="11"/>
        <item x="12"/>
        <item x="18"/>
        <item x="14"/>
        <item h="1" m="1" x="19"/>
        <item x="2"/>
        <item x="3"/>
        <item x="8"/>
        <item x="5"/>
        <item t="default"/>
      </items>
    </pivotField>
    <pivotField dataField="1" showAll="0"/>
    <pivotField showAll="0"/>
    <pivotField showAll="0" sortType="ascending">
      <items count="282">
        <item x="232"/>
        <item x="231"/>
        <item x="83"/>
        <item x="86"/>
        <item x="192"/>
        <item x="147"/>
        <item x="188"/>
        <item m="1" x="275"/>
        <item x="1"/>
        <item x="156"/>
        <item x="243"/>
        <item x="66"/>
        <item x="165"/>
        <item x="40"/>
        <item x="122"/>
        <item x="74"/>
        <item m="1" x="263"/>
        <item x="166"/>
        <item x="195"/>
        <item m="1" x="255"/>
        <item x="240"/>
        <item x="50"/>
        <item x="161"/>
        <item x="9"/>
        <item x="37"/>
        <item x="174"/>
        <item x="96"/>
        <item x="203"/>
        <item x="162"/>
        <item m="1" x="258"/>
        <item x="3"/>
        <item x="4"/>
        <item x="167"/>
        <item x="168"/>
        <item x="223"/>
        <item x="239"/>
        <item x="47"/>
        <item x="65"/>
        <item m="1" x="251"/>
        <item x="41"/>
        <item x="18"/>
        <item x="48"/>
        <item x="5"/>
        <item x="205"/>
        <item x="214"/>
        <item x="109"/>
        <item x="15"/>
        <item x="196"/>
        <item x="207"/>
        <item x="225"/>
        <item x="0"/>
        <item x="130"/>
        <item m="1" x="259"/>
        <item x="82"/>
        <item m="1" x="249"/>
        <item x="118"/>
        <item x="144"/>
        <item x="145"/>
        <item x="91"/>
        <item x="55"/>
        <item x="151"/>
        <item x="108"/>
        <item x="121"/>
        <item x="95"/>
        <item x="119"/>
        <item x="237"/>
        <item x="234"/>
        <item x="235"/>
        <item x="61"/>
        <item x="204"/>
        <item x="177"/>
        <item x="29"/>
        <item x="72"/>
        <item x="67"/>
        <item x="69"/>
        <item x="194"/>
        <item x="100"/>
        <item x="32"/>
        <item x="6"/>
        <item m="1" x="276"/>
        <item x="216"/>
        <item x="137"/>
        <item x="114"/>
        <item x="115"/>
        <item x="113"/>
        <item x="92"/>
        <item x="94"/>
        <item x="80"/>
        <item x="93"/>
        <item x="154"/>
        <item x="104"/>
        <item x="135"/>
        <item x="90"/>
        <item x="134"/>
        <item x="139"/>
        <item x="146"/>
        <item x="150"/>
        <item x="81"/>
        <item x="52"/>
        <item x="198"/>
        <item x="57"/>
        <item x="191"/>
        <item x="77"/>
        <item x="98"/>
        <item x="230"/>
        <item x="226"/>
        <item x="220"/>
        <item m="1" x="264"/>
        <item x="208"/>
        <item x="210"/>
        <item x="105"/>
        <item x="106"/>
        <item x="148"/>
        <item m="1" x="256"/>
        <item x="215"/>
        <item x="7"/>
        <item x="31"/>
        <item x="8"/>
        <item x="202"/>
        <item x="238"/>
        <item x="229"/>
        <item x="153"/>
        <item x="54"/>
        <item x="120"/>
        <item m="1" x="269"/>
        <item x="70"/>
        <item x="56"/>
        <item x="26"/>
        <item m="1" x="245"/>
        <item x="164"/>
        <item x="42"/>
        <item x="242"/>
        <item x="163"/>
        <item x="51"/>
        <item m="1" x="246"/>
        <item x="30"/>
        <item m="1" x="277"/>
        <item x="211"/>
        <item m="1" x="247"/>
        <item x="140"/>
        <item x="141"/>
        <item x="170"/>
        <item x="200"/>
        <item x="25"/>
        <item x="75"/>
        <item m="1" x="279"/>
        <item x="16"/>
        <item x="169"/>
        <item x="241"/>
        <item x="78"/>
        <item m="1" x="270"/>
        <item x="213"/>
        <item x="125"/>
        <item m="1" x="267"/>
        <item x="58"/>
        <item m="1" x="262"/>
        <item m="1" x="248"/>
        <item m="1" x="261"/>
        <item x="244"/>
        <item x="20"/>
        <item x="76"/>
        <item x="87"/>
        <item x="43"/>
        <item x="38"/>
        <item x="221"/>
        <item x="101"/>
        <item x="110"/>
        <item x="2"/>
        <item x="84"/>
        <item x="181"/>
        <item m="1" x="273"/>
        <item x="117"/>
        <item x="123"/>
        <item x="126"/>
        <item x="127"/>
        <item x="149"/>
        <item m="1" x="274"/>
        <item x="183"/>
        <item x="155"/>
        <item x="102"/>
        <item x="189"/>
        <item x="79"/>
        <item x="116"/>
        <item x="44"/>
        <item m="1" x="271"/>
        <item m="1" x="278"/>
        <item x="39"/>
        <item x="46"/>
        <item x="89"/>
        <item x="185"/>
        <item x="142"/>
        <item x="143"/>
        <item m="1" x="257"/>
        <item x="88"/>
        <item x="171"/>
        <item x="34"/>
        <item x="33"/>
        <item x="99"/>
        <item x="131"/>
        <item x="172"/>
        <item x="184"/>
        <item x="209"/>
        <item x="197"/>
        <item x="199"/>
        <item x="24"/>
        <item x="158"/>
        <item x="97"/>
        <item x="133"/>
        <item x="219"/>
        <item x="10"/>
        <item x="11"/>
        <item x="45"/>
        <item m="1" x="252"/>
        <item x="132"/>
        <item x="85"/>
        <item x="111"/>
        <item x="228"/>
        <item x="12"/>
        <item x="180"/>
        <item x="13"/>
        <item x="182"/>
        <item x="179"/>
        <item m="1" x="266"/>
        <item x="23"/>
        <item x="22"/>
        <item x="176"/>
        <item m="1" x="268"/>
        <item x="21"/>
        <item x="224"/>
        <item x="68"/>
        <item x="206"/>
        <item m="1" x="254"/>
        <item x="212"/>
        <item x="217"/>
        <item x="62"/>
        <item x="63"/>
        <item x="36"/>
        <item x="128"/>
        <item x="53"/>
        <item x="17"/>
        <item x="19"/>
        <item x="124"/>
        <item x="27"/>
        <item m="1" x="265"/>
        <item x="136"/>
        <item m="1" x="260"/>
        <item x="59"/>
        <item x="129"/>
        <item x="112"/>
        <item x="152"/>
        <item m="1" x="280"/>
        <item x="60"/>
        <item x="227"/>
        <item x="107"/>
        <item x="193"/>
        <item x="186"/>
        <item x="190"/>
        <item x="187"/>
        <item x="222"/>
        <item x="218"/>
        <item x="138"/>
        <item x="35"/>
        <item m="1" x="272"/>
        <item x="201"/>
        <item x="236"/>
        <item x="14"/>
        <item m="1" x="253"/>
        <item x="49"/>
        <item x="178"/>
        <item m="1" x="250"/>
        <item x="73"/>
        <item x="233"/>
        <item x="71"/>
        <item x="160"/>
        <item x="175"/>
        <item x="159"/>
        <item x="157"/>
        <item x="64"/>
        <item x="173"/>
        <item x="103"/>
        <item x="28"/>
        <item t="default"/>
      </items>
    </pivotField>
    <pivotField showAll="0"/>
    <pivotField showAll="0"/>
    <pivotField showAll="0"/>
    <pivotField axis="axisPage" multipleItemSelectionAllowed="1" showAll="0">
      <items count="56">
        <item x="32"/>
        <item x="16"/>
        <item x="24"/>
        <item x="25"/>
        <item x="26"/>
        <item x="14"/>
        <item x="50"/>
        <item x="19"/>
        <item x="1"/>
        <item x="20"/>
        <item x="33"/>
        <item x="27"/>
        <item x="6"/>
        <item x="47"/>
        <item x="5"/>
        <item x="21"/>
        <item x="3"/>
        <item x="34"/>
        <item x="41"/>
        <item x="2"/>
        <item x="42"/>
        <item x="9"/>
        <item x="22"/>
        <item x="17"/>
        <item x="43"/>
        <item x="4"/>
        <item x="28"/>
        <item x="44"/>
        <item x="29"/>
        <item x="45"/>
        <item x="35"/>
        <item x="46"/>
        <item x="36"/>
        <item x="23"/>
        <item x="11"/>
        <item x="37"/>
        <item x="8"/>
        <item x="0"/>
        <item h="1" x="15"/>
        <item h="1" x="30"/>
        <item h="1" x="31"/>
        <item h="1" x="48"/>
        <item h="1" x="40"/>
        <item h="1" x="38"/>
        <item h="1" x="49"/>
        <item h="1" x="39"/>
        <item h="1" x="18"/>
        <item h="1" x="12"/>
        <item h="1" x="7"/>
        <item h="1" x="10"/>
        <item x="13"/>
        <item h="1" x="51"/>
        <item x="52"/>
        <item x="53"/>
        <item h="1" x="54"/>
        <item t="default"/>
      </items>
    </pivotField>
    <pivotField showAll="0"/>
    <pivotField showAll="0"/>
    <pivotField showAll="0"/>
    <pivotField showAll="0"/>
    <pivotField showAll="0"/>
    <pivotField showAll="0"/>
    <pivotField showAll="0"/>
    <pivotField showAll="0"/>
  </pivotFields>
  <rowFields count="1">
    <field x="3"/>
  </rowFields>
  <rowItems count="19">
    <i>
      <x/>
    </i>
    <i>
      <x v="1"/>
    </i>
    <i>
      <x v="2"/>
    </i>
    <i>
      <x v="3"/>
    </i>
    <i>
      <x v="4"/>
    </i>
    <i>
      <x v="5"/>
    </i>
    <i>
      <x v="6"/>
    </i>
    <i>
      <x v="7"/>
    </i>
    <i>
      <x v="8"/>
    </i>
    <i>
      <x v="9"/>
    </i>
    <i>
      <x v="10"/>
    </i>
    <i>
      <x v="11"/>
    </i>
    <i>
      <x v="12"/>
    </i>
    <i>
      <x v="14"/>
    </i>
    <i>
      <x v="16"/>
    </i>
    <i>
      <x v="17"/>
    </i>
    <i>
      <x v="18"/>
    </i>
    <i>
      <x v="19"/>
    </i>
    <i t="grand">
      <x/>
    </i>
  </rowItems>
  <colFields count="1">
    <field x="2"/>
  </colFields>
  <colItems count="8">
    <i>
      <x/>
    </i>
    <i>
      <x v="1"/>
    </i>
    <i>
      <x v="2"/>
    </i>
    <i>
      <x v="3"/>
    </i>
    <i>
      <x v="4"/>
    </i>
    <i>
      <x v="6"/>
    </i>
    <i>
      <x v="7"/>
    </i>
    <i t="grand">
      <x/>
    </i>
  </colItems>
  <pageFields count="1">
    <pageField fld="10" hier="-1"/>
  </pageFields>
  <dataFields count="1">
    <dataField name="Cuenta de DESCRIPCIÓN MIPG" fld="4" subtotal="count" baseField="0" baseItem="0"/>
  </dataFields>
  <formats count="25">
    <format dxfId="24">
      <pivotArea type="all" dataOnly="0" outline="0" fieldPosition="0"/>
    </format>
    <format dxfId="23">
      <pivotArea type="all" dataOnly="0" outline="0" fieldPosition="0"/>
    </format>
    <format dxfId="22">
      <pivotArea type="origin" dataOnly="0" labelOnly="1" outline="0" fieldPosition="0"/>
    </format>
    <format dxfId="21">
      <pivotArea field="6" type="button" dataOnly="0" labelOnly="1" outline="0"/>
    </format>
    <format dxfId="20">
      <pivotArea dataOnly="0" labelOnly="1" grandRow="1" outline="0" fieldPosition="0"/>
    </format>
    <format dxfId="19">
      <pivotArea outline="0" collapsedLevelsAreSubtotals="1" fieldPosition="0"/>
    </format>
    <format dxfId="18">
      <pivotArea outline="0" collapsedLevelsAreSubtotals="1" fieldPosition="0"/>
    </format>
    <format dxfId="17">
      <pivotArea type="topRight" dataOnly="0" labelOnly="1" outline="0" fieldPosition="0"/>
    </format>
    <format dxfId="16">
      <pivotArea type="topRight" dataOnly="0" labelOnly="1" outline="0" fieldPosition="0"/>
    </format>
    <format dxfId="15">
      <pivotArea type="origin" dataOnly="0" labelOnly="1" outline="0" fieldPosition="0"/>
    </format>
    <format dxfId="14">
      <pivotArea field="6" type="button" dataOnly="0" labelOnly="1" outline="0"/>
    </format>
    <format dxfId="13">
      <pivotArea dataOnly="0" labelOnly="1" grandRow="1" outline="0" fieldPosition="0"/>
    </format>
    <format dxfId="12">
      <pivotArea type="origin" dataOnly="0" labelOnly="1" outline="0" fieldPosition="0"/>
    </format>
    <format dxfId="11">
      <pivotArea field="6" type="button" dataOnly="0" labelOnly="1" outline="0"/>
    </format>
    <format dxfId="10">
      <pivotArea dataOnly="0" labelOnly="1" grandRow="1" outline="0" fieldPosition="0"/>
    </format>
    <format dxfId="9">
      <pivotArea outline="0" collapsedLevelsAreSubtotals="1" fieldPosition="0"/>
    </format>
    <format dxfId="8">
      <pivotArea dataOnly="0" labelOnly="1" outline="0" axis="axisValues" fieldPosition="0"/>
    </format>
    <format dxfId="7">
      <pivotArea dataOnly="0" labelOnly="1" fieldPosition="0">
        <references count="1">
          <reference field="3" count="0"/>
        </references>
      </pivotArea>
    </format>
    <format dxfId="6">
      <pivotArea dataOnly="0" labelOnly="1" fieldPosition="0">
        <references count="1">
          <reference field="3" count="0"/>
        </references>
      </pivotArea>
    </format>
    <format dxfId="5">
      <pivotArea dataOnly="0" labelOnly="1" fieldPosition="0">
        <references count="1">
          <reference field="3" count="1">
            <x v="1"/>
          </reference>
        </references>
      </pivotArea>
    </format>
    <format dxfId="4">
      <pivotArea dataOnly="0" labelOnly="1" fieldPosition="0">
        <references count="1">
          <reference field="3" count="1">
            <x v="10"/>
          </reference>
        </references>
      </pivotArea>
    </format>
    <format dxfId="3">
      <pivotArea dataOnly="0" labelOnly="1" fieldPosition="0">
        <references count="1">
          <reference field="3" count="0"/>
        </references>
      </pivotArea>
    </format>
    <format dxfId="2">
      <pivotArea dataOnly="0" labelOnly="1" fieldPosition="0">
        <references count="1">
          <reference field="3" count="18">
            <x v="0"/>
            <x v="1"/>
            <x v="2"/>
            <x v="3"/>
            <x v="4"/>
            <x v="5"/>
            <x v="6"/>
            <x v="7"/>
            <x v="8"/>
            <x v="9"/>
            <x v="10"/>
            <x v="11"/>
            <x v="12"/>
            <x v="14"/>
            <x v="16"/>
            <x v="17"/>
            <x v="18"/>
            <x v="19"/>
          </reference>
        </references>
      </pivotArea>
    </format>
    <format dxfId="1">
      <pivotArea dataOnly="0" labelOnly="1" fieldPosition="0">
        <references count="1">
          <reference field="3" count="18">
            <x v="0"/>
            <x v="1"/>
            <x v="2"/>
            <x v="3"/>
            <x v="4"/>
            <x v="5"/>
            <x v="6"/>
            <x v="7"/>
            <x v="8"/>
            <x v="9"/>
            <x v="10"/>
            <x v="11"/>
            <x v="12"/>
            <x v="14"/>
            <x v="16"/>
            <x v="17"/>
            <x v="18"/>
            <x v="19"/>
          </reference>
        </references>
      </pivotArea>
    </format>
    <format dxfId="0">
      <pivotArea collapsedLevelsAreSubtotals="1" fieldPosition="0">
        <references count="1">
          <reference field="3" count="18">
            <x v="0"/>
            <x v="1"/>
            <x v="2"/>
            <x v="3"/>
            <x v="4"/>
            <x v="5"/>
            <x v="6"/>
            <x v="7"/>
            <x v="8"/>
            <x v="9"/>
            <x v="10"/>
            <x v="11"/>
            <x v="12"/>
            <x v="14"/>
            <x v="16"/>
            <x v="17"/>
            <x v="18"/>
            <x v="1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E0F9F0C-0D7F-4699-9E8E-0A3901FC201F}" name="TablaDiná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39:I48" firstHeaderRow="1" firstDataRow="2" firstDataCol="1" rowPageCount="1" colPageCount="1"/>
  <pivotFields count="19">
    <pivotField showAll="0"/>
    <pivotField showAll="0"/>
    <pivotField axis="axisCol" showAll="0">
      <items count="13">
        <item x="0"/>
        <item x="1"/>
        <item x="2"/>
        <item x="3"/>
        <item x="4"/>
        <item m="1" x="9"/>
        <item x="5"/>
        <item x="6"/>
        <item h="1" m="1" x="11"/>
        <item h="1" m="1" x="10"/>
        <item h="1" x="7"/>
        <item m="1" x="8"/>
        <item t="default"/>
      </items>
    </pivotField>
    <pivotField axis="axisRow" showAll="0">
      <items count="21">
        <item x="17"/>
        <item x="6"/>
        <item x="7"/>
        <item x="16"/>
        <item x="15"/>
        <item x="0"/>
        <item x="10"/>
        <item x="1"/>
        <item x="9"/>
        <item x="4"/>
        <item x="13"/>
        <item x="11"/>
        <item x="12"/>
        <item x="18"/>
        <item x="14"/>
        <item h="1" m="1" x="19"/>
        <item x="2"/>
        <item x="3"/>
        <item x="8"/>
        <item x="5"/>
        <item t="default"/>
      </items>
    </pivotField>
    <pivotField dataField="1" showAll="0"/>
    <pivotField showAll="0"/>
    <pivotField showAll="0" sortType="ascending">
      <items count="282">
        <item x="232"/>
        <item x="231"/>
        <item x="83"/>
        <item x="86"/>
        <item x="192"/>
        <item x="147"/>
        <item x="188"/>
        <item m="1" x="275"/>
        <item x="1"/>
        <item x="156"/>
        <item x="243"/>
        <item x="66"/>
        <item x="165"/>
        <item x="40"/>
        <item x="122"/>
        <item x="74"/>
        <item m="1" x="263"/>
        <item x="166"/>
        <item x="195"/>
        <item m="1" x="255"/>
        <item x="240"/>
        <item x="50"/>
        <item x="161"/>
        <item x="9"/>
        <item x="37"/>
        <item x="174"/>
        <item x="96"/>
        <item x="203"/>
        <item x="162"/>
        <item m="1" x="258"/>
        <item x="3"/>
        <item x="4"/>
        <item x="167"/>
        <item x="168"/>
        <item x="223"/>
        <item x="239"/>
        <item x="47"/>
        <item x="65"/>
        <item m="1" x="251"/>
        <item x="41"/>
        <item x="18"/>
        <item x="48"/>
        <item x="5"/>
        <item x="205"/>
        <item x="214"/>
        <item x="109"/>
        <item x="15"/>
        <item x="196"/>
        <item x="207"/>
        <item x="225"/>
        <item x="0"/>
        <item x="130"/>
        <item m="1" x="259"/>
        <item x="82"/>
        <item m="1" x="249"/>
        <item x="118"/>
        <item x="144"/>
        <item x="145"/>
        <item x="91"/>
        <item x="55"/>
        <item x="151"/>
        <item x="108"/>
        <item x="121"/>
        <item x="95"/>
        <item x="119"/>
        <item x="237"/>
        <item x="234"/>
        <item x="235"/>
        <item x="61"/>
        <item x="204"/>
        <item x="177"/>
        <item x="29"/>
        <item x="72"/>
        <item x="67"/>
        <item x="69"/>
        <item x="194"/>
        <item x="100"/>
        <item x="32"/>
        <item x="6"/>
        <item m="1" x="276"/>
        <item x="216"/>
        <item x="137"/>
        <item x="114"/>
        <item x="115"/>
        <item x="113"/>
        <item x="92"/>
        <item x="94"/>
        <item x="80"/>
        <item x="93"/>
        <item x="154"/>
        <item x="104"/>
        <item x="135"/>
        <item x="90"/>
        <item x="134"/>
        <item x="139"/>
        <item x="146"/>
        <item x="150"/>
        <item x="81"/>
        <item x="52"/>
        <item x="198"/>
        <item x="57"/>
        <item x="191"/>
        <item x="77"/>
        <item x="98"/>
        <item x="230"/>
        <item x="226"/>
        <item x="220"/>
        <item m="1" x="264"/>
        <item x="208"/>
        <item x="210"/>
        <item x="105"/>
        <item x="106"/>
        <item x="148"/>
        <item m="1" x="256"/>
        <item x="215"/>
        <item x="7"/>
        <item x="31"/>
        <item x="8"/>
        <item x="202"/>
        <item x="238"/>
        <item x="229"/>
        <item x="153"/>
        <item x="54"/>
        <item x="120"/>
        <item m="1" x="269"/>
        <item x="70"/>
        <item x="56"/>
        <item x="26"/>
        <item m="1" x="245"/>
        <item x="164"/>
        <item x="42"/>
        <item x="242"/>
        <item x="163"/>
        <item x="51"/>
        <item m="1" x="246"/>
        <item x="30"/>
        <item m="1" x="277"/>
        <item x="211"/>
        <item m="1" x="247"/>
        <item x="140"/>
        <item x="141"/>
        <item x="170"/>
        <item x="200"/>
        <item x="25"/>
        <item x="75"/>
        <item m="1" x="279"/>
        <item x="16"/>
        <item x="169"/>
        <item x="241"/>
        <item x="78"/>
        <item m="1" x="270"/>
        <item x="213"/>
        <item x="125"/>
        <item m="1" x="267"/>
        <item x="58"/>
        <item m="1" x="262"/>
        <item m="1" x="248"/>
        <item m="1" x="261"/>
        <item x="244"/>
        <item x="20"/>
        <item x="76"/>
        <item x="87"/>
        <item x="43"/>
        <item x="38"/>
        <item x="221"/>
        <item x="101"/>
        <item x="110"/>
        <item x="2"/>
        <item x="84"/>
        <item x="181"/>
        <item m="1" x="273"/>
        <item x="117"/>
        <item x="123"/>
        <item x="126"/>
        <item x="127"/>
        <item x="149"/>
        <item m="1" x="274"/>
        <item x="183"/>
        <item x="155"/>
        <item x="102"/>
        <item x="189"/>
        <item x="79"/>
        <item x="116"/>
        <item x="44"/>
        <item m="1" x="271"/>
        <item m="1" x="278"/>
        <item x="39"/>
        <item x="46"/>
        <item x="89"/>
        <item x="185"/>
        <item x="142"/>
        <item x="143"/>
        <item m="1" x="257"/>
        <item x="88"/>
        <item x="171"/>
        <item x="34"/>
        <item x="33"/>
        <item x="99"/>
        <item x="131"/>
        <item x="172"/>
        <item x="184"/>
        <item x="209"/>
        <item x="197"/>
        <item x="199"/>
        <item x="24"/>
        <item x="158"/>
        <item x="97"/>
        <item x="133"/>
        <item x="219"/>
        <item x="10"/>
        <item x="11"/>
        <item x="45"/>
        <item m="1" x="252"/>
        <item x="132"/>
        <item x="85"/>
        <item x="111"/>
        <item x="228"/>
        <item x="12"/>
        <item x="180"/>
        <item x="13"/>
        <item x="182"/>
        <item x="179"/>
        <item m="1" x="266"/>
        <item x="23"/>
        <item x="22"/>
        <item x="176"/>
        <item m="1" x="268"/>
        <item x="21"/>
        <item x="224"/>
        <item x="68"/>
        <item x="206"/>
        <item m="1" x="254"/>
        <item x="212"/>
        <item x="217"/>
        <item x="62"/>
        <item x="63"/>
        <item x="36"/>
        <item x="128"/>
        <item x="53"/>
        <item x="17"/>
        <item x="19"/>
        <item x="124"/>
        <item x="27"/>
        <item m="1" x="265"/>
        <item x="136"/>
        <item m="1" x="260"/>
        <item x="59"/>
        <item x="129"/>
        <item x="112"/>
        <item x="152"/>
        <item m="1" x="280"/>
        <item x="60"/>
        <item x="227"/>
        <item x="107"/>
        <item x="193"/>
        <item x="186"/>
        <item x="190"/>
        <item x="187"/>
        <item x="222"/>
        <item x="218"/>
        <item x="138"/>
        <item x="35"/>
        <item m="1" x="272"/>
        <item x="201"/>
        <item x="236"/>
        <item x="14"/>
        <item m="1" x="253"/>
        <item x="49"/>
        <item x="178"/>
        <item m="1" x="250"/>
        <item x="73"/>
        <item x="233"/>
        <item x="71"/>
        <item x="160"/>
        <item x="175"/>
        <item x="159"/>
        <item x="157"/>
        <item x="64"/>
        <item x="173"/>
        <item x="103"/>
        <item x="28"/>
        <item t="default"/>
      </items>
    </pivotField>
    <pivotField showAll="0"/>
    <pivotField showAll="0"/>
    <pivotField showAll="0"/>
    <pivotField axis="axisPage" multipleItemSelectionAllowed="1" showAll="0">
      <items count="56">
        <item h="1" x="32"/>
        <item h="1" x="16"/>
        <item h="1" x="24"/>
        <item h="1" x="25"/>
        <item h="1" x="26"/>
        <item h="1" x="14"/>
        <item h="1" x="50"/>
        <item h="1" x="19"/>
        <item h="1" x="1"/>
        <item h="1" x="20"/>
        <item h="1" x="33"/>
        <item h="1" x="27"/>
        <item h="1" x="6"/>
        <item h="1" x="47"/>
        <item h="1" x="5"/>
        <item h="1" x="21"/>
        <item h="1" x="3"/>
        <item h="1" x="34"/>
        <item h="1" x="41"/>
        <item h="1" x="2"/>
        <item h="1" x="42"/>
        <item h="1" x="9"/>
        <item h="1" x="22"/>
        <item h="1" x="17"/>
        <item h="1" x="43"/>
        <item h="1" x="4"/>
        <item h="1" x="28"/>
        <item h="1" x="44"/>
        <item h="1" x="29"/>
        <item h="1" x="45"/>
        <item h="1" x="35"/>
        <item h="1" x="46"/>
        <item h="1" x="36"/>
        <item h="1" x="23"/>
        <item h="1" x="11"/>
        <item h="1" x="37"/>
        <item h="1" x="8"/>
        <item h="1" x="0"/>
        <item x="15"/>
        <item x="30"/>
        <item x="31"/>
        <item x="48"/>
        <item x="40"/>
        <item x="38"/>
        <item x="49"/>
        <item x="39"/>
        <item x="18"/>
        <item x="12"/>
        <item h="1" x="7"/>
        <item x="10"/>
        <item h="1" x="13"/>
        <item x="51"/>
        <item h="1" x="52"/>
        <item h="1" x="53"/>
        <item x="54"/>
        <item t="default"/>
      </items>
    </pivotField>
    <pivotField showAll="0"/>
    <pivotField showAll="0"/>
    <pivotField showAll="0"/>
    <pivotField showAll="0"/>
    <pivotField showAll="0"/>
    <pivotField showAll="0"/>
    <pivotField showAll="0"/>
    <pivotField showAll="0"/>
  </pivotFields>
  <rowFields count="1">
    <field x="3"/>
  </rowFields>
  <rowItems count="8">
    <i>
      <x/>
    </i>
    <i>
      <x v="2"/>
    </i>
    <i>
      <x v="3"/>
    </i>
    <i>
      <x v="4"/>
    </i>
    <i>
      <x v="6"/>
    </i>
    <i>
      <x v="8"/>
    </i>
    <i>
      <x v="9"/>
    </i>
    <i t="grand">
      <x/>
    </i>
  </rowItems>
  <colFields count="1">
    <field x="2"/>
  </colFields>
  <colItems count="6">
    <i>
      <x v="1"/>
    </i>
    <i>
      <x v="2"/>
    </i>
    <i>
      <x v="4"/>
    </i>
    <i>
      <x v="6"/>
    </i>
    <i>
      <x v="7"/>
    </i>
    <i t="grand">
      <x/>
    </i>
  </colItems>
  <pageFields count="1">
    <pageField fld="10" hier="-1"/>
  </pageFields>
  <dataFields count="1">
    <dataField name="Cuenta de DESCRIPCIÓN MIPG" fld="4" subtotal="count" baseField="0" baseItem="0"/>
  </dataFields>
  <formats count="25">
    <format dxfId="49">
      <pivotArea type="all" dataOnly="0" outline="0" fieldPosition="0"/>
    </format>
    <format dxfId="48">
      <pivotArea type="all" dataOnly="0" outline="0" fieldPosition="0"/>
    </format>
    <format dxfId="47">
      <pivotArea type="origin" dataOnly="0" labelOnly="1" outline="0" fieldPosition="0"/>
    </format>
    <format dxfId="46">
      <pivotArea field="6" type="button" dataOnly="0" labelOnly="1" outline="0"/>
    </format>
    <format dxfId="45">
      <pivotArea dataOnly="0" labelOnly="1" grandRow="1" outline="0" fieldPosition="0"/>
    </format>
    <format dxfId="44">
      <pivotArea outline="0" collapsedLevelsAreSubtotals="1" fieldPosition="0"/>
    </format>
    <format dxfId="43">
      <pivotArea outline="0" collapsedLevelsAreSubtotals="1" fieldPosition="0"/>
    </format>
    <format dxfId="42">
      <pivotArea type="topRight" dataOnly="0" labelOnly="1" outline="0" fieldPosition="0"/>
    </format>
    <format dxfId="41">
      <pivotArea type="topRight" dataOnly="0" labelOnly="1" outline="0" fieldPosition="0"/>
    </format>
    <format dxfId="40">
      <pivotArea type="origin" dataOnly="0" labelOnly="1" outline="0" fieldPosition="0"/>
    </format>
    <format dxfId="39">
      <pivotArea field="6" type="button" dataOnly="0" labelOnly="1" outline="0"/>
    </format>
    <format dxfId="38">
      <pivotArea dataOnly="0" labelOnly="1" grandRow="1" outline="0" fieldPosition="0"/>
    </format>
    <format dxfId="37">
      <pivotArea type="origin" dataOnly="0" labelOnly="1" outline="0" fieldPosition="0"/>
    </format>
    <format dxfId="36">
      <pivotArea field="6" type="button" dataOnly="0" labelOnly="1" outline="0"/>
    </format>
    <format dxfId="35">
      <pivotArea dataOnly="0" labelOnly="1" grandRow="1" outline="0" fieldPosition="0"/>
    </format>
    <format dxfId="34">
      <pivotArea outline="0" collapsedLevelsAreSubtotals="1" fieldPosition="0"/>
    </format>
    <format dxfId="33">
      <pivotArea dataOnly="0" labelOnly="1" outline="0" axis="axisValues" fieldPosition="0"/>
    </format>
    <format dxfId="32">
      <pivotArea dataOnly="0" labelOnly="1" fieldPosition="0">
        <references count="1">
          <reference field="3" count="0"/>
        </references>
      </pivotArea>
    </format>
    <format dxfId="31">
      <pivotArea dataOnly="0" labelOnly="1" fieldPosition="0">
        <references count="1">
          <reference field="3" count="0"/>
        </references>
      </pivotArea>
    </format>
    <format dxfId="30">
      <pivotArea dataOnly="0" labelOnly="1" fieldPosition="0">
        <references count="1">
          <reference field="3" count="1">
            <x v="1"/>
          </reference>
        </references>
      </pivotArea>
    </format>
    <format dxfId="29">
      <pivotArea dataOnly="0" labelOnly="1" fieldPosition="0">
        <references count="1">
          <reference field="3" count="1">
            <x v="10"/>
          </reference>
        </references>
      </pivotArea>
    </format>
    <format dxfId="28">
      <pivotArea dataOnly="0" labelOnly="1" fieldPosition="0">
        <references count="1">
          <reference field="3" count="0"/>
        </references>
      </pivotArea>
    </format>
    <format dxfId="27">
      <pivotArea dataOnly="0" labelOnly="1" fieldPosition="0">
        <references count="1">
          <reference field="3" count="18">
            <x v="0"/>
            <x v="1"/>
            <x v="2"/>
            <x v="3"/>
            <x v="4"/>
            <x v="5"/>
            <x v="6"/>
            <x v="7"/>
            <x v="8"/>
            <x v="9"/>
            <x v="10"/>
            <x v="11"/>
            <x v="12"/>
            <x v="14"/>
            <x v="16"/>
            <x v="17"/>
            <x v="18"/>
            <x v="19"/>
          </reference>
        </references>
      </pivotArea>
    </format>
    <format dxfId="26">
      <pivotArea dataOnly="0" labelOnly="1" fieldPosition="0">
        <references count="1">
          <reference field="3" count="18">
            <x v="0"/>
            <x v="1"/>
            <x v="2"/>
            <x v="3"/>
            <x v="4"/>
            <x v="5"/>
            <x v="6"/>
            <x v="7"/>
            <x v="8"/>
            <x v="9"/>
            <x v="10"/>
            <x v="11"/>
            <x v="12"/>
            <x v="14"/>
            <x v="16"/>
            <x v="17"/>
            <x v="18"/>
            <x v="19"/>
          </reference>
        </references>
      </pivotArea>
    </format>
    <format dxfId="25">
      <pivotArea collapsedLevelsAreSubtotals="1" fieldPosition="0">
        <references count="1">
          <reference field="3" count="18">
            <x v="0"/>
            <x v="1"/>
            <x v="2"/>
            <x v="3"/>
            <x v="4"/>
            <x v="5"/>
            <x v="6"/>
            <x v="7"/>
            <x v="8"/>
            <x v="9"/>
            <x v="10"/>
            <x v="11"/>
            <x v="12"/>
            <x v="14"/>
            <x v="16"/>
            <x v="17"/>
            <x v="18"/>
            <x v="1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51" dT="2020-03-12T20:19:11.43" personId="{5382E4A6-B2BB-462A-A18D-F4FCC864C293}" id="{0653DD67-56DF-4AFB-9C5A-F96B22DD2A1C}">
    <text xml:space="preserve">Adicional, determinar en conjunto con las áreas competentes la programación de la inversión para el periodo del Plan de Desarrollo.
</text>
  </threadedComment>
  <threadedComment ref="K85" dT="2020-03-10T15:08:40.01" personId="{13DDE126-0791-408B-8779-6C0D0555ABED}" id="{237617C0-EAE3-40F2-86B4-D95FF200E86A}">
    <text>Solo se debe dejar un responsable,</text>
  </threadedComment>
  <threadedComment ref="L118" dT="2020-03-10T16:55:48.78" personId="{13DDE126-0791-408B-8779-6C0D0555ABED}" id="{F7F0FCC5-3693-470D-96D5-EE54C07E469C}">
    <text>Se realizará semestralmente en las cuatro vigencias</text>
  </threadedComment>
  <threadedComment ref="H164" dT="2020-03-20T17:06:44.26" personId="{6B2A5917-F5BB-44DA-8538-DD789B82161A}" id="{67730CC4-95F5-44AB-AFA0-0AFF0EC09BE1}">
    <text>se necesita saber cuantos para dar un porcentaje de avance</text>
  </threadedComment>
  <threadedComment ref="H169" dT="2020-03-20T17:08:08.92" personId="{6B2A5917-F5BB-44DA-8538-DD789B82161A}" id="{39F76A71-C32A-4C62-ABFF-3F277BA27592}">
    <text>la evidencia de este es mapa de riesgos de seguriada y provitacidad d ela información actualizado</text>
  </threadedComment>
  <threadedComment ref="H175" dT="2020-03-20T17:10:40.28" personId="{6B2A5917-F5BB-44DA-8538-DD789B82161A}" id="{709DECFA-1B7F-419D-B4A5-33CD84924188}">
    <text>este debe articularse con plotica de riesgos</text>
  </threadedComment>
  <threadedComment ref="L181" dT="2020-03-11T22:01:59.00" personId="{13DDE126-0791-408B-8779-6C0D0555ABED}" id="{3C9CE14D-1CDB-41A3-8C4B-5E2BE60A47F2}">
    <text>apartir de 30/12/2020 Se realizará trimestralmente en las cuatro vigencias
Apartir del 08/07/2020 - Se realizará trimestralmente en las cuatro vigencias</text>
  </threadedComment>
  <threadedComment ref="H257" dT="2020-03-03T19:09:31.78" personId="{97247FAF-77AF-4B29-A7B0-57EEEA24D1F4}" id="{A70BBC17-5B49-444F-A52C-AE9430E30953}">
    <text>Se realizará una evaluación de necesidades por parte del GNT al menos una vez al año. Sin embargo se pone a su consideración que este procedimiento sea realizado por el área de planeación en toda la entidad.</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intranet.umv.gov.co/sistema-de-gestion/" TargetMode="External"/><Relationship Id="rId13" Type="http://schemas.openxmlformats.org/officeDocument/2006/relationships/hyperlink" Target="http://www.umv.gov.co/portal/wp-content/uploads/2019/11/Resoluci%C3%B3n-418-de-2019.pdf" TargetMode="External"/><Relationship Id="rId18" Type="http://schemas.openxmlformats.org/officeDocument/2006/relationships/hyperlink" Target="https://www.umv.gov.co/sisgestion2019/Documentos/ESTRATEGICOS/DESI/DESI-DI-002_V3_Matriz_de_Responsabiliades_y_Comunicaciones_de_los_Procesos.xlsx" TargetMode="External"/><Relationship Id="rId26" Type="http://schemas.openxmlformats.org/officeDocument/2006/relationships/comments" Target="../comments1.xml"/><Relationship Id="rId3" Type="http://schemas.openxmlformats.org/officeDocument/2006/relationships/hyperlink" Target="https://www.umv.gov.co/portal/pqrsfd/" TargetMode="External"/><Relationship Id="rId21" Type="http://schemas.openxmlformats.org/officeDocument/2006/relationships/hyperlink" Target="https://www.umv.gov.co/sisgestion2019/Documentos/ESTRATEGICOS/DESI/DESI-PR-007-V1_Procedimiento_Control_de_Salidas_No_Conformes.xls" TargetMode="External"/><Relationship Id="rId7" Type="http://schemas.openxmlformats.org/officeDocument/2006/relationships/hyperlink" Target="https://intranet.umv.gov.co/sistema-de-gestion/" TargetMode="External"/><Relationship Id="rId12" Type="http://schemas.openxmlformats.org/officeDocument/2006/relationships/hyperlink" Target="http://www.umv.gov.co/portal/wp-content/uploads/2019/11/Resoluci%C3%B3n-418-de-2019.pdf" TargetMode="External"/><Relationship Id="rId17" Type="http://schemas.openxmlformats.org/officeDocument/2006/relationships/hyperlink" Target="https://www.umv.gov.co/sisgestion2019/Documentos/ESTRATEGICOS/DESI/DESI-DI-002_V3_Matriz_de_Responsabiliades_y_Comunicaciones_de_los_Procesos.xlsx" TargetMode="External"/><Relationship Id="rId25" Type="http://schemas.openxmlformats.org/officeDocument/2006/relationships/vmlDrawing" Target="../drawings/vmlDrawing1.vml"/><Relationship Id="rId2" Type="http://schemas.openxmlformats.org/officeDocument/2006/relationships/hyperlink" Target="https://www.umv.gov.co/portal/pqrsfd/" TargetMode="External"/><Relationship Id="rId16" Type="http://schemas.openxmlformats.org/officeDocument/2006/relationships/hyperlink" Target="http://www.umv.gov.co/portal/rendicion-de-cuentas/" TargetMode="External"/><Relationship Id="rId20" Type="http://schemas.openxmlformats.org/officeDocument/2006/relationships/hyperlink" Target="https://www.facebook.com/unidadde.mantenimientovial" TargetMode="External"/><Relationship Id="rId1" Type="http://schemas.openxmlformats.org/officeDocument/2006/relationships/hyperlink" Target="http://www.umv.gov.co/sisgestion2017/Documentos/APOYO/THU/THU-PR-003_V4.0_PROCEDIMIENTO_DESVINCULACION_DE_PERSONAL.xls" TargetMode="External"/><Relationship Id="rId6" Type="http://schemas.openxmlformats.org/officeDocument/2006/relationships/hyperlink" Target="http://www.umv.gov.co/portal/informe-de-gestion-y-desarrollo-2019" TargetMode="External"/><Relationship Id="rId11" Type="http://schemas.openxmlformats.org/officeDocument/2006/relationships/hyperlink" Target="https://www.umv.gov.co/sisgestion2019/Documentos/ESTRATEGICOS/DESI/DESI-MC-001-V10_Manual_SIG.docx" TargetMode="External"/><Relationship Id="rId24" Type="http://schemas.openxmlformats.org/officeDocument/2006/relationships/printerSettings" Target="../printerSettings/printerSettings1.bin"/><Relationship Id="rId5" Type="http://schemas.openxmlformats.org/officeDocument/2006/relationships/hyperlink" Target="https://www.umv.gov.co/sisgestion2019/Documentos/ESTRATEGICOS/DESI/DESI-PR-004-V6_PROCEDIMIENTO_GESTION_Y_SEGUIMIENTO_DE_INDICADORES.xlsx" TargetMode="External"/><Relationship Id="rId15" Type="http://schemas.openxmlformats.org/officeDocument/2006/relationships/hyperlink" Target="http://www.umv.gov.co/portal/wp-content/uploads/2019/11/Resoluci%C3%B3n-418-de-2019.pdf" TargetMode="External"/><Relationship Id="rId23" Type="http://schemas.openxmlformats.org/officeDocument/2006/relationships/hyperlink" Target="https://www.umv.gov.co/portal/normograma/" TargetMode="External"/><Relationship Id="rId10" Type="http://schemas.openxmlformats.org/officeDocument/2006/relationships/hyperlink" Target="https://www.umv.gov.co/sisgestion2019/Documentos/ESTRATEGICOS/DESI/DESI-MC-001-V10_Manual_SIG.docx" TargetMode="External"/><Relationship Id="rId19" Type="http://schemas.openxmlformats.org/officeDocument/2006/relationships/hyperlink" Target="https://www.umv.gov.co/sisgestion2019/Documentos/ESTRATEGICOS/DESI/DESI-MC-001-V10_Manual_SIG.docx" TargetMode="External"/><Relationship Id="rId4" Type="http://schemas.openxmlformats.org/officeDocument/2006/relationships/hyperlink" Target="https://www.umv.gov.co/_transparencia2017/Transparencia-Pagina-WEB/6.Planeacion/6.1Politicaslineamientosymanuales/6.1.4PlanAnticorrupcionydeAtencionalCiudadano/6.1.4.1MapadeRiesgos/2019/MapadeRiesgosInstitucional2019_V2.xlsx" TargetMode="External"/><Relationship Id="rId9" Type="http://schemas.openxmlformats.org/officeDocument/2006/relationships/hyperlink" Target="https://intranet.umv.gov.co/sistema-de-gestion/" TargetMode="External"/><Relationship Id="rId14" Type="http://schemas.openxmlformats.org/officeDocument/2006/relationships/hyperlink" Target="http://www.umv.gov.co/portal/wp-content/uploads/2019/11/Resoluci%C3%B3n-418-de-2019.pdf" TargetMode="External"/><Relationship Id="rId22" Type="http://schemas.openxmlformats.org/officeDocument/2006/relationships/hyperlink" Target="https://www.umv.gov.co/sisgestion2019/Documentos/ESTRATEGICOS/APIC/APIC-PR-003-V8_Procedimiento_Comunicacion_Interna.xl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8" tint="0.59999389629810485"/>
  </sheetPr>
  <dimension ref="A1:AB318"/>
  <sheetViews>
    <sheetView showGridLines="0" zoomScale="80" zoomScaleNormal="80" zoomScalePageLayoutView="25" workbookViewId="0">
      <pane xSplit="3" ySplit="5" topLeftCell="I6" activePane="bottomRight" state="frozen"/>
      <selection pane="topRight" activeCell="D1" sqref="D1"/>
      <selection pane="bottomLeft" activeCell="A5" sqref="A5"/>
      <selection pane="bottomRight" activeCell="L10" sqref="L10:L315"/>
    </sheetView>
  </sheetViews>
  <sheetFormatPr baseColWidth="10" defaultColWidth="24.140625" defaultRowHeight="21.75" customHeight="1" x14ac:dyDescent="0.2"/>
  <cols>
    <col min="1" max="1" width="2.85546875" style="29" customWidth="1"/>
    <col min="2" max="2" width="8.5703125" style="30" customWidth="1"/>
    <col min="3" max="3" width="43" style="30" customWidth="1"/>
    <col min="4" max="4" width="3.85546875" style="29" hidden="1" customWidth="1"/>
    <col min="5" max="5" width="24.140625" style="30" hidden="1" customWidth="1"/>
    <col min="6" max="6" width="17.28515625" style="30" hidden="1" customWidth="1"/>
    <col min="7" max="7" width="13.140625" style="31" hidden="1" customWidth="1"/>
    <col min="8" max="8" width="18.28515625" style="31" hidden="1" customWidth="1"/>
    <col min="9" max="9" width="17" style="31" customWidth="1"/>
    <col min="10" max="10" width="25.7109375" style="213" customWidth="1"/>
    <col min="11" max="11" width="26" style="32" customWidth="1"/>
    <col min="12" max="12" width="32.140625" style="225" customWidth="1"/>
    <col min="13" max="13" width="12.140625" style="33" customWidth="1"/>
    <col min="14" max="14" width="13.7109375" style="33" customWidth="1"/>
    <col min="15" max="15" width="18.42578125" style="34" customWidth="1"/>
    <col min="16" max="16" width="18.42578125" style="34" hidden="1" customWidth="1"/>
    <col min="17" max="17" width="9.85546875" style="34" hidden="1" customWidth="1"/>
    <col min="18" max="19" width="11" style="34" customWidth="1"/>
    <col min="20" max="20" width="37.7109375" style="34" customWidth="1"/>
    <col min="21" max="23" width="15.42578125" style="34" hidden="1" customWidth="1"/>
    <col min="24" max="24" width="34.42578125" style="30" hidden="1" customWidth="1"/>
    <col min="25" max="25" width="24.140625" style="30" hidden="1" customWidth="1"/>
    <col min="26" max="26" width="45.5703125" style="30" hidden="1" customWidth="1"/>
    <col min="27" max="27" width="52.42578125" style="30" customWidth="1"/>
    <col min="28" max="16384" width="24.140625" style="30"/>
  </cols>
  <sheetData>
    <row r="1" spans="1:27" s="34" customFormat="1" ht="10.5" customHeight="1" thickBot="1" x14ac:dyDescent="0.25">
      <c r="A1" s="104"/>
      <c r="D1" s="104"/>
      <c r="G1" s="230"/>
      <c r="H1" s="230"/>
      <c r="I1" s="230"/>
      <c r="J1" s="225"/>
      <c r="K1" s="32"/>
      <c r="L1" s="225"/>
      <c r="M1" s="33"/>
      <c r="N1" s="33"/>
      <c r="O1" s="231"/>
      <c r="P1" s="232"/>
    </row>
    <row r="2" spans="1:27" ht="24.75" customHeight="1" thickBot="1" x14ac:dyDescent="0.25">
      <c r="B2" s="429" t="s">
        <v>0</v>
      </c>
      <c r="C2" s="430"/>
      <c r="D2" s="430"/>
      <c r="E2" s="430" t="s">
        <v>1</v>
      </c>
      <c r="F2" s="430"/>
      <c r="G2" s="431"/>
      <c r="H2" s="431"/>
      <c r="I2" s="431"/>
      <c r="J2" s="431"/>
      <c r="K2" s="432" t="s">
        <v>2</v>
      </c>
      <c r="L2" s="433"/>
      <c r="M2" s="434"/>
      <c r="N2" s="434"/>
      <c r="O2" s="434"/>
      <c r="P2" s="434"/>
      <c r="Q2" s="434"/>
      <c r="R2" s="434"/>
      <c r="S2" s="434"/>
      <c r="T2" s="434"/>
      <c r="U2" s="435" t="s">
        <v>3</v>
      </c>
      <c r="V2" s="419" t="s">
        <v>4</v>
      </c>
      <c r="W2" s="422" t="s">
        <v>5</v>
      </c>
    </row>
    <row r="3" spans="1:27" ht="26.25" customHeight="1" x14ac:dyDescent="0.2">
      <c r="A3" s="411" t="s">
        <v>6</v>
      </c>
      <c r="B3" s="412" t="s">
        <v>7</v>
      </c>
      <c r="C3" s="414" t="s">
        <v>8</v>
      </c>
      <c r="D3" s="414" t="s">
        <v>9</v>
      </c>
      <c r="E3" s="414" t="s">
        <v>10</v>
      </c>
      <c r="F3" s="414" t="s">
        <v>11</v>
      </c>
      <c r="G3" s="414" t="s">
        <v>12</v>
      </c>
      <c r="H3" s="414"/>
      <c r="I3" s="414" t="s">
        <v>13</v>
      </c>
      <c r="J3" s="414"/>
      <c r="K3" s="425" t="s">
        <v>14</v>
      </c>
      <c r="L3" s="428" t="s">
        <v>15</v>
      </c>
      <c r="M3" s="425" t="s">
        <v>16</v>
      </c>
      <c r="N3" s="425" t="s">
        <v>17</v>
      </c>
      <c r="O3" s="425" t="s">
        <v>18</v>
      </c>
      <c r="P3" s="425" t="s">
        <v>19</v>
      </c>
      <c r="Q3" s="348">
        <v>2019</v>
      </c>
      <c r="R3" s="348" t="s">
        <v>20</v>
      </c>
      <c r="S3" s="346">
        <v>2020</v>
      </c>
      <c r="T3" s="438" t="s">
        <v>21</v>
      </c>
      <c r="U3" s="436"/>
      <c r="V3" s="420"/>
      <c r="W3" s="423"/>
      <c r="X3" s="188" t="s">
        <v>22</v>
      </c>
      <c r="Y3" s="188" t="s">
        <v>23</v>
      </c>
      <c r="Z3" s="187" t="s">
        <v>24</v>
      </c>
      <c r="AA3" s="187" t="s">
        <v>25</v>
      </c>
    </row>
    <row r="4" spans="1:27" ht="12.75" hidden="1" customHeight="1" x14ac:dyDescent="0.2">
      <c r="A4" s="411"/>
      <c r="B4" s="412"/>
      <c r="C4" s="414"/>
      <c r="D4" s="414"/>
      <c r="E4" s="414"/>
      <c r="F4" s="414"/>
      <c r="G4" s="414"/>
      <c r="H4" s="414"/>
      <c r="I4" s="414"/>
      <c r="J4" s="414"/>
      <c r="K4" s="426"/>
      <c r="L4" s="426"/>
      <c r="M4" s="426"/>
      <c r="N4" s="426"/>
      <c r="O4" s="426"/>
      <c r="P4" s="426"/>
      <c r="Q4" s="441" t="s">
        <v>26</v>
      </c>
      <c r="R4" s="441" t="s">
        <v>27</v>
      </c>
      <c r="S4" s="347"/>
      <c r="T4" s="439"/>
      <c r="U4" s="436"/>
      <c r="V4" s="420"/>
      <c r="W4" s="423"/>
      <c r="X4" s="189"/>
      <c r="Y4" s="189"/>
      <c r="Z4" s="189"/>
    </row>
    <row r="5" spans="1:27" s="36" customFormat="1" ht="12.75" hidden="1" customHeight="1" thickBot="1" x14ac:dyDescent="0.25">
      <c r="A5" s="411"/>
      <c r="B5" s="413"/>
      <c r="C5" s="415"/>
      <c r="D5" s="415"/>
      <c r="E5" s="415"/>
      <c r="F5" s="415"/>
      <c r="G5" s="35" t="s">
        <v>28</v>
      </c>
      <c r="H5" s="35" t="s">
        <v>29</v>
      </c>
      <c r="I5" s="35" t="s">
        <v>30</v>
      </c>
      <c r="J5" s="214" t="s">
        <v>29</v>
      </c>
      <c r="K5" s="427"/>
      <c r="L5" s="427"/>
      <c r="M5" s="427"/>
      <c r="N5" s="427"/>
      <c r="O5" s="427"/>
      <c r="P5" s="427"/>
      <c r="Q5" s="425"/>
      <c r="R5" s="425"/>
      <c r="S5" s="347"/>
      <c r="T5" s="440"/>
      <c r="U5" s="437"/>
      <c r="V5" s="421"/>
      <c r="W5" s="424"/>
      <c r="X5" s="189"/>
      <c r="Y5" s="189"/>
      <c r="Z5" s="189"/>
    </row>
    <row r="6" spans="1:27" ht="21.95" hidden="1" customHeight="1" x14ac:dyDescent="0.2">
      <c r="A6" s="29">
        <v>4</v>
      </c>
      <c r="B6" s="37">
        <v>4</v>
      </c>
      <c r="C6" s="38" t="s">
        <v>31</v>
      </c>
      <c r="D6" s="38"/>
      <c r="E6" s="38"/>
      <c r="F6" s="38"/>
      <c r="G6" s="38"/>
      <c r="H6" s="38"/>
      <c r="I6" s="38"/>
      <c r="J6" s="215"/>
      <c r="K6" s="215"/>
      <c r="L6" s="182"/>
      <c r="M6" s="39"/>
      <c r="N6" s="39"/>
      <c r="O6" s="38"/>
      <c r="P6" s="38"/>
      <c r="Q6" s="40"/>
      <c r="R6" s="40"/>
      <c r="S6" s="155"/>
      <c r="T6" s="41"/>
      <c r="U6" s="42"/>
      <c r="V6" s="43"/>
      <c r="W6" s="43"/>
    </row>
    <row r="7" spans="1:27" ht="25.5" hidden="1" x14ac:dyDescent="0.2">
      <c r="A7" s="29">
        <v>4</v>
      </c>
      <c r="B7" s="44" t="s">
        <v>32</v>
      </c>
      <c r="C7" s="45" t="s">
        <v>33</v>
      </c>
      <c r="D7" s="45"/>
      <c r="E7" s="45"/>
      <c r="F7" s="45"/>
      <c r="G7" s="45"/>
      <c r="H7" s="45"/>
      <c r="I7" s="45"/>
      <c r="J7" s="45"/>
      <c r="K7" s="45"/>
      <c r="L7" s="46"/>
      <c r="M7" s="47"/>
      <c r="N7" s="47"/>
      <c r="O7" s="45"/>
      <c r="P7" s="45"/>
      <c r="Q7" s="48"/>
      <c r="R7" s="48"/>
      <c r="S7" s="156"/>
      <c r="T7" s="49"/>
      <c r="U7" s="50"/>
      <c r="V7" s="48"/>
      <c r="W7" s="48"/>
    </row>
    <row r="8" spans="1:27" ht="102" hidden="1" x14ac:dyDescent="0.2">
      <c r="A8" s="29">
        <v>4</v>
      </c>
      <c r="B8" s="345" t="s">
        <v>32</v>
      </c>
      <c r="C8" s="51" t="s">
        <v>34</v>
      </c>
      <c r="D8" s="335"/>
      <c r="E8" s="51"/>
      <c r="F8" s="51"/>
      <c r="G8" s="52"/>
      <c r="H8" s="51"/>
      <c r="I8" s="53" t="s">
        <v>35</v>
      </c>
      <c r="J8" s="54" t="s">
        <v>36</v>
      </c>
      <c r="K8" s="54" t="s">
        <v>37</v>
      </c>
      <c r="L8" s="54" t="s">
        <v>38</v>
      </c>
      <c r="M8" s="55">
        <v>1</v>
      </c>
      <c r="N8" s="337" t="s">
        <v>39</v>
      </c>
      <c r="O8" s="54" t="s">
        <v>40</v>
      </c>
      <c r="P8" s="54" t="s">
        <v>41</v>
      </c>
      <c r="Q8" s="56"/>
      <c r="R8" s="56"/>
      <c r="S8" s="157"/>
      <c r="T8" s="57" t="s">
        <v>42</v>
      </c>
      <c r="U8" s="58"/>
      <c r="V8" s="59"/>
      <c r="W8" s="59"/>
    </row>
    <row r="9" spans="1:27" ht="114.75" hidden="1" x14ac:dyDescent="0.2">
      <c r="A9" s="29">
        <v>4</v>
      </c>
      <c r="B9" s="345" t="s">
        <v>32</v>
      </c>
      <c r="C9" s="51" t="s">
        <v>43</v>
      </c>
      <c r="D9" s="335"/>
      <c r="E9" s="51" t="s">
        <v>44</v>
      </c>
      <c r="F9" s="51"/>
      <c r="G9" s="52"/>
      <c r="H9" s="51"/>
      <c r="I9" s="52"/>
      <c r="J9" s="54"/>
      <c r="K9" s="54" t="s">
        <v>37</v>
      </c>
      <c r="L9" s="54" t="s">
        <v>38</v>
      </c>
      <c r="M9" s="55">
        <v>1</v>
      </c>
      <c r="N9" s="337" t="s">
        <v>39</v>
      </c>
      <c r="O9" s="54" t="s">
        <v>40</v>
      </c>
      <c r="P9" s="54" t="s">
        <v>41</v>
      </c>
      <c r="Q9" s="56"/>
      <c r="R9" s="56"/>
      <c r="S9" s="157"/>
      <c r="T9" s="57" t="s">
        <v>42</v>
      </c>
      <c r="U9" s="58"/>
      <c r="V9" s="59"/>
      <c r="W9" s="59"/>
    </row>
    <row r="10" spans="1:27" ht="63.75" x14ac:dyDescent="0.2">
      <c r="A10" s="29">
        <v>4</v>
      </c>
      <c r="B10" s="418" t="s">
        <v>32</v>
      </c>
      <c r="C10" s="386" t="s">
        <v>43</v>
      </c>
      <c r="D10" s="386"/>
      <c r="E10" s="386"/>
      <c r="F10" s="386"/>
      <c r="G10" s="417"/>
      <c r="H10" s="386"/>
      <c r="I10" s="416" t="s">
        <v>45</v>
      </c>
      <c r="J10" s="390" t="s">
        <v>46</v>
      </c>
      <c r="K10" s="54" t="s">
        <v>47</v>
      </c>
      <c r="L10" s="222" t="s">
        <v>48</v>
      </c>
      <c r="M10" s="55">
        <v>0.75</v>
      </c>
      <c r="N10" s="337" t="s">
        <v>39</v>
      </c>
      <c r="O10" s="54" t="s">
        <v>40</v>
      </c>
      <c r="P10" s="54" t="s">
        <v>41</v>
      </c>
      <c r="Q10" s="56"/>
      <c r="R10" s="157">
        <v>43861</v>
      </c>
      <c r="S10" s="157">
        <v>43861</v>
      </c>
      <c r="T10" s="60" t="s">
        <v>49</v>
      </c>
      <c r="U10" s="58"/>
      <c r="V10" s="59"/>
      <c r="W10" s="59"/>
    </row>
    <row r="11" spans="1:27" ht="242.25" x14ac:dyDescent="0.2">
      <c r="A11" s="29">
        <v>4</v>
      </c>
      <c r="B11" s="418"/>
      <c r="C11" s="386"/>
      <c r="D11" s="386"/>
      <c r="E11" s="386"/>
      <c r="F11" s="386"/>
      <c r="G11" s="417"/>
      <c r="H11" s="386"/>
      <c r="I11" s="417"/>
      <c r="J11" s="390"/>
      <c r="K11" s="54" t="s">
        <v>50</v>
      </c>
      <c r="L11" s="54" t="s">
        <v>51</v>
      </c>
      <c r="M11" s="55">
        <v>0.9</v>
      </c>
      <c r="N11" s="337" t="s">
        <v>52</v>
      </c>
      <c r="O11" s="54" t="s">
        <v>53</v>
      </c>
      <c r="P11" s="54" t="s">
        <v>54</v>
      </c>
      <c r="Q11" s="56"/>
      <c r="R11" s="56"/>
      <c r="S11" s="25">
        <v>43920</v>
      </c>
      <c r="T11" s="60" t="s">
        <v>55</v>
      </c>
      <c r="U11" s="61" t="s">
        <v>56</v>
      </c>
      <c r="V11" s="59" t="s">
        <v>57</v>
      </c>
      <c r="W11" s="59"/>
      <c r="Z11" s="195" t="s">
        <v>58</v>
      </c>
      <c r="AA11" s="34" t="s">
        <v>59</v>
      </c>
    </row>
    <row r="12" spans="1:27" ht="25.5" hidden="1" x14ac:dyDescent="0.2">
      <c r="A12" s="29">
        <v>4</v>
      </c>
      <c r="B12" s="62" t="s">
        <v>32</v>
      </c>
      <c r="C12" s="63" t="s">
        <v>60</v>
      </c>
      <c r="D12" s="63"/>
      <c r="E12" s="63"/>
      <c r="F12" s="63"/>
      <c r="G12" s="63"/>
      <c r="H12" s="63"/>
      <c r="I12" s="64"/>
      <c r="J12" s="65"/>
      <c r="K12" s="63"/>
      <c r="L12" s="63"/>
      <c r="M12" s="15">
        <f>AVERAGE(M8:M11)</f>
        <v>0.91249999999999998</v>
      </c>
      <c r="N12" s="79"/>
      <c r="O12" s="66"/>
      <c r="P12" s="66"/>
      <c r="Q12" s="66"/>
      <c r="R12" s="67"/>
      <c r="S12" s="158"/>
      <c r="T12" s="68"/>
      <c r="U12" s="69"/>
      <c r="V12" s="66"/>
      <c r="W12" s="66"/>
    </row>
    <row r="13" spans="1:27" ht="28.5" hidden="1" customHeight="1" x14ac:dyDescent="0.2">
      <c r="A13" s="29">
        <v>4</v>
      </c>
      <c r="B13" s="44" t="s">
        <v>61</v>
      </c>
      <c r="C13" s="70" t="s">
        <v>62</v>
      </c>
      <c r="D13" s="70"/>
      <c r="E13" s="70"/>
      <c r="F13" s="70"/>
      <c r="G13" s="70"/>
      <c r="H13" s="70"/>
      <c r="I13" s="70"/>
      <c r="J13" s="70"/>
      <c r="K13" s="45"/>
      <c r="L13" s="70"/>
      <c r="M13" s="71"/>
      <c r="N13" s="71"/>
      <c r="O13" s="70"/>
      <c r="P13" s="70"/>
      <c r="Q13" s="72"/>
      <c r="R13" s="72"/>
      <c r="S13" s="159"/>
      <c r="T13" s="49"/>
      <c r="U13" s="73"/>
      <c r="V13" s="48"/>
      <c r="W13" s="48"/>
    </row>
    <row r="14" spans="1:27" ht="156.75" hidden="1" customHeight="1" x14ac:dyDescent="0.2">
      <c r="A14" s="29">
        <v>4</v>
      </c>
      <c r="B14" s="410" t="s">
        <v>63</v>
      </c>
      <c r="C14" s="386" t="s">
        <v>64</v>
      </c>
      <c r="D14" s="389" t="s">
        <v>65</v>
      </c>
      <c r="E14" s="386"/>
      <c r="F14" s="386"/>
      <c r="G14" s="417"/>
      <c r="H14" s="386"/>
      <c r="I14" s="343" t="s">
        <v>66</v>
      </c>
      <c r="J14" s="336" t="s">
        <v>67</v>
      </c>
      <c r="K14" s="54" t="s">
        <v>68</v>
      </c>
      <c r="L14" s="54" t="s">
        <v>69</v>
      </c>
      <c r="M14" s="55">
        <v>1</v>
      </c>
      <c r="N14" s="337" t="s">
        <v>70</v>
      </c>
      <c r="O14" s="54" t="s">
        <v>53</v>
      </c>
      <c r="P14" s="54"/>
      <c r="Q14" s="56"/>
      <c r="R14" s="56">
        <v>43131</v>
      </c>
      <c r="S14" s="157"/>
      <c r="T14" s="74" t="s">
        <v>71</v>
      </c>
      <c r="U14" s="75" t="s">
        <v>72</v>
      </c>
      <c r="V14" s="59"/>
      <c r="W14" s="59"/>
    </row>
    <row r="15" spans="1:27" ht="129.75" hidden="1" customHeight="1" x14ac:dyDescent="0.2">
      <c r="A15" s="29">
        <v>4</v>
      </c>
      <c r="B15" s="410"/>
      <c r="C15" s="386"/>
      <c r="D15" s="389"/>
      <c r="E15" s="386"/>
      <c r="F15" s="386"/>
      <c r="G15" s="417"/>
      <c r="H15" s="386"/>
      <c r="I15" s="53" t="s">
        <v>66</v>
      </c>
      <c r="J15" s="54" t="s">
        <v>73</v>
      </c>
      <c r="K15" s="54" t="s">
        <v>74</v>
      </c>
      <c r="L15" s="54" t="s">
        <v>69</v>
      </c>
      <c r="M15" s="55">
        <v>1</v>
      </c>
      <c r="N15" s="337" t="s">
        <v>70</v>
      </c>
      <c r="O15" s="54" t="s">
        <v>53</v>
      </c>
      <c r="P15" s="54"/>
      <c r="Q15" s="56"/>
      <c r="R15" s="56">
        <v>43131</v>
      </c>
      <c r="S15" s="157"/>
      <c r="T15" s="74" t="s">
        <v>71</v>
      </c>
      <c r="U15" s="75" t="s">
        <v>72</v>
      </c>
      <c r="V15" s="59"/>
      <c r="W15" s="59"/>
    </row>
    <row r="16" spans="1:27" ht="122.25" hidden="1" customHeight="1" x14ac:dyDescent="0.2">
      <c r="A16" s="29">
        <v>4</v>
      </c>
      <c r="B16" s="410"/>
      <c r="C16" s="386"/>
      <c r="D16" s="389"/>
      <c r="E16" s="386"/>
      <c r="F16" s="386"/>
      <c r="G16" s="417"/>
      <c r="H16" s="386"/>
      <c r="I16" s="53" t="s">
        <v>75</v>
      </c>
      <c r="J16" s="54" t="s">
        <v>76</v>
      </c>
      <c r="K16" s="54" t="s">
        <v>77</v>
      </c>
      <c r="L16" s="54" t="s">
        <v>69</v>
      </c>
      <c r="M16" s="55">
        <v>1</v>
      </c>
      <c r="N16" s="337" t="s">
        <v>70</v>
      </c>
      <c r="O16" s="54" t="s">
        <v>53</v>
      </c>
      <c r="P16" s="54"/>
      <c r="Q16" s="56"/>
      <c r="R16" s="56">
        <v>43131</v>
      </c>
      <c r="S16" s="157"/>
      <c r="T16" s="74" t="s">
        <v>71</v>
      </c>
      <c r="U16" s="75" t="s">
        <v>72</v>
      </c>
      <c r="V16" s="59"/>
      <c r="W16" s="59"/>
    </row>
    <row r="17" spans="1:27" ht="148.5" hidden="1" customHeight="1" x14ac:dyDescent="0.2">
      <c r="A17" s="29">
        <v>4</v>
      </c>
      <c r="B17" s="410"/>
      <c r="C17" s="386"/>
      <c r="D17" s="389"/>
      <c r="E17" s="386"/>
      <c r="F17" s="386"/>
      <c r="G17" s="417"/>
      <c r="H17" s="386"/>
      <c r="I17" s="53" t="s">
        <v>35</v>
      </c>
      <c r="J17" s="54" t="s">
        <v>78</v>
      </c>
      <c r="K17" s="54" t="s">
        <v>79</v>
      </c>
      <c r="L17" s="54" t="s">
        <v>69</v>
      </c>
      <c r="M17" s="55">
        <v>1</v>
      </c>
      <c r="N17" s="337" t="s">
        <v>70</v>
      </c>
      <c r="O17" s="54" t="s">
        <v>53</v>
      </c>
      <c r="P17" s="54"/>
      <c r="Q17" s="56"/>
      <c r="R17" s="56">
        <v>43131</v>
      </c>
      <c r="S17" s="157"/>
      <c r="T17" s="74" t="s">
        <v>71</v>
      </c>
      <c r="U17" s="75" t="s">
        <v>72</v>
      </c>
      <c r="V17" s="59"/>
      <c r="W17" s="59"/>
    </row>
    <row r="18" spans="1:27" ht="133.5" hidden="1" customHeight="1" x14ac:dyDescent="0.2">
      <c r="A18" s="29">
        <v>4</v>
      </c>
      <c r="B18" s="410"/>
      <c r="C18" s="386"/>
      <c r="D18" s="389"/>
      <c r="E18" s="386"/>
      <c r="F18" s="386"/>
      <c r="G18" s="417"/>
      <c r="H18" s="386"/>
      <c r="I18" s="53" t="s">
        <v>35</v>
      </c>
      <c r="J18" s="54" t="s">
        <v>80</v>
      </c>
      <c r="K18" s="54" t="s">
        <v>79</v>
      </c>
      <c r="L18" s="54" t="s">
        <v>69</v>
      </c>
      <c r="M18" s="55">
        <v>1</v>
      </c>
      <c r="N18" s="337" t="s">
        <v>70</v>
      </c>
      <c r="O18" s="54" t="s">
        <v>53</v>
      </c>
      <c r="P18" s="54"/>
      <c r="Q18" s="56"/>
      <c r="R18" s="56">
        <v>43131</v>
      </c>
      <c r="S18" s="157"/>
      <c r="T18" s="74" t="s">
        <v>71</v>
      </c>
      <c r="U18" s="75" t="s">
        <v>72</v>
      </c>
      <c r="V18" s="59"/>
      <c r="W18" s="59"/>
    </row>
    <row r="19" spans="1:27" ht="149.25" hidden="1" customHeight="1" x14ac:dyDescent="0.2">
      <c r="A19" s="29">
        <v>4</v>
      </c>
      <c r="B19" s="410"/>
      <c r="C19" s="386"/>
      <c r="D19" s="389"/>
      <c r="E19" s="386"/>
      <c r="F19" s="386"/>
      <c r="G19" s="417"/>
      <c r="H19" s="386"/>
      <c r="I19" s="53" t="s">
        <v>35</v>
      </c>
      <c r="J19" s="54" t="s">
        <v>81</v>
      </c>
      <c r="K19" s="54" t="s">
        <v>79</v>
      </c>
      <c r="L19" s="54" t="s">
        <v>69</v>
      </c>
      <c r="M19" s="55">
        <v>1</v>
      </c>
      <c r="N19" s="337" t="s">
        <v>70</v>
      </c>
      <c r="O19" s="54" t="s">
        <v>53</v>
      </c>
      <c r="P19" s="54"/>
      <c r="Q19" s="56"/>
      <c r="R19" s="56">
        <v>43131</v>
      </c>
      <c r="S19" s="157"/>
      <c r="T19" s="74" t="s">
        <v>71</v>
      </c>
      <c r="U19" s="75" t="s">
        <v>72</v>
      </c>
      <c r="V19" s="59"/>
      <c r="W19" s="59"/>
    </row>
    <row r="20" spans="1:27" ht="165.75" hidden="1" x14ac:dyDescent="0.2">
      <c r="A20" s="29">
        <v>4</v>
      </c>
      <c r="B20" s="410" t="s">
        <v>82</v>
      </c>
      <c r="C20" s="386" t="s">
        <v>83</v>
      </c>
      <c r="D20" s="389" t="s">
        <v>84</v>
      </c>
      <c r="E20" s="51"/>
      <c r="F20" s="51"/>
      <c r="G20" s="52"/>
      <c r="H20" s="51"/>
      <c r="I20" s="53" t="s">
        <v>45</v>
      </c>
      <c r="J20" s="54" t="s">
        <v>85</v>
      </c>
      <c r="K20" s="54" t="s">
        <v>86</v>
      </c>
      <c r="L20" s="54" t="s">
        <v>87</v>
      </c>
      <c r="M20" s="55">
        <v>1</v>
      </c>
      <c r="N20" s="192" t="s">
        <v>70</v>
      </c>
      <c r="O20" s="54" t="s">
        <v>53</v>
      </c>
      <c r="P20" s="54"/>
      <c r="Q20" s="56">
        <v>43739</v>
      </c>
      <c r="R20" s="56">
        <v>43830</v>
      </c>
      <c r="S20" s="157"/>
      <c r="T20" s="60" t="s">
        <v>55</v>
      </c>
      <c r="U20" s="76" t="s">
        <v>88</v>
      </c>
      <c r="V20" s="54" t="s">
        <v>89</v>
      </c>
      <c r="W20" s="54"/>
    </row>
    <row r="21" spans="1:27" ht="117" hidden="1" customHeight="1" x14ac:dyDescent="0.2">
      <c r="A21" s="29">
        <v>4</v>
      </c>
      <c r="B21" s="410"/>
      <c r="C21" s="386"/>
      <c r="D21" s="389"/>
      <c r="E21" s="51"/>
      <c r="F21" s="51"/>
      <c r="G21" s="52"/>
      <c r="H21" s="51"/>
      <c r="I21" s="53" t="s">
        <v>45</v>
      </c>
      <c r="J21" s="54" t="s">
        <v>90</v>
      </c>
      <c r="K21" s="54" t="s">
        <v>86</v>
      </c>
      <c r="L21" s="54" t="s">
        <v>87</v>
      </c>
      <c r="M21" s="55">
        <v>1</v>
      </c>
      <c r="N21" s="192" t="s">
        <v>70</v>
      </c>
      <c r="O21" s="54" t="s">
        <v>53</v>
      </c>
      <c r="P21" s="54"/>
      <c r="Q21" s="56">
        <v>43739</v>
      </c>
      <c r="R21" s="56">
        <v>43830</v>
      </c>
      <c r="S21" s="157"/>
      <c r="T21" s="60" t="s">
        <v>55</v>
      </c>
      <c r="U21" s="76" t="s">
        <v>88</v>
      </c>
      <c r="V21" s="54" t="s">
        <v>89</v>
      </c>
      <c r="W21" s="54"/>
    </row>
    <row r="22" spans="1:27" ht="91.5" hidden="1" customHeight="1" x14ac:dyDescent="0.2">
      <c r="A22" s="29">
        <v>4</v>
      </c>
      <c r="B22" s="410"/>
      <c r="C22" s="386"/>
      <c r="D22" s="389"/>
      <c r="E22" s="51"/>
      <c r="F22" s="51"/>
      <c r="G22" s="52"/>
      <c r="H22" s="51"/>
      <c r="I22" s="53" t="s">
        <v>91</v>
      </c>
      <c r="J22" s="54" t="s">
        <v>92</v>
      </c>
      <c r="K22" s="339" t="s">
        <v>93</v>
      </c>
      <c r="L22" s="334" t="s">
        <v>94</v>
      </c>
      <c r="M22" s="209">
        <v>1</v>
      </c>
      <c r="N22" s="337" t="s">
        <v>95</v>
      </c>
      <c r="O22" s="54" t="s">
        <v>54</v>
      </c>
      <c r="P22" s="54"/>
      <c r="Q22" s="56"/>
      <c r="R22" s="144">
        <v>43799</v>
      </c>
      <c r="S22" s="160"/>
      <c r="T22" s="17" t="s">
        <v>96</v>
      </c>
      <c r="U22" s="77" t="s">
        <v>97</v>
      </c>
      <c r="V22" s="59"/>
      <c r="W22" s="337" t="s">
        <v>98</v>
      </c>
      <c r="Z22" s="92" t="s">
        <v>99</v>
      </c>
      <c r="AA22" s="92" t="s">
        <v>99</v>
      </c>
    </row>
    <row r="23" spans="1:27" ht="104.25" hidden="1" customHeight="1" x14ac:dyDescent="0.2">
      <c r="A23" s="29">
        <v>4</v>
      </c>
      <c r="B23" s="410"/>
      <c r="C23" s="386"/>
      <c r="D23" s="389"/>
      <c r="E23" s="51"/>
      <c r="F23" s="51"/>
      <c r="G23" s="52"/>
      <c r="H23" s="51"/>
      <c r="I23" s="53" t="s">
        <v>35</v>
      </c>
      <c r="J23" s="54" t="s">
        <v>100</v>
      </c>
      <c r="K23" s="54" t="s">
        <v>101</v>
      </c>
      <c r="L23" s="54" t="s">
        <v>38</v>
      </c>
      <c r="M23" s="55">
        <v>1</v>
      </c>
      <c r="N23" s="337" t="s">
        <v>39</v>
      </c>
      <c r="O23" s="54" t="s">
        <v>40</v>
      </c>
      <c r="P23" s="54" t="s">
        <v>41</v>
      </c>
      <c r="Q23" s="56"/>
      <c r="R23" s="56"/>
      <c r="S23" s="157"/>
      <c r="T23" s="57" t="s">
        <v>42</v>
      </c>
      <c r="U23" s="58"/>
      <c r="V23" s="59"/>
      <c r="W23" s="59"/>
    </row>
    <row r="24" spans="1:27" ht="247.5" hidden="1" customHeight="1" x14ac:dyDescent="0.2">
      <c r="A24" s="29">
        <v>4</v>
      </c>
      <c r="B24" s="410"/>
      <c r="C24" s="386"/>
      <c r="D24" s="389"/>
      <c r="E24" s="51"/>
      <c r="F24" s="51"/>
      <c r="G24" s="52"/>
      <c r="H24" s="51"/>
      <c r="I24" s="53" t="s">
        <v>35</v>
      </c>
      <c r="J24" s="54" t="s">
        <v>102</v>
      </c>
      <c r="K24" s="54" t="s">
        <v>103</v>
      </c>
      <c r="L24" s="54" t="s">
        <v>104</v>
      </c>
      <c r="M24" s="55">
        <v>1</v>
      </c>
      <c r="N24" s="337" t="s">
        <v>39</v>
      </c>
      <c r="O24" s="54" t="s">
        <v>53</v>
      </c>
      <c r="P24" s="54" t="s">
        <v>40</v>
      </c>
      <c r="Q24" s="56"/>
      <c r="R24" s="56"/>
      <c r="S24" s="157"/>
      <c r="T24" s="59" t="s">
        <v>105</v>
      </c>
      <c r="U24" s="58"/>
      <c r="V24" s="59" t="s">
        <v>106</v>
      </c>
      <c r="W24" s="59"/>
      <c r="Y24" s="18" t="s">
        <v>107</v>
      </c>
      <c r="Z24" s="30" t="e">
        <f>'PL MIPG 2020'!#REF!</f>
        <v>#REF!</v>
      </c>
      <c r="AA24" s="59" t="s">
        <v>108</v>
      </c>
    </row>
    <row r="25" spans="1:27" ht="24.95" hidden="1" customHeight="1" x14ac:dyDescent="0.2">
      <c r="A25" s="29">
        <v>4</v>
      </c>
      <c r="B25" s="62" t="s">
        <v>61</v>
      </c>
      <c r="C25" s="78" t="s">
        <v>62</v>
      </c>
      <c r="D25" s="79"/>
      <c r="E25" s="66"/>
      <c r="F25" s="66"/>
      <c r="G25" s="66"/>
      <c r="H25" s="66"/>
      <c r="I25" s="66"/>
      <c r="J25" s="80"/>
      <c r="K25" s="80"/>
      <c r="L25" s="80"/>
      <c r="M25" s="15">
        <f>AVERAGE(M14:M24)</f>
        <v>1</v>
      </c>
      <c r="N25" s="83"/>
      <c r="O25" s="80"/>
      <c r="P25" s="80"/>
      <c r="Q25" s="67"/>
      <c r="R25" s="67"/>
      <c r="S25" s="158"/>
      <c r="T25" s="68"/>
      <c r="U25" s="69"/>
      <c r="V25" s="66"/>
      <c r="W25" s="66"/>
    </row>
    <row r="26" spans="1:27" ht="21.95" hidden="1" customHeight="1" x14ac:dyDescent="0.2">
      <c r="A26" s="29">
        <v>4</v>
      </c>
      <c r="B26" s="44" t="s">
        <v>109</v>
      </c>
      <c r="C26" s="70" t="s">
        <v>110</v>
      </c>
      <c r="D26" s="46"/>
      <c r="E26" s="70"/>
      <c r="F26" s="70"/>
      <c r="G26" s="70"/>
      <c r="H26" s="70"/>
      <c r="I26" s="70"/>
      <c r="J26" s="70"/>
      <c r="K26" s="70"/>
      <c r="L26" s="70"/>
      <c r="M26" s="71"/>
      <c r="N26" s="71"/>
      <c r="O26" s="46"/>
      <c r="P26" s="46"/>
      <c r="Q26" s="72"/>
      <c r="R26" s="72"/>
      <c r="S26" s="159"/>
      <c r="T26" s="49"/>
      <c r="U26" s="73"/>
      <c r="V26" s="48"/>
      <c r="W26" s="48"/>
    </row>
    <row r="27" spans="1:27" ht="76.5" hidden="1" x14ac:dyDescent="0.2">
      <c r="A27" s="29">
        <v>4</v>
      </c>
      <c r="B27" s="342" t="s">
        <v>111</v>
      </c>
      <c r="C27" s="81" t="s">
        <v>112</v>
      </c>
      <c r="D27" s="335"/>
      <c r="E27" s="51"/>
      <c r="F27" s="51" t="s">
        <v>113</v>
      </c>
      <c r="G27" s="52"/>
      <c r="H27" s="51"/>
      <c r="I27" s="52"/>
      <c r="J27" s="54"/>
      <c r="K27" s="54" t="s">
        <v>114</v>
      </c>
      <c r="L27" s="54" t="s">
        <v>115</v>
      </c>
      <c r="M27" s="55">
        <v>1</v>
      </c>
      <c r="N27" s="337" t="s">
        <v>39</v>
      </c>
      <c r="O27" s="54" t="s">
        <v>40</v>
      </c>
      <c r="P27" s="54"/>
      <c r="Q27" s="56"/>
      <c r="R27" s="56">
        <v>43615</v>
      </c>
      <c r="S27" s="157"/>
      <c r="T27" s="17" t="s">
        <v>116</v>
      </c>
      <c r="U27" s="58"/>
      <c r="V27" s="59"/>
      <c r="W27" s="59"/>
    </row>
    <row r="28" spans="1:27" ht="51" hidden="1" x14ac:dyDescent="0.2">
      <c r="A28" s="29">
        <v>4</v>
      </c>
      <c r="B28" s="342" t="s">
        <v>117</v>
      </c>
      <c r="C28" s="51" t="s">
        <v>118</v>
      </c>
      <c r="D28" s="335" t="s">
        <v>119</v>
      </c>
      <c r="E28" s="51"/>
      <c r="F28" s="51" t="s">
        <v>120</v>
      </c>
      <c r="G28" s="52"/>
      <c r="H28" s="51"/>
      <c r="I28" s="52"/>
      <c r="J28" s="54"/>
      <c r="K28" s="54" t="s">
        <v>114</v>
      </c>
      <c r="L28" s="54" t="s">
        <v>115</v>
      </c>
      <c r="M28" s="55">
        <v>1</v>
      </c>
      <c r="N28" s="337" t="s">
        <v>39</v>
      </c>
      <c r="O28" s="54" t="s">
        <v>40</v>
      </c>
      <c r="P28" s="54"/>
      <c r="Q28" s="56"/>
      <c r="R28" s="56">
        <v>43615</v>
      </c>
      <c r="S28" s="157"/>
      <c r="T28" s="17" t="s">
        <v>116</v>
      </c>
      <c r="U28" s="58"/>
      <c r="V28" s="59"/>
      <c r="W28" s="59"/>
    </row>
    <row r="29" spans="1:27" ht="89.25" hidden="1" x14ac:dyDescent="0.2">
      <c r="A29" s="29">
        <v>4</v>
      </c>
      <c r="B29" s="342" t="s">
        <v>121</v>
      </c>
      <c r="C29" s="51" t="s">
        <v>122</v>
      </c>
      <c r="D29" s="335" t="s">
        <v>123</v>
      </c>
      <c r="E29" s="51"/>
      <c r="F29" s="51" t="s">
        <v>124</v>
      </c>
      <c r="G29" s="52"/>
      <c r="H29" s="51"/>
      <c r="I29" s="52"/>
      <c r="J29" s="54"/>
      <c r="K29" s="54" t="s">
        <v>125</v>
      </c>
      <c r="L29" s="54" t="s">
        <v>115</v>
      </c>
      <c r="M29" s="55">
        <v>1</v>
      </c>
      <c r="N29" s="337" t="s">
        <v>39</v>
      </c>
      <c r="O29" s="54" t="s">
        <v>40</v>
      </c>
      <c r="P29" s="54"/>
      <c r="Q29" s="56"/>
      <c r="R29" s="56">
        <v>43615</v>
      </c>
      <c r="S29" s="157"/>
      <c r="T29" s="17" t="s">
        <v>116</v>
      </c>
      <c r="U29" s="58"/>
      <c r="V29" s="59"/>
      <c r="W29" s="59"/>
    </row>
    <row r="30" spans="1:27" ht="51" hidden="1" x14ac:dyDescent="0.2">
      <c r="A30" s="29">
        <v>4</v>
      </c>
      <c r="B30" s="342" t="s">
        <v>126</v>
      </c>
      <c r="C30" s="59" t="s">
        <v>127</v>
      </c>
      <c r="D30" s="335" t="s">
        <v>128</v>
      </c>
      <c r="E30" s="51"/>
      <c r="F30" s="51"/>
      <c r="G30" s="52"/>
      <c r="H30" s="51"/>
      <c r="I30" s="52"/>
      <c r="J30" s="54"/>
      <c r="K30" s="54" t="s">
        <v>114</v>
      </c>
      <c r="L30" s="54" t="s">
        <v>115</v>
      </c>
      <c r="M30" s="55">
        <v>1</v>
      </c>
      <c r="N30" s="337" t="s">
        <v>39</v>
      </c>
      <c r="O30" s="54" t="s">
        <v>40</v>
      </c>
      <c r="P30" s="54"/>
      <c r="Q30" s="56"/>
      <c r="R30" s="56">
        <v>43615</v>
      </c>
      <c r="S30" s="157"/>
      <c r="T30" s="17" t="s">
        <v>116</v>
      </c>
      <c r="U30" s="58"/>
      <c r="V30" s="59"/>
      <c r="W30" s="59"/>
    </row>
    <row r="31" spans="1:27" ht="24.95" hidden="1" customHeight="1" x14ac:dyDescent="0.2">
      <c r="A31" s="29">
        <v>4</v>
      </c>
      <c r="B31" s="62" t="s">
        <v>109</v>
      </c>
      <c r="C31" s="78" t="s">
        <v>129</v>
      </c>
      <c r="D31" s="79"/>
      <c r="E31" s="66"/>
      <c r="F31" s="66"/>
      <c r="G31" s="66"/>
      <c r="H31" s="66"/>
      <c r="I31" s="66"/>
      <c r="J31" s="80"/>
      <c r="K31" s="80"/>
      <c r="L31" s="80"/>
      <c r="M31" s="15">
        <f>AVERAGE(M27:M30)</f>
        <v>1</v>
      </c>
      <c r="N31" s="79"/>
      <c r="O31" s="80"/>
      <c r="P31" s="80"/>
      <c r="Q31" s="67"/>
      <c r="R31" s="67"/>
      <c r="S31" s="158"/>
      <c r="T31" s="68"/>
      <c r="U31" s="69"/>
      <c r="V31" s="66"/>
      <c r="W31" s="66"/>
    </row>
    <row r="32" spans="1:27" ht="21.95" hidden="1" customHeight="1" x14ac:dyDescent="0.2">
      <c r="A32" s="29">
        <v>4</v>
      </c>
      <c r="B32" s="44" t="s">
        <v>130</v>
      </c>
      <c r="C32" s="45" t="s">
        <v>131</v>
      </c>
      <c r="D32" s="46"/>
      <c r="E32" s="45"/>
      <c r="F32" s="45"/>
      <c r="G32" s="45"/>
      <c r="H32" s="45"/>
      <c r="I32" s="45"/>
      <c r="J32" s="45"/>
      <c r="K32" s="45"/>
      <c r="L32" s="45"/>
      <c r="M32" s="47"/>
      <c r="N32" s="47"/>
      <c r="O32" s="46"/>
      <c r="P32" s="46"/>
      <c r="Q32" s="72"/>
      <c r="R32" s="72"/>
      <c r="S32" s="159"/>
      <c r="T32" s="49"/>
      <c r="U32" s="73"/>
      <c r="V32" s="48"/>
      <c r="W32" s="48"/>
    </row>
    <row r="33" spans="1:23" ht="114.75" x14ac:dyDescent="0.2">
      <c r="A33" s="29">
        <v>4</v>
      </c>
      <c r="B33" s="333" t="s">
        <v>132</v>
      </c>
      <c r="C33" s="334" t="s">
        <v>133</v>
      </c>
      <c r="D33" s="339" t="s">
        <v>134</v>
      </c>
      <c r="E33" s="81" t="s">
        <v>135</v>
      </c>
      <c r="F33" s="51"/>
      <c r="G33" s="52"/>
      <c r="H33" s="51"/>
      <c r="I33" s="53" t="s">
        <v>136</v>
      </c>
      <c r="J33" s="54" t="s">
        <v>137</v>
      </c>
      <c r="K33" s="54" t="s">
        <v>138</v>
      </c>
      <c r="L33" s="54" t="s">
        <v>139</v>
      </c>
      <c r="M33" s="55">
        <v>0.73</v>
      </c>
      <c r="N33" s="337" t="s">
        <v>70</v>
      </c>
      <c r="O33" s="54" t="s">
        <v>40</v>
      </c>
      <c r="P33" s="54" t="s">
        <v>41</v>
      </c>
      <c r="Q33" s="56">
        <v>43525</v>
      </c>
      <c r="R33" s="144">
        <v>43646</v>
      </c>
      <c r="S33" s="161"/>
      <c r="T33" s="17" t="s">
        <v>140</v>
      </c>
      <c r="U33" s="58"/>
      <c r="V33" s="59"/>
      <c r="W33" s="59"/>
    </row>
    <row r="34" spans="1:23" ht="110.25" hidden="1" customHeight="1" x14ac:dyDescent="0.2">
      <c r="A34" s="29">
        <v>4</v>
      </c>
      <c r="B34" s="387" t="s">
        <v>141</v>
      </c>
      <c r="C34" s="388" t="s">
        <v>142</v>
      </c>
      <c r="D34" s="394" t="s">
        <v>143</v>
      </c>
      <c r="E34" s="388" t="s">
        <v>144</v>
      </c>
      <c r="F34" s="51"/>
      <c r="G34" s="52"/>
      <c r="H34" s="51"/>
      <c r="I34" s="53" t="s">
        <v>75</v>
      </c>
      <c r="J34" s="54" t="s">
        <v>145</v>
      </c>
      <c r="K34" s="54" t="s">
        <v>146</v>
      </c>
      <c r="L34" s="54" t="s">
        <v>147</v>
      </c>
      <c r="M34" s="55">
        <v>1</v>
      </c>
      <c r="N34" s="337" t="s">
        <v>39</v>
      </c>
      <c r="O34" s="54" t="s">
        <v>40</v>
      </c>
      <c r="P34" s="54" t="s">
        <v>41</v>
      </c>
      <c r="Q34" s="56"/>
      <c r="R34" s="56"/>
      <c r="S34" s="157"/>
      <c r="T34" s="57" t="s">
        <v>42</v>
      </c>
      <c r="U34" s="58"/>
      <c r="V34" s="59"/>
      <c r="W34" s="59"/>
    </row>
    <row r="35" spans="1:23" ht="110.25" hidden="1" customHeight="1" x14ac:dyDescent="0.2">
      <c r="B35" s="387"/>
      <c r="C35" s="388"/>
      <c r="D35" s="394"/>
      <c r="E35" s="388"/>
      <c r="F35" s="51"/>
      <c r="G35" s="52"/>
      <c r="H35" s="51"/>
      <c r="I35" s="53"/>
      <c r="J35" s="54" t="s">
        <v>148</v>
      </c>
      <c r="K35" s="54" t="s">
        <v>148</v>
      </c>
      <c r="L35" s="54" t="s">
        <v>149</v>
      </c>
      <c r="M35" s="55">
        <v>1</v>
      </c>
      <c r="N35" s="337" t="s">
        <v>70</v>
      </c>
      <c r="O35" s="54"/>
      <c r="P35" s="54" t="s">
        <v>41</v>
      </c>
      <c r="Q35" s="56"/>
      <c r="R35" s="56">
        <v>43799</v>
      </c>
      <c r="S35" s="56"/>
      <c r="T35" s="54" t="s">
        <v>150</v>
      </c>
      <c r="U35" s="58"/>
      <c r="V35" s="59"/>
      <c r="W35" s="59"/>
    </row>
    <row r="36" spans="1:23" ht="151.5" hidden="1" customHeight="1" x14ac:dyDescent="0.2">
      <c r="A36" s="29">
        <v>4</v>
      </c>
      <c r="B36" s="387"/>
      <c r="C36" s="388"/>
      <c r="D36" s="394"/>
      <c r="E36" s="388"/>
      <c r="F36" s="51"/>
      <c r="G36" s="52"/>
      <c r="H36" s="51"/>
      <c r="I36" s="53" t="s">
        <v>35</v>
      </c>
      <c r="J36" s="54" t="s">
        <v>151</v>
      </c>
      <c r="K36" s="54" t="s">
        <v>152</v>
      </c>
      <c r="L36" s="54" t="s">
        <v>153</v>
      </c>
      <c r="M36" s="55">
        <v>1</v>
      </c>
      <c r="N36" s="337" t="s">
        <v>39</v>
      </c>
      <c r="O36" s="54" t="s">
        <v>40</v>
      </c>
      <c r="P36" s="54" t="s">
        <v>41</v>
      </c>
      <c r="Q36" s="56"/>
      <c r="R36" s="56">
        <v>43524</v>
      </c>
      <c r="S36" s="56"/>
      <c r="T36" s="229" t="s">
        <v>154</v>
      </c>
      <c r="U36" s="56"/>
      <c r="V36" s="59"/>
      <c r="W36" s="59"/>
    </row>
    <row r="37" spans="1:23" ht="38.25" hidden="1" x14ac:dyDescent="0.2">
      <c r="A37" s="29">
        <v>4</v>
      </c>
      <c r="B37" s="82" t="s">
        <v>141</v>
      </c>
      <c r="C37" s="51" t="s">
        <v>155</v>
      </c>
      <c r="D37" s="339" t="s">
        <v>156</v>
      </c>
      <c r="E37" s="51"/>
      <c r="F37" s="51"/>
      <c r="G37" s="52"/>
      <c r="H37" s="51"/>
      <c r="I37" s="52"/>
      <c r="J37" s="54"/>
      <c r="K37" s="54" t="s">
        <v>157</v>
      </c>
      <c r="L37" s="54" t="s">
        <v>158</v>
      </c>
      <c r="M37" s="55">
        <v>1</v>
      </c>
      <c r="N37" s="337" t="s">
        <v>70</v>
      </c>
      <c r="O37" s="54" t="s">
        <v>40</v>
      </c>
      <c r="P37" s="54" t="s">
        <v>41</v>
      </c>
      <c r="Q37" s="56"/>
      <c r="R37" s="56">
        <v>43496</v>
      </c>
      <c r="S37" s="157"/>
      <c r="T37" s="60" t="s">
        <v>159</v>
      </c>
      <c r="U37" s="58"/>
      <c r="V37" s="59"/>
      <c r="W37" s="59"/>
    </row>
    <row r="38" spans="1:23" ht="25.5" hidden="1" x14ac:dyDescent="0.2">
      <c r="A38" s="29">
        <v>4</v>
      </c>
      <c r="B38" s="62" t="s">
        <v>130</v>
      </c>
      <c r="C38" s="63" t="s">
        <v>131</v>
      </c>
      <c r="D38" s="83"/>
      <c r="E38" s="66"/>
      <c r="F38" s="66"/>
      <c r="G38" s="66"/>
      <c r="H38" s="66"/>
      <c r="I38" s="66"/>
      <c r="J38" s="80"/>
      <c r="K38" s="80"/>
      <c r="L38" s="80"/>
      <c r="M38" s="15">
        <f>AVERAGE(M33:M37)</f>
        <v>0.94600000000000006</v>
      </c>
      <c r="N38" s="83"/>
      <c r="O38" s="80"/>
      <c r="P38" s="80"/>
      <c r="Q38" s="67"/>
      <c r="R38" s="67"/>
      <c r="S38" s="158"/>
      <c r="T38" s="68"/>
      <c r="U38" s="69"/>
      <c r="V38" s="66"/>
      <c r="W38" s="66"/>
    </row>
    <row r="39" spans="1:23" ht="21.75" hidden="1" customHeight="1" x14ac:dyDescent="0.2">
      <c r="A39" s="29">
        <v>5</v>
      </c>
      <c r="B39" s="84">
        <v>5</v>
      </c>
      <c r="C39" s="85" t="s">
        <v>160</v>
      </c>
      <c r="D39" s="86"/>
      <c r="E39" s="85"/>
      <c r="F39" s="85"/>
      <c r="G39" s="85"/>
      <c r="H39" s="85"/>
      <c r="I39" s="85"/>
      <c r="J39" s="153"/>
      <c r="K39" s="153"/>
      <c r="L39" s="153"/>
      <c r="M39" s="87"/>
      <c r="N39" s="87"/>
      <c r="O39" s="86"/>
      <c r="P39" s="86"/>
      <c r="Q39" s="88"/>
      <c r="R39" s="88"/>
      <c r="S39" s="162"/>
      <c r="T39" s="89"/>
      <c r="U39" s="90"/>
      <c r="V39" s="91"/>
      <c r="W39" s="91"/>
    </row>
    <row r="40" spans="1:23" ht="21.95" hidden="1" customHeight="1" x14ac:dyDescent="0.2">
      <c r="A40" s="29">
        <v>5</v>
      </c>
      <c r="B40" s="44" t="s">
        <v>161</v>
      </c>
      <c r="C40" s="45" t="s">
        <v>162</v>
      </c>
      <c r="D40" s="46"/>
      <c r="E40" s="45"/>
      <c r="F40" s="45"/>
      <c r="G40" s="45"/>
      <c r="H40" s="45"/>
      <c r="I40" s="45"/>
      <c r="J40" s="45"/>
      <c r="K40" s="45"/>
      <c r="L40" s="45"/>
      <c r="M40" s="47"/>
      <c r="N40" s="47"/>
      <c r="O40" s="46"/>
      <c r="P40" s="46"/>
      <c r="Q40" s="72"/>
      <c r="R40" s="72"/>
      <c r="S40" s="159"/>
      <c r="T40" s="49"/>
      <c r="U40" s="73"/>
      <c r="V40" s="48"/>
      <c r="W40" s="48"/>
    </row>
    <row r="41" spans="1:23" ht="118.5" hidden="1" customHeight="1" x14ac:dyDescent="0.2">
      <c r="A41" s="29">
        <v>5</v>
      </c>
      <c r="B41" s="387" t="s">
        <v>163</v>
      </c>
      <c r="C41" s="388" t="s">
        <v>164</v>
      </c>
      <c r="D41" s="394" t="s">
        <v>165</v>
      </c>
      <c r="E41" s="81" t="s">
        <v>166</v>
      </c>
      <c r="F41" s="51"/>
      <c r="G41" s="52" t="s">
        <v>167</v>
      </c>
      <c r="H41" s="51" t="s">
        <v>168</v>
      </c>
      <c r="I41" s="146" t="s">
        <v>169</v>
      </c>
      <c r="J41" s="54" t="s">
        <v>170</v>
      </c>
      <c r="K41" s="54" t="s">
        <v>171</v>
      </c>
      <c r="L41" s="54" t="s">
        <v>172</v>
      </c>
      <c r="M41" s="55">
        <v>1</v>
      </c>
      <c r="N41" s="337" t="s">
        <v>39</v>
      </c>
      <c r="O41" s="54" t="s">
        <v>40</v>
      </c>
      <c r="P41" s="54" t="s">
        <v>41</v>
      </c>
      <c r="Q41" s="56"/>
      <c r="R41" s="56">
        <v>43646</v>
      </c>
      <c r="S41" s="157"/>
      <c r="T41" s="60" t="s">
        <v>173</v>
      </c>
      <c r="U41" s="58"/>
      <c r="V41" s="59"/>
      <c r="W41" s="59"/>
    </row>
    <row r="42" spans="1:23" ht="96" hidden="1" customHeight="1" x14ac:dyDescent="0.2">
      <c r="A42" s="29">
        <v>5</v>
      </c>
      <c r="B42" s="387"/>
      <c r="C42" s="388"/>
      <c r="D42" s="394"/>
      <c r="E42" s="81" t="s">
        <v>174</v>
      </c>
      <c r="F42" s="51"/>
      <c r="G42" s="52"/>
      <c r="H42" s="59"/>
      <c r="I42" s="52"/>
      <c r="J42" s="54"/>
      <c r="K42" s="54" t="s">
        <v>175</v>
      </c>
      <c r="L42" s="54" t="s">
        <v>38</v>
      </c>
      <c r="M42" s="55">
        <v>1</v>
      </c>
      <c r="N42" s="337" t="s">
        <v>39</v>
      </c>
      <c r="O42" s="54" t="s">
        <v>40</v>
      </c>
      <c r="P42" s="54" t="s">
        <v>41</v>
      </c>
      <c r="Q42" s="56"/>
      <c r="R42" s="56"/>
      <c r="S42" s="157"/>
      <c r="T42" s="57" t="s">
        <v>42</v>
      </c>
      <c r="U42" s="58"/>
      <c r="V42" s="59"/>
      <c r="W42" s="59"/>
    </row>
    <row r="43" spans="1:23" ht="96" customHeight="1" x14ac:dyDescent="0.2">
      <c r="B43" s="387"/>
      <c r="C43" s="388"/>
      <c r="D43" s="394"/>
      <c r="E43" s="81"/>
      <c r="F43" s="51"/>
      <c r="G43" s="52"/>
      <c r="H43" s="59"/>
      <c r="I43" s="52"/>
      <c r="J43" s="54"/>
      <c r="K43" s="54" t="s">
        <v>176</v>
      </c>
      <c r="L43" s="54" t="s">
        <v>177</v>
      </c>
      <c r="M43" s="55">
        <v>0.75</v>
      </c>
      <c r="N43" s="337" t="s">
        <v>39</v>
      </c>
      <c r="O43" s="54" t="s">
        <v>40</v>
      </c>
      <c r="P43" s="54"/>
      <c r="Q43" s="56"/>
      <c r="R43" s="23">
        <v>43857</v>
      </c>
      <c r="S43" s="23">
        <v>43857</v>
      </c>
      <c r="T43" s="57" t="s">
        <v>178</v>
      </c>
      <c r="U43" s="58"/>
      <c r="V43" s="59"/>
      <c r="W43" s="59"/>
    </row>
    <row r="44" spans="1:23" ht="117.75" hidden="1" customHeight="1" x14ac:dyDescent="0.2">
      <c r="A44" s="29">
        <v>5</v>
      </c>
      <c r="B44" s="387"/>
      <c r="C44" s="388"/>
      <c r="D44" s="394"/>
      <c r="E44" s="51"/>
      <c r="F44" s="51"/>
      <c r="G44" s="52"/>
      <c r="H44" s="51"/>
      <c r="I44" s="53" t="s">
        <v>35</v>
      </c>
      <c r="J44" s="54" t="s">
        <v>179</v>
      </c>
      <c r="K44" s="54" t="s">
        <v>180</v>
      </c>
      <c r="L44" s="54" t="s">
        <v>181</v>
      </c>
      <c r="M44" s="55">
        <v>1</v>
      </c>
      <c r="N44" s="337" t="s">
        <v>39</v>
      </c>
      <c r="O44" s="54" t="s">
        <v>40</v>
      </c>
      <c r="P44" s="54"/>
      <c r="Q44" s="8">
        <v>43586</v>
      </c>
      <c r="R44" s="25">
        <v>43707</v>
      </c>
      <c r="S44" s="163"/>
      <c r="T44" s="57" t="s">
        <v>182</v>
      </c>
      <c r="U44" s="58"/>
      <c r="V44" s="59"/>
      <c r="W44" s="59"/>
    </row>
    <row r="45" spans="1:23" ht="139.5" hidden="1" customHeight="1" x14ac:dyDescent="0.2">
      <c r="A45" s="29">
        <v>5</v>
      </c>
      <c r="B45" s="387"/>
      <c r="C45" s="388"/>
      <c r="D45" s="394"/>
      <c r="E45" s="51"/>
      <c r="F45" s="51"/>
      <c r="G45" s="52"/>
      <c r="H45" s="51"/>
      <c r="I45" s="53" t="s">
        <v>91</v>
      </c>
      <c r="J45" s="54" t="s">
        <v>183</v>
      </c>
      <c r="K45" s="54" t="s">
        <v>184</v>
      </c>
      <c r="L45" s="54" t="s">
        <v>185</v>
      </c>
      <c r="M45" s="55">
        <v>1</v>
      </c>
      <c r="N45" s="337" t="s">
        <v>186</v>
      </c>
      <c r="O45" s="54" t="s">
        <v>187</v>
      </c>
      <c r="P45" s="54" t="s">
        <v>41</v>
      </c>
      <c r="Q45" s="56"/>
      <c r="R45" s="56"/>
      <c r="S45" s="164"/>
      <c r="T45" s="92" t="s">
        <v>188</v>
      </c>
      <c r="U45" s="76" t="s">
        <v>189</v>
      </c>
      <c r="V45" s="59"/>
      <c r="W45" s="93" t="s">
        <v>190</v>
      </c>
    </row>
    <row r="46" spans="1:23" ht="21.95" hidden="1" customHeight="1" x14ac:dyDescent="0.2">
      <c r="A46" s="29">
        <v>5</v>
      </c>
      <c r="B46" s="44" t="s">
        <v>191</v>
      </c>
      <c r="C46" s="45" t="s">
        <v>192</v>
      </c>
      <c r="D46" s="46"/>
      <c r="E46" s="45"/>
      <c r="F46" s="45"/>
      <c r="G46" s="45"/>
      <c r="H46" s="45"/>
      <c r="I46" s="45"/>
      <c r="J46" s="45"/>
      <c r="K46" s="45"/>
      <c r="L46" s="45"/>
      <c r="M46" s="47"/>
      <c r="N46" s="47"/>
      <c r="O46" s="46"/>
      <c r="P46" s="46"/>
      <c r="Q46" s="72"/>
      <c r="R46" s="72"/>
      <c r="S46" s="159"/>
      <c r="T46" s="49"/>
      <c r="U46" s="73"/>
      <c r="V46" s="48"/>
      <c r="W46" s="48"/>
    </row>
    <row r="47" spans="1:23" ht="97.5" customHeight="1" x14ac:dyDescent="0.2">
      <c r="A47" s="29">
        <v>5</v>
      </c>
      <c r="B47" s="333" t="s">
        <v>191</v>
      </c>
      <c r="C47" s="54" t="s">
        <v>193</v>
      </c>
      <c r="D47" s="335" t="s">
        <v>65</v>
      </c>
      <c r="E47" s="51"/>
      <c r="F47" s="51"/>
      <c r="G47" s="52"/>
      <c r="H47" s="81"/>
      <c r="I47" s="52"/>
      <c r="J47" s="54"/>
      <c r="K47" s="54" t="s">
        <v>194</v>
      </c>
      <c r="L47" s="54" t="s">
        <v>177</v>
      </c>
      <c r="M47" s="55">
        <v>0.75</v>
      </c>
      <c r="N47" s="337" t="s">
        <v>195</v>
      </c>
      <c r="O47" s="54" t="s">
        <v>40</v>
      </c>
      <c r="P47" s="54" t="s">
        <v>196</v>
      </c>
      <c r="Q47" s="56">
        <v>43466</v>
      </c>
      <c r="R47" s="23">
        <v>43857</v>
      </c>
      <c r="S47" s="23">
        <v>43857</v>
      </c>
      <c r="T47" s="57" t="s">
        <v>178</v>
      </c>
      <c r="U47" s="58"/>
      <c r="V47" s="54" t="s">
        <v>197</v>
      </c>
      <c r="W47" s="54"/>
    </row>
    <row r="48" spans="1:23" ht="105" hidden="1" customHeight="1" x14ac:dyDescent="0.2">
      <c r="A48" s="29">
        <v>5</v>
      </c>
      <c r="B48" s="333" t="s">
        <v>198</v>
      </c>
      <c r="C48" s="334" t="s">
        <v>199</v>
      </c>
      <c r="D48" s="94" t="s">
        <v>200</v>
      </c>
      <c r="E48" s="51"/>
      <c r="F48" s="51"/>
      <c r="G48" s="52"/>
      <c r="H48" s="51"/>
      <c r="I48" s="52"/>
      <c r="J48" s="54"/>
      <c r="K48" s="54" t="s">
        <v>201</v>
      </c>
      <c r="L48" s="54" t="s">
        <v>202</v>
      </c>
      <c r="M48" s="55">
        <v>1</v>
      </c>
      <c r="N48" s="337" t="s">
        <v>70</v>
      </c>
      <c r="O48" s="54" t="s">
        <v>40</v>
      </c>
      <c r="P48" s="54" t="s">
        <v>41</v>
      </c>
      <c r="Q48" s="56"/>
      <c r="R48" s="56">
        <v>43524</v>
      </c>
      <c r="S48" s="157"/>
      <c r="T48" s="17" t="s">
        <v>203</v>
      </c>
      <c r="U48" s="58"/>
      <c r="V48" s="59"/>
      <c r="W48" s="54" t="s">
        <v>204</v>
      </c>
    </row>
    <row r="49" spans="1:27" ht="24.95" hidden="1" customHeight="1" x14ac:dyDescent="0.2">
      <c r="A49" s="29">
        <v>5</v>
      </c>
      <c r="B49" s="62" t="s">
        <v>161</v>
      </c>
      <c r="C49" s="63" t="s">
        <v>162</v>
      </c>
      <c r="D49" s="79"/>
      <c r="E49" s="66"/>
      <c r="F49" s="66"/>
      <c r="G49" s="66"/>
      <c r="H49" s="66"/>
      <c r="I49" s="66"/>
      <c r="J49" s="80"/>
      <c r="K49" s="80"/>
      <c r="L49" s="80"/>
      <c r="M49" s="15">
        <f>AVERAGE(M41:M48)</f>
        <v>0.9285714285714286</v>
      </c>
      <c r="N49" s="83"/>
      <c r="O49" s="80"/>
      <c r="P49" s="80"/>
      <c r="Q49" s="67"/>
      <c r="R49" s="67"/>
      <c r="S49" s="158"/>
      <c r="T49" s="68"/>
      <c r="U49" s="69"/>
      <c r="V49" s="66"/>
      <c r="W49" s="66"/>
    </row>
    <row r="50" spans="1:27" ht="21.95" hidden="1" customHeight="1" x14ac:dyDescent="0.2">
      <c r="A50" s="29">
        <v>5</v>
      </c>
      <c r="B50" s="44" t="s">
        <v>205</v>
      </c>
      <c r="C50" s="45" t="s">
        <v>206</v>
      </c>
      <c r="D50" s="46"/>
      <c r="E50" s="45"/>
      <c r="F50" s="45"/>
      <c r="G50" s="45"/>
      <c r="H50" s="45"/>
      <c r="I50" s="45"/>
      <c r="J50" s="45"/>
      <c r="K50" s="45"/>
      <c r="L50" s="45"/>
      <c r="M50" s="47"/>
      <c r="N50" s="47"/>
      <c r="O50" s="46"/>
      <c r="P50" s="46"/>
      <c r="Q50" s="72"/>
      <c r="R50" s="72"/>
      <c r="S50" s="159"/>
      <c r="T50" s="49"/>
      <c r="U50" s="73"/>
      <c r="V50" s="48"/>
      <c r="W50" s="48"/>
    </row>
    <row r="51" spans="1:27" ht="91.5" hidden="1" customHeight="1" x14ac:dyDescent="0.2">
      <c r="A51" s="29">
        <v>5</v>
      </c>
      <c r="B51" s="333" t="s">
        <v>207</v>
      </c>
      <c r="C51" s="81" t="s">
        <v>208</v>
      </c>
      <c r="D51" s="335" t="s">
        <v>209</v>
      </c>
      <c r="E51" s="81" t="s">
        <v>210</v>
      </c>
      <c r="F51" s="51"/>
      <c r="G51" s="52"/>
      <c r="H51" s="51"/>
      <c r="I51" s="52"/>
      <c r="J51" s="54"/>
      <c r="K51" s="54" t="s">
        <v>211</v>
      </c>
      <c r="L51" s="54" t="s">
        <v>212</v>
      </c>
      <c r="M51" s="55">
        <v>1</v>
      </c>
      <c r="N51" s="337" t="s">
        <v>39</v>
      </c>
      <c r="O51" s="54" t="s">
        <v>40</v>
      </c>
      <c r="P51" s="54" t="s">
        <v>41</v>
      </c>
      <c r="Q51" s="56"/>
      <c r="R51" s="56"/>
      <c r="S51" s="157"/>
      <c r="T51" s="17" t="s">
        <v>116</v>
      </c>
      <c r="U51" s="58"/>
      <c r="V51" s="59"/>
      <c r="W51" s="59"/>
    </row>
    <row r="52" spans="1:27" ht="64.5" hidden="1" customHeight="1" x14ac:dyDescent="0.2">
      <c r="A52" s="29">
        <v>5</v>
      </c>
      <c r="B52" s="333" t="s">
        <v>213</v>
      </c>
      <c r="C52" s="81" t="s">
        <v>214</v>
      </c>
      <c r="D52" s="335" t="s">
        <v>215</v>
      </c>
      <c r="E52" s="51"/>
      <c r="F52" s="51"/>
      <c r="G52" s="52"/>
      <c r="H52" s="51"/>
      <c r="I52" s="52"/>
      <c r="J52" s="54"/>
      <c r="K52" s="54" t="s">
        <v>216</v>
      </c>
      <c r="L52" s="54" t="s">
        <v>217</v>
      </c>
      <c r="M52" s="55">
        <v>1</v>
      </c>
      <c r="N52" s="337" t="s">
        <v>39</v>
      </c>
      <c r="O52" s="54" t="s">
        <v>40</v>
      </c>
      <c r="P52" s="54"/>
      <c r="Q52" s="56"/>
      <c r="R52" s="56">
        <v>43615</v>
      </c>
      <c r="S52" s="157"/>
      <c r="T52" s="17" t="s">
        <v>218</v>
      </c>
      <c r="U52" s="58"/>
      <c r="V52" s="59"/>
      <c r="W52" s="59"/>
    </row>
    <row r="53" spans="1:27" ht="24.95" hidden="1" customHeight="1" x14ac:dyDescent="0.2">
      <c r="A53" s="29">
        <v>5</v>
      </c>
      <c r="B53" s="62" t="s">
        <v>205</v>
      </c>
      <c r="C53" s="63" t="s">
        <v>206</v>
      </c>
      <c r="D53" s="79"/>
      <c r="E53" s="66"/>
      <c r="F53" s="66"/>
      <c r="G53" s="66"/>
      <c r="H53" s="66"/>
      <c r="I53" s="66"/>
      <c r="J53" s="80"/>
      <c r="K53" s="80"/>
      <c r="L53" s="80"/>
      <c r="M53" s="15">
        <f>AVERAGE(M51:M52)</f>
        <v>1</v>
      </c>
      <c r="N53" s="83"/>
      <c r="O53" s="80"/>
      <c r="P53" s="80"/>
      <c r="Q53" s="67"/>
      <c r="R53" s="67"/>
      <c r="S53" s="158"/>
      <c r="T53" s="68"/>
      <c r="U53" s="69"/>
      <c r="V53" s="66"/>
      <c r="W53" s="66"/>
    </row>
    <row r="54" spans="1:27" ht="21.95" hidden="1" customHeight="1" x14ac:dyDescent="0.2">
      <c r="A54" s="29">
        <v>5</v>
      </c>
      <c r="B54" s="44" t="s">
        <v>219</v>
      </c>
      <c r="C54" s="45" t="s">
        <v>220</v>
      </c>
      <c r="D54" s="46"/>
      <c r="E54" s="45"/>
      <c r="F54" s="45"/>
      <c r="G54" s="45"/>
      <c r="H54" s="45"/>
      <c r="I54" s="45"/>
      <c r="J54" s="45"/>
      <c r="K54" s="45"/>
      <c r="L54" s="45"/>
      <c r="M54" s="47"/>
      <c r="N54" s="47"/>
      <c r="O54" s="46"/>
      <c r="P54" s="46"/>
      <c r="Q54" s="72"/>
      <c r="R54" s="72"/>
      <c r="S54" s="159"/>
      <c r="T54" s="49"/>
      <c r="U54" s="73"/>
      <c r="V54" s="48"/>
      <c r="W54" s="48"/>
    </row>
    <row r="55" spans="1:27" ht="78" hidden="1" customHeight="1" x14ac:dyDescent="0.2">
      <c r="A55" s="29">
        <v>5</v>
      </c>
      <c r="B55" s="387" t="s">
        <v>221</v>
      </c>
      <c r="C55" s="388" t="s">
        <v>222</v>
      </c>
      <c r="D55" s="389"/>
      <c r="E55" s="81" t="s">
        <v>223</v>
      </c>
      <c r="F55" s="81" t="s">
        <v>224</v>
      </c>
      <c r="G55" s="52"/>
      <c r="H55" s="51"/>
      <c r="I55" s="52"/>
      <c r="J55" s="54"/>
      <c r="K55" s="95" t="s">
        <v>225</v>
      </c>
      <c r="L55" s="54" t="s">
        <v>226</v>
      </c>
      <c r="M55" s="55">
        <v>1</v>
      </c>
      <c r="N55" s="337" t="s">
        <v>39</v>
      </c>
      <c r="O55" s="54" t="s">
        <v>40</v>
      </c>
      <c r="P55" s="54"/>
      <c r="Q55" s="56">
        <v>43525</v>
      </c>
      <c r="R55" s="144">
        <v>43707</v>
      </c>
      <c r="S55" s="157"/>
      <c r="T55" s="17" t="s">
        <v>227</v>
      </c>
      <c r="U55" s="58"/>
      <c r="V55" s="59"/>
      <c r="W55" s="59"/>
    </row>
    <row r="56" spans="1:27" ht="86.25" customHeight="1" x14ac:dyDescent="0.2">
      <c r="A56" s="29">
        <v>5</v>
      </c>
      <c r="B56" s="387"/>
      <c r="C56" s="388"/>
      <c r="D56" s="389"/>
      <c r="E56" s="51"/>
      <c r="F56" s="51"/>
      <c r="G56" s="52"/>
      <c r="H56" s="51"/>
      <c r="I56" s="53" t="s">
        <v>228</v>
      </c>
      <c r="J56" s="54" t="s">
        <v>229</v>
      </c>
      <c r="K56" s="339" t="s">
        <v>230</v>
      </c>
      <c r="L56" s="334" t="s">
        <v>231</v>
      </c>
      <c r="M56" s="209">
        <v>0.75</v>
      </c>
      <c r="N56" s="337" t="s">
        <v>232</v>
      </c>
      <c r="O56" s="54" t="s">
        <v>54</v>
      </c>
      <c r="P56" s="54" t="s">
        <v>196</v>
      </c>
      <c r="Q56" s="56">
        <v>43466</v>
      </c>
      <c r="R56" s="144">
        <v>43769</v>
      </c>
      <c r="S56" s="160"/>
      <c r="T56" s="224" t="s">
        <v>233</v>
      </c>
      <c r="U56" s="76" t="s">
        <v>234</v>
      </c>
      <c r="V56" s="59"/>
      <c r="W56" s="59"/>
      <c r="X56" s="337" t="s">
        <v>235</v>
      </c>
      <c r="Z56" s="197" t="s">
        <v>236</v>
      </c>
      <c r="AA56" s="51" t="s">
        <v>237</v>
      </c>
    </row>
    <row r="57" spans="1:27" ht="91.5" hidden="1" customHeight="1" x14ac:dyDescent="0.2">
      <c r="A57" s="29">
        <v>5</v>
      </c>
      <c r="B57" s="387"/>
      <c r="C57" s="388"/>
      <c r="D57" s="389"/>
      <c r="E57" s="51"/>
      <c r="F57" s="51"/>
      <c r="G57" s="52"/>
      <c r="H57" s="51"/>
      <c r="I57" s="53" t="s">
        <v>228</v>
      </c>
      <c r="J57" s="54" t="s">
        <v>238</v>
      </c>
      <c r="K57" s="54" t="s">
        <v>239</v>
      </c>
      <c r="L57" s="336" t="s">
        <v>240</v>
      </c>
      <c r="M57" s="55">
        <v>1</v>
      </c>
      <c r="N57" s="337" t="s">
        <v>70</v>
      </c>
      <c r="O57" s="54" t="s">
        <v>40</v>
      </c>
      <c r="P57" s="54"/>
      <c r="Q57" s="56"/>
      <c r="R57" s="56">
        <v>43524</v>
      </c>
      <c r="S57" s="157"/>
      <c r="T57" s="57" t="s">
        <v>241</v>
      </c>
      <c r="U57" s="58"/>
      <c r="V57" s="59"/>
      <c r="W57" s="54" t="s">
        <v>204</v>
      </c>
    </row>
    <row r="58" spans="1:27" ht="75" customHeight="1" x14ac:dyDescent="0.2">
      <c r="A58" s="29">
        <v>5</v>
      </c>
      <c r="B58" s="387"/>
      <c r="C58" s="388"/>
      <c r="D58" s="389"/>
      <c r="E58" s="51"/>
      <c r="F58" s="51"/>
      <c r="G58" s="52"/>
      <c r="H58" s="51"/>
      <c r="I58" s="53" t="s">
        <v>242</v>
      </c>
      <c r="J58" s="54" t="s">
        <v>243</v>
      </c>
      <c r="K58" s="339" t="s">
        <v>230</v>
      </c>
      <c r="L58" s="334" t="s">
        <v>231</v>
      </c>
      <c r="M58" s="209">
        <v>0.75</v>
      </c>
      <c r="N58" s="337" t="s">
        <v>244</v>
      </c>
      <c r="O58" s="54" t="s">
        <v>54</v>
      </c>
      <c r="P58" s="54"/>
      <c r="Q58" s="56"/>
      <c r="R58" s="144">
        <v>43769</v>
      </c>
      <c r="S58" s="160"/>
      <c r="T58" s="224" t="s">
        <v>233</v>
      </c>
      <c r="U58" s="96" t="s">
        <v>245</v>
      </c>
      <c r="V58" s="59" t="s">
        <v>246</v>
      </c>
      <c r="W58" s="192" t="s">
        <v>247</v>
      </c>
      <c r="X58" s="337" t="s">
        <v>248</v>
      </c>
      <c r="Z58" s="197" t="s">
        <v>236</v>
      </c>
      <c r="AA58" s="51" t="s">
        <v>237</v>
      </c>
    </row>
    <row r="59" spans="1:27" ht="65.25" hidden="1" customHeight="1" x14ac:dyDescent="0.2">
      <c r="A59" s="29">
        <v>5</v>
      </c>
      <c r="B59" s="387"/>
      <c r="C59" s="388"/>
      <c r="D59" s="389"/>
      <c r="E59" s="51"/>
      <c r="F59" s="51"/>
      <c r="G59" s="52"/>
      <c r="H59" s="51"/>
      <c r="I59" s="53" t="s">
        <v>249</v>
      </c>
      <c r="J59" s="54" t="s">
        <v>250</v>
      </c>
      <c r="K59" s="54" t="s">
        <v>251</v>
      </c>
      <c r="L59" s="336" t="s">
        <v>252</v>
      </c>
      <c r="M59" s="55">
        <v>1</v>
      </c>
      <c r="N59" s="337" t="s">
        <v>244</v>
      </c>
      <c r="O59" s="54" t="s">
        <v>54</v>
      </c>
      <c r="P59" s="54"/>
      <c r="Q59" s="56"/>
      <c r="R59" s="144">
        <v>43676</v>
      </c>
      <c r="S59" s="154"/>
      <c r="T59" s="337" t="s">
        <v>253</v>
      </c>
      <c r="U59" s="76" t="s">
        <v>254</v>
      </c>
      <c r="V59" s="54"/>
      <c r="W59" s="337" t="s">
        <v>255</v>
      </c>
      <c r="X59" s="138" t="s">
        <v>256</v>
      </c>
      <c r="Z59" s="337" t="s">
        <v>257</v>
      </c>
      <c r="AA59" s="193" t="s">
        <v>258</v>
      </c>
    </row>
    <row r="60" spans="1:27" ht="24.95" hidden="1" customHeight="1" x14ac:dyDescent="0.2">
      <c r="A60" s="29">
        <v>5</v>
      </c>
      <c r="B60" s="62" t="s">
        <v>219</v>
      </c>
      <c r="C60" s="63" t="s">
        <v>220</v>
      </c>
      <c r="D60" s="79"/>
      <c r="E60" s="66"/>
      <c r="F60" s="66"/>
      <c r="G60" s="66"/>
      <c r="H60" s="66"/>
      <c r="I60" s="66"/>
      <c r="J60" s="80"/>
      <c r="K60" s="80"/>
      <c r="L60" s="80"/>
      <c r="M60" s="15">
        <f>AVERAGE(M55:M59)</f>
        <v>0.9</v>
      </c>
      <c r="N60" s="79"/>
      <c r="O60" s="80"/>
      <c r="P60" s="80"/>
      <c r="Q60" s="67"/>
      <c r="R60" s="67"/>
      <c r="S60" s="158"/>
      <c r="T60" s="68"/>
      <c r="U60" s="69"/>
      <c r="V60" s="66"/>
      <c r="W60" s="66"/>
    </row>
    <row r="61" spans="1:27" ht="21.75" hidden="1" customHeight="1" x14ac:dyDescent="0.2">
      <c r="A61" s="29">
        <v>6</v>
      </c>
      <c r="B61" s="84" t="s">
        <v>259</v>
      </c>
      <c r="C61" s="85" t="s">
        <v>260</v>
      </c>
      <c r="D61" s="86"/>
      <c r="E61" s="85"/>
      <c r="F61" s="85"/>
      <c r="G61" s="85"/>
      <c r="H61" s="85"/>
      <c r="I61" s="85"/>
      <c r="J61" s="153"/>
      <c r="K61" s="153"/>
      <c r="L61" s="153"/>
      <c r="M61" s="87"/>
      <c r="N61" s="87"/>
      <c r="O61" s="86"/>
      <c r="P61" s="86"/>
      <c r="Q61" s="88"/>
      <c r="R61" s="88"/>
      <c r="S61" s="162"/>
      <c r="T61" s="89"/>
      <c r="U61" s="90"/>
      <c r="V61" s="97"/>
      <c r="W61" s="97"/>
    </row>
    <row r="62" spans="1:27" ht="40.5" hidden="1" customHeight="1" x14ac:dyDescent="0.2">
      <c r="A62" s="29">
        <v>6</v>
      </c>
      <c r="B62" s="44" t="s">
        <v>261</v>
      </c>
      <c r="C62" s="45" t="s">
        <v>262</v>
      </c>
      <c r="D62" s="46"/>
      <c r="E62" s="45"/>
      <c r="F62" s="45"/>
      <c r="G62" s="45"/>
      <c r="H62" s="45"/>
      <c r="I62" s="45"/>
      <c r="J62" s="45"/>
      <c r="K62" s="45"/>
      <c r="L62" s="45"/>
      <c r="M62" s="47"/>
      <c r="N62" s="47"/>
      <c r="O62" s="46"/>
      <c r="P62" s="46"/>
      <c r="Q62" s="72"/>
      <c r="R62" s="72"/>
      <c r="S62" s="159"/>
      <c r="T62" s="49"/>
      <c r="U62" s="73"/>
      <c r="V62" s="48"/>
      <c r="W62" s="48"/>
    </row>
    <row r="63" spans="1:27" ht="74.25" hidden="1" customHeight="1" x14ac:dyDescent="0.2">
      <c r="A63" s="29">
        <v>6</v>
      </c>
      <c r="B63" s="387" t="s">
        <v>263</v>
      </c>
      <c r="C63" s="388" t="s">
        <v>264</v>
      </c>
      <c r="D63" s="335"/>
      <c r="E63" s="51"/>
      <c r="F63" s="51"/>
      <c r="G63" s="52"/>
      <c r="H63" s="51"/>
      <c r="I63" s="53" t="s">
        <v>228</v>
      </c>
      <c r="J63" s="54" t="s">
        <v>265</v>
      </c>
      <c r="K63" s="54" t="s">
        <v>266</v>
      </c>
      <c r="L63" s="54" t="s">
        <v>267</v>
      </c>
      <c r="M63" s="55">
        <v>1</v>
      </c>
      <c r="N63" s="337" t="s">
        <v>39</v>
      </c>
      <c r="O63" s="54" t="s">
        <v>40</v>
      </c>
      <c r="P63" s="54" t="s">
        <v>41</v>
      </c>
      <c r="Q63" s="56"/>
      <c r="R63" s="56">
        <v>43524</v>
      </c>
      <c r="S63" s="157"/>
      <c r="T63" s="60" t="s">
        <v>268</v>
      </c>
      <c r="U63" s="58"/>
      <c r="V63" s="59"/>
      <c r="W63" s="59"/>
    </row>
    <row r="64" spans="1:27" ht="51" customHeight="1" x14ac:dyDescent="0.2">
      <c r="A64" s="29">
        <v>6</v>
      </c>
      <c r="B64" s="387"/>
      <c r="C64" s="388"/>
      <c r="D64" s="335"/>
      <c r="E64" s="51"/>
      <c r="F64" s="51"/>
      <c r="G64" s="52"/>
      <c r="H64" s="51"/>
      <c r="I64" s="53" t="s">
        <v>228</v>
      </c>
      <c r="J64" s="54" t="s">
        <v>269</v>
      </c>
      <c r="K64" s="54" t="s">
        <v>270</v>
      </c>
      <c r="L64" s="222" t="s">
        <v>48</v>
      </c>
      <c r="M64" s="55">
        <v>0.75</v>
      </c>
      <c r="N64" s="337" t="s">
        <v>195</v>
      </c>
      <c r="O64" s="54" t="s">
        <v>40</v>
      </c>
      <c r="P64" s="54" t="s">
        <v>196</v>
      </c>
      <c r="Q64" s="56"/>
      <c r="R64" s="157">
        <v>43861</v>
      </c>
      <c r="S64" s="157">
        <v>43861</v>
      </c>
      <c r="T64" s="57" t="s">
        <v>49</v>
      </c>
      <c r="U64" s="58"/>
      <c r="V64" s="59"/>
      <c r="W64" s="59"/>
    </row>
    <row r="65" spans="1:24" ht="51" hidden="1" customHeight="1" x14ac:dyDescent="0.2">
      <c r="A65" s="29">
        <v>6</v>
      </c>
      <c r="B65" s="387"/>
      <c r="C65" s="388"/>
      <c r="D65" s="335"/>
      <c r="E65" s="51"/>
      <c r="F65" s="51"/>
      <c r="G65" s="52"/>
      <c r="H65" s="51"/>
      <c r="I65" s="53" t="s">
        <v>228</v>
      </c>
      <c r="J65" s="54"/>
      <c r="K65" s="54" t="s">
        <v>271</v>
      </c>
      <c r="L65" s="54" t="s">
        <v>272</v>
      </c>
      <c r="M65" s="55">
        <v>1</v>
      </c>
      <c r="N65" s="337" t="s">
        <v>195</v>
      </c>
      <c r="O65" s="54" t="s">
        <v>40</v>
      </c>
      <c r="P65" s="54" t="s">
        <v>41</v>
      </c>
      <c r="Q65" s="56"/>
      <c r="R65" s="56">
        <v>43524</v>
      </c>
      <c r="S65" s="157"/>
      <c r="T65" s="60" t="s">
        <v>273</v>
      </c>
      <c r="U65" s="58"/>
      <c r="V65" s="59"/>
      <c r="W65" s="59"/>
    </row>
    <row r="66" spans="1:24" ht="68.25" customHeight="1" x14ac:dyDescent="0.2">
      <c r="A66" s="29">
        <v>6</v>
      </c>
      <c r="B66" s="387" t="s">
        <v>274</v>
      </c>
      <c r="C66" s="388" t="s">
        <v>275</v>
      </c>
      <c r="D66" s="335"/>
      <c r="E66" s="51"/>
      <c r="F66" s="51"/>
      <c r="G66" s="52"/>
      <c r="H66" s="51"/>
      <c r="I66" s="405" t="s">
        <v>228</v>
      </c>
      <c r="J66" s="390" t="s">
        <v>276</v>
      </c>
      <c r="K66" s="54" t="s">
        <v>277</v>
      </c>
      <c r="L66" s="222" t="s">
        <v>48</v>
      </c>
      <c r="M66" s="55">
        <v>0.75</v>
      </c>
      <c r="N66" s="337" t="s">
        <v>195</v>
      </c>
      <c r="O66" s="54" t="s">
        <v>40</v>
      </c>
      <c r="P66" s="54" t="s">
        <v>196</v>
      </c>
      <c r="Q66" s="56"/>
      <c r="R66" s="157">
        <v>43861</v>
      </c>
      <c r="S66" s="157">
        <v>43861</v>
      </c>
      <c r="T66" s="57" t="s">
        <v>49</v>
      </c>
      <c r="U66" s="58"/>
      <c r="V66" s="59"/>
      <c r="W66" s="59"/>
    </row>
    <row r="67" spans="1:24" ht="40.5" hidden="1" customHeight="1" x14ac:dyDescent="0.2">
      <c r="A67" s="29">
        <v>6</v>
      </c>
      <c r="B67" s="387"/>
      <c r="C67" s="388"/>
      <c r="D67" s="335"/>
      <c r="E67" s="51"/>
      <c r="F67" s="51"/>
      <c r="G67" s="52"/>
      <c r="H67" s="51"/>
      <c r="I67" s="406"/>
      <c r="J67" s="390"/>
      <c r="K67" s="54" t="s">
        <v>278</v>
      </c>
      <c r="L67" s="336" t="s">
        <v>279</v>
      </c>
      <c r="M67" s="55">
        <v>1</v>
      </c>
      <c r="N67" s="337" t="s">
        <v>280</v>
      </c>
      <c r="O67" s="54" t="s">
        <v>54</v>
      </c>
      <c r="P67" s="54"/>
      <c r="Q67" s="144"/>
      <c r="R67" s="144">
        <v>43496</v>
      </c>
      <c r="S67" s="161"/>
      <c r="T67" s="57" t="s">
        <v>281</v>
      </c>
      <c r="U67" s="76" t="s">
        <v>282</v>
      </c>
      <c r="V67" s="54"/>
      <c r="W67" s="192" t="s">
        <v>283</v>
      </c>
    </row>
    <row r="68" spans="1:24" ht="51" hidden="1" customHeight="1" x14ac:dyDescent="0.2">
      <c r="A68" s="29">
        <v>6</v>
      </c>
      <c r="B68" s="387"/>
      <c r="C68" s="388"/>
      <c r="D68" s="335"/>
      <c r="E68" s="51"/>
      <c r="F68" s="51"/>
      <c r="G68" s="52" t="s">
        <v>284</v>
      </c>
      <c r="H68" s="51" t="s">
        <v>285</v>
      </c>
      <c r="I68" s="52"/>
      <c r="J68" s="54"/>
      <c r="K68" s="54" t="s">
        <v>286</v>
      </c>
      <c r="L68" s="54" t="s">
        <v>287</v>
      </c>
      <c r="M68" s="55">
        <v>1</v>
      </c>
      <c r="N68" s="337" t="s">
        <v>39</v>
      </c>
      <c r="O68" s="54" t="s">
        <v>40</v>
      </c>
      <c r="P68" s="54" t="s">
        <v>41</v>
      </c>
      <c r="Q68" s="56">
        <v>43525</v>
      </c>
      <c r="R68" s="56">
        <v>43830</v>
      </c>
      <c r="S68" s="157"/>
      <c r="T68" s="60" t="s">
        <v>288</v>
      </c>
      <c r="U68" s="58"/>
      <c r="V68" s="59"/>
      <c r="W68" s="59"/>
    </row>
    <row r="69" spans="1:24" ht="59.25" hidden="1" customHeight="1" x14ac:dyDescent="0.2">
      <c r="A69" s="29">
        <v>6</v>
      </c>
      <c r="B69" s="387"/>
      <c r="C69" s="388"/>
      <c r="D69" s="335"/>
      <c r="E69" s="51"/>
      <c r="F69" s="51"/>
      <c r="G69" s="52"/>
      <c r="H69" s="51"/>
      <c r="I69" s="53" t="s">
        <v>228</v>
      </c>
      <c r="J69" s="54" t="s">
        <v>289</v>
      </c>
      <c r="K69" s="54" t="s">
        <v>290</v>
      </c>
      <c r="L69" s="336" t="s">
        <v>279</v>
      </c>
      <c r="M69" s="55">
        <v>1</v>
      </c>
      <c r="N69" s="337" t="s">
        <v>280</v>
      </c>
      <c r="O69" s="54" t="s">
        <v>54</v>
      </c>
      <c r="P69" s="54"/>
      <c r="Q69" s="144"/>
      <c r="R69" s="144">
        <v>43496</v>
      </c>
      <c r="S69" s="144"/>
      <c r="T69" s="145" t="s">
        <v>291</v>
      </c>
      <c r="U69" s="76" t="s">
        <v>292</v>
      </c>
      <c r="V69" s="54"/>
      <c r="W69" s="99" t="s">
        <v>293</v>
      </c>
      <c r="X69" s="337" t="s">
        <v>294</v>
      </c>
    </row>
    <row r="70" spans="1:24" ht="51" hidden="1" customHeight="1" x14ac:dyDescent="0.2">
      <c r="A70" s="29">
        <v>6</v>
      </c>
      <c r="B70" s="387"/>
      <c r="C70" s="388"/>
      <c r="D70" s="335"/>
      <c r="E70" s="51"/>
      <c r="F70" s="51"/>
      <c r="G70" s="52" t="s">
        <v>295</v>
      </c>
      <c r="H70" s="51" t="s">
        <v>296</v>
      </c>
      <c r="I70" s="52"/>
      <c r="J70" s="54"/>
      <c r="K70" s="54" t="s">
        <v>297</v>
      </c>
      <c r="L70" s="54" t="s">
        <v>298</v>
      </c>
      <c r="M70" s="55">
        <v>1</v>
      </c>
      <c r="N70" s="337" t="s">
        <v>39</v>
      </c>
      <c r="O70" s="54" t="s">
        <v>40</v>
      </c>
      <c r="P70" s="54" t="s">
        <v>41</v>
      </c>
      <c r="Q70" s="56"/>
      <c r="R70" s="56">
        <v>43554</v>
      </c>
      <c r="S70" s="157"/>
      <c r="T70" s="57" t="s">
        <v>299</v>
      </c>
      <c r="U70" s="58"/>
      <c r="V70" s="59"/>
      <c r="W70" s="59"/>
    </row>
    <row r="71" spans="1:24" ht="84" hidden="1" customHeight="1" x14ac:dyDescent="0.2">
      <c r="A71" s="29">
        <v>6</v>
      </c>
      <c r="B71" s="387"/>
      <c r="C71" s="388"/>
      <c r="D71" s="335"/>
      <c r="E71" s="51"/>
      <c r="F71" s="51"/>
      <c r="G71" s="344" t="s">
        <v>300</v>
      </c>
      <c r="H71" s="332" t="s">
        <v>301</v>
      </c>
      <c r="I71" s="344"/>
      <c r="J71" s="336"/>
      <c r="K71" s="54"/>
      <c r="L71" s="54" t="s">
        <v>302</v>
      </c>
      <c r="M71" s="55">
        <v>1</v>
      </c>
      <c r="N71" s="337" t="s">
        <v>303</v>
      </c>
      <c r="O71" s="54" t="s">
        <v>196</v>
      </c>
      <c r="P71" s="54"/>
      <c r="Q71" s="56"/>
      <c r="R71" s="56"/>
      <c r="S71" s="157"/>
      <c r="T71" s="60" t="s">
        <v>304</v>
      </c>
      <c r="U71" s="58"/>
      <c r="V71" s="59"/>
      <c r="W71" s="59"/>
      <c r="X71" s="143" t="s">
        <v>305</v>
      </c>
    </row>
    <row r="72" spans="1:24" ht="104.25" customHeight="1" x14ac:dyDescent="0.2">
      <c r="A72" s="29">
        <v>6</v>
      </c>
      <c r="B72" s="387"/>
      <c r="C72" s="388"/>
      <c r="D72" s="335"/>
      <c r="E72" s="51"/>
      <c r="F72" s="51"/>
      <c r="G72" s="52"/>
      <c r="H72" s="51"/>
      <c r="I72" s="53" t="s">
        <v>35</v>
      </c>
      <c r="J72" s="54" t="s">
        <v>306</v>
      </c>
      <c r="K72" s="54" t="s">
        <v>307</v>
      </c>
      <c r="L72" s="54" t="s">
        <v>139</v>
      </c>
      <c r="M72" s="55">
        <v>0.73</v>
      </c>
      <c r="N72" s="337" t="s">
        <v>39</v>
      </c>
      <c r="O72" s="54" t="s">
        <v>40</v>
      </c>
      <c r="P72" s="54"/>
      <c r="Q72" s="56">
        <v>43525</v>
      </c>
      <c r="R72" s="144">
        <v>43646</v>
      </c>
      <c r="S72" s="161"/>
      <c r="T72" s="17" t="s">
        <v>140</v>
      </c>
      <c r="U72" s="58"/>
      <c r="V72" s="59"/>
      <c r="W72" s="59"/>
    </row>
    <row r="73" spans="1:24" ht="70.5" hidden="1" customHeight="1" x14ac:dyDescent="0.2">
      <c r="A73" s="29">
        <v>6</v>
      </c>
      <c r="B73" s="387"/>
      <c r="C73" s="388"/>
      <c r="D73" s="335"/>
      <c r="E73" s="51"/>
      <c r="F73" s="51"/>
      <c r="G73" s="52"/>
      <c r="H73" s="51"/>
      <c r="I73" s="52"/>
      <c r="J73" s="54"/>
      <c r="K73" s="54" t="s">
        <v>201</v>
      </c>
      <c r="L73" s="54" t="s">
        <v>202</v>
      </c>
      <c r="M73" s="55">
        <v>1</v>
      </c>
      <c r="N73" s="337" t="s">
        <v>70</v>
      </c>
      <c r="O73" s="54" t="s">
        <v>308</v>
      </c>
      <c r="P73" s="54"/>
      <c r="Q73" s="56"/>
      <c r="R73" s="56"/>
      <c r="S73" s="157"/>
      <c r="T73" s="60"/>
      <c r="U73" s="58"/>
      <c r="V73" s="59"/>
      <c r="W73" s="54" t="s">
        <v>204</v>
      </c>
    </row>
    <row r="74" spans="1:24" ht="24.95" hidden="1" customHeight="1" x14ac:dyDescent="0.2">
      <c r="A74" s="29">
        <v>6</v>
      </c>
      <c r="B74" s="62" t="s">
        <v>261</v>
      </c>
      <c r="C74" s="63" t="s">
        <v>262</v>
      </c>
      <c r="D74" s="79"/>
      <c r="E74" s="66"/>
      <c r="F74" s="66"/>
      <c r="G74" s="66"/>
      <c r="H74" s="66"/>
      <c r="I74" s="66"/>
      <c r="J74" s="80"/>
      <c r="K74" s="80"/>
      <c r="L74" s="80"/>
      <c r="M74" s="15">
        <f>AVERAGE(M63:M73)</f>
        <v>0.93</v>
      </c>
      <c r="N74" s="83"/>
      <c r="O74" s="80"/>
      <c r="P74" s="80"/>
      <c r="Q74" s="67"/>
      <c r="R74" s="67"/>
      <c r="S74" s="158"/>
      <c r="T74" s="68"/>
      <c r="U74" s="69"/>
      <c r="V74" s="66"/>
      <c r="W74" s="66"/>
    </row>
    <row r="75" spans="1:24" ht="28.5" hidden="1" customHeight="1" x14ac:dyDescent="0.2">
      <c r="A75" s="29">
        <v>6</v>
      </c>
      <c r="B75" s="44" t="s">
        <v>309</v>
      </c>
      <c r="C75" s="45" t="s">
        <v>310</v>
      </c>
      <c r="D75" s="46"/>
      <c r="E75" s="45"/>
      <c r="F75" s="45"/>
      <c r="G75" s="45"/>
      <c r="H75" s="45"/>
      <c r="I75" s="45"/>
      <c r="J75" s="45"/>
      <c r="K75" s="45"/>
      <c r="L75" s="45"/>
      <c r="M75" s="47"/>
      <c r="N75" s="47"/>
      <c r="O75" s="46"/>
      <c r="P75" s="46"/>
      <c r="Q75" s="72"/>
      <c r="R75" s="72"/>
      <c r="S75" s="159"/>
      <c r="T75" s="49"/>
      <c r="U75" s="73"/>
      <c r="V75" s="48"/>
      <c r="W75" s="48"/>
    </row>
    <row r="76" spans="1:24" ht="89.25" hidden="1" x14ac:dyDescent="0.2">
      <c r="B76" s="340" t="s">
        <v>311</v>
      </c>
      <c r="C76" s="177" t="s">
        <v>312</v>
      </c>
      <c r="D76" s="335"/>
      <c r="E76" s="51"/>
      <c r="F76" s="51"/>
      <c r="G76" s="52"/>
      <c r="H76" s="51"/>
      <c r="I76" s="52"/>
      <c r="J76" s="54"/>
      <c r="K76" s="54" t="s">
        <v>313</v>
      </c>
      <c r="L76" s="54" t="s">
        <v>314</v>
      </c>
      <c r="M76" s="55">
        <v>1</v>
      </c>
      <c r="N76" s="337" t="s">
        <v>39</v>
      </c>
      <c r="O76" s="54" t="s">
        <v>40</v>
      </c>
      <c r="P76" s="54"/>
      <c r="Q76" s="56"/>
      <c r="R76" s="56">
        <v>43738</v>
      </c>
      <c r="S76" s="157"/>
      <c r="T76" s="57" t="s">
        <v>315</v>
      </c>
      <c r="U76" s="58"/>
      <c r="V76" s="59"/>
      <c r="W76" s="59"/>
    </row>
    <row r="77" spans="1:24" ht="51" customHeight="1" x14ac:dyDescent="0.2">
      <c r="A77" s="29">
        <v>6</v>
      </c>
      <c r="B77" s="333" t="s">
        <v>316</v>
      </c>
      <c r="C77" s="51" t="s">
        <v>317</v>
      </c>
      <c r="D77" s="335"/>
      <c r="E77" s="51"/>
      <c r="F77" s="51"/>
      <c r="G77" s="52"/>
      <c r="H77" s="51"/>
      <c r="I77" s="52"/>
      <c r="J77" s="54"/>
      <c r="K77" s="54" t="s">
        <v>318</v>
      </c>
      <c r="L77" s="54" t="s">
        <v>177</v>
      </c>
      <c r="M77" s="55">
        <v>0.75</v>
      </c>
      <c r="N77" s="337" t="s">
        <v>39</v>
      </c>
      <c r="O77" s="54" t="s">
        <v>40</v>
      </c>
      <c r="P77" s="54"/>
      <c r="Q77" s="56"/>
      <c r="R77" s="23">
        <v>43857</v>
      </c>
      <c r="S77" s="23">
        <v>43857</v>
      </c>
      <c r="T77" s="57" t="s">
        <v>178</v>
      </c>
      <c r="U77" s="58"/>
      <c r="V77" s="59"/>
      <c r="W77" s="59"/>
    </row>
    <row r="78" spans="1:24" ht="33.75" hidden="1" customHeight="1" x14ac:dyDescent="0.2">
      <c r="A78" s="29">
        <v>6</v>
      </c>
      <c r="B78" s="62" t="s">
        <v>309</v>
      </c>
      <c r="C78" s="63" t="s">
        <v>319</v>
      </c>
      <c r="D78" s="79"/>
      <c r="E78" s="66"/>
      <c r="F78" s="66"/>
      <c r="G78" s="66"/>
      <c r="H78" s="66"/>
      <c r="I78" s="66"/>
      <c r="J78" s="80"/>
      <c r="K78" s="80"/>
      <c r="L78" s="80"/>
      <c r="M78" s="15">
        <f>AVERAGE(M76:M77)</f>
        <v>0.875</v>
      </c>
      <c r="N78" s="79"/>
      <c r="O78" s="80"/>
      <c r="P78" s="80"/>
      <c r="Q78" s="67"/>
      <c r="R78" s="67"/>
      <c r="S78" s="158"/>
      <c r="T78" s="100"/>
      <c r="U78" s="69"/>
      <c r="V78" s="66"/>
      <c r="W78" s="66"/>
    </row>
    <row r="79" spans="1:24" ht="21.95" hidden="1" customHeight="1" x14ac:dyDescent="0.2">
      <c r="A79" s="29">
        <v>6</v>
      </c>
      <c r="B79" s="44" t="s">
        <v>320</v>
      </c>
      <c r="C79" s="45" t="s">
        <v>321</v>
      </c>
      <c r="D79" s="46"/>
      <c r="E79" s="45"/>
      <c r="F79" s="45"/>
      <c r="G79" s="45"/>
      <c r="H79" s="45"/>
      <c r="I79" s="45"/>
      <c r="J79" s="45"/>
      <c r="K79" s="45"/>
      <c r="L79" s="45"/>
      <c r="M79" s="47"/>
      <c r="N79" s="47"/>
      <c r="O79" s="46"/>
      <c r="P79" s="46"/>
      <c r="Q79" s="72"/>
      <c r="R79" s="72"/>
      <c r="S79" s="159"/>
      <c r="T79" s="49"/>
      <c r="U79" s="73"/>
      <c r="V79" s="48"/>
      <c r="W79" s="48"/>
    </row>
    <row r="80" spans="1:24" s="34" customFormat="1" ht="30" hidden="1" customHeight="1" x14ac:dyDescent="0.2">
      <c r="A80" s="104"/>
      <c r="B80" s="333" t="s">
        <v>320</v>
      </c>
      <c r="C80" s="407" t="s">
        <v>322</v>
      </c>
      <c r="D80" s="179"/>
      <c r="E80" s="178"/>
      <c r="F80" s="178"/>
      <c r="G80" s="178"/>
      <c r="H80" s="178"/>
      <c r="I80" s="178"/>
      <c r="J80" s="178"/>
      <c r="K80" s="54" t="s">
        <v>323</v>
      </c>
      <c r="L80" s="54" t="s">
        <v>324</v>
      </c>
      <c r="M80" s="55">
        <v>1</v>
      </c>
      <c r="N80" s="337" t="s">
        <v>39</v>
      </c>
      <c r="O80" s="54" t="s">
        <v>40</v>
      </c>
      <c r="P80" s="179"/>
      <c r="Q80" s="56"/>
      <c r="R80" s="56"/>
      <c r="S80" s="154">
        <v>43861</v>
      </c>
      <c r="T80" s="17" t="s">
        <v>325</v>
      </c>
      <c r="U80" s="58"/>
      <c r="V80" s="59"/>
      <c r="W80" s="59"/>
    </row>
    <row r="81" spans="1:27" s="34" customFormat="1" ht="30" hidden="1" customHeight="1" x14ac:dyDescent="0.2">
      <c r="A81" s="104"/>
      <c r="B81" s="333" t="s">
        <v>320</v>
      </c>
      <c r="C81" s="408"/>
      <c r="D81" s="179"/>
      <c r="E81" s="178"/>
      <c r="F81" s="178"/>
      <c r="G81" s="178"/>
      <c r="H81" s="178"/>
      <c r="I81" s="178"/>
      <c r="J81" s="178"/>
      <c r="K81" s="54" t="s">
        <v>326</v>
      </c>
      <c r="L81" s="54" t="s">
        <v>327</v>
      </c>
      <c r="M81" s="55">
        <v>1</v>
      </c>
      <c r="N81" s="337" t="s">
        <v>39</v>
      </c>
      <c r="O81" s="54" t="s">
        <v>40</v>
      </c>
      <c r="P81" s="179"/>
      <c r="Q81" s="56"/>
      <c r="R81" s="56"/>
      <c r="S81" s="157"/>
      <c r="T81" s="17" t="s">
        <v>328</v>
      </c>
      <c r="U81" s="58"/>
      <c r="V81" s="59"/>
      <c r="W81" s="59"/>
    </row>
    <row r="82" spans="1:27" ht="105.75" hidden="1" customHeight="1" x14ac:dyDescent="0.2">
      <c r="A82" s="29">
        <v>6</v>
      </c>
      <c r="B82" s="333" t="s">
        <v>320</v>
      </c>
      <c r="C82" s="409"/>
      <c r="D82" s="335"/>
      <c r="E82" s="81" t="s">
        <v>329</v>
      </c>
      <c r="F82" s="51"/>
      <c r="G82" s="52"/>
      <c r="H82" s="51"/>
      <c r="I82" s="52"/>
      <c r="J82" s="54"/>
      <c r="K82" s="54" t="s">
        <v>330</v>
      </c>
      <c r="L82" s="54" t="s">
        <v>226</v>
      </c>
      <c r="M82" s="55">
        <v>1</v>
      </c>
      <c r="N82" s="337" t="s">
        <v>39</v>
      </c>
      <c r="O82" s="54" t="s">
        <v>40</v>
      </c>
      <c r="P82" s="54"/>
      <c r="Q82" s="56"/>
      <c r="R82" s="144">
        <v>43707</v>
      </c>
      <c r="S82" s="157"/>
      <c r="T82" s="17" t="s">
        <v>227</v>
      </c>
      <c r="U82" s="58"/>
      <c r="V82" s="54" t="s">
        <v>331</v>
      </c>
      <c r="W82" s="59"/>
    </row>
    <row r="83" spans="1:27" ht="24.95" hidden="1" customHeight="1" x14ac:dyDescent="0.2">
      <c r="A83" s="29">
        <v>6</v>
      </c>
      <c r="B83" s="62" t="s">
        <v>320</v>
      </c>
      <c r="C83" s="63" t="s">
        <v>321</v>
      </c>
      <c r="D83" s="79"/>
      <c r="E83" s="80"/>
      <c r="F83" s="66"/>
      <c r="G83" s="66"/>
      <c r="H83" s="66"/>
      <c r="I83" s="66"/>
      <c r="J83" s="80"/>
      <c r="K83" s="80"/>
      <c r="L83" s="80"/>
      <c r="M83" s="15">
        <f>AVERAGE(M80:M82)</f>
        <v>1</v>
      </c>
      <c r="N83" s="79"/>
      <c r="O83" s="80"/>
      <c r="P83" s="80"/>
      <c r="Q83" s="67"/>
      <c r="R83" s="67"/>
      <c r="S83" s="158"/>
      <c r="T83" s="68"/>
      <c r="U83" s="69"/>
      <c r="V83" s="66"/>
      <c r="W83" s="66"/>
    </row>
    <row r="84" spans="1:27" ht="21.75" hidden="1" customHeight="1" x14ac:dyDescent="0.2">
      <c r="A84" s="29">
        <v>7</v>
      </c>
      <c r="B84" s="84">
        <v>7</v>
      </c>
      <c r="C84" s="85" t="s">
        <v>332</v>
      </c>
      <c r="D84" s="86"/>
      <c r="E84" s="85"/>
      <c r="F84" s="85"/>
      <c r="G84" s="85"/>
      <c r="H84" s="85"/>
      <c r="I84" s="85"/>
      <c r="J84" s="153"/>
      <c r="K84" s="153"/>
      <c r="L84" s="153"/>
      <c r="M84" s="87"/>
      <c r="N84" s="87"/>
      <c r="O84" s="86"/>
      <c r="P84" s="86"/>
      <c r="Q84" s="88"/>
      <c r="R84" s="88"/>
      <c r="S84" s="162"/>
      <c r="T84" s="89"/>
      <c r="U84" s="90"/>
      <c r="V84" s="97"/>
      <c r="W84" s="97"/>
    </row>
    <row r="85" spans="1:27" ht="21.95" hidden="1" customHeight="1" x14ac:dyDescent="0.2">
      <c r="A85" s="29">
        <v>7</v>
      </c>
      <c r="B85" s="44" t="s">
        <v>333</v>
      </c>
      <c r="C85" s="45" t="s">
        <v>334</v>
      </c>
      <c r="D85" s="46"/>
      <c r="E85" s="45"/>
      <c r="F85" s="45"/>
      <c r="G85" s="45"/>
      <c r="H85" s="45"/>
      <c r="I85" s="45"/>
      <c r="J85" s="45"/>
      <c r="K85" s="45"/>
      <c r="L85" s="45"/>
      <c r="M85" s="47"/>
      <c r="N85" s="47"/>
      <c r="O85" s="46"/>
      <c r="P85" s="46"/>
      <c r="Q85" s="72"/>
      <c r="R85" s="72"/>
      <c r="S85" s="159"/>
      <c r="T85" s="49"/>
      <c r="U85" s="73"/>
      <c r="V85" s="48"/>
      <c r="W85" s="48"/>
    </row>
    <row r="86" spans="1:27" ht="90" hidden="1" customHeight="1" x14ac:dyDescent="0.2">
      <c r="A86" s="29">
        <v>7</v>
      </c>
      <c r="B86" s="333" t="s">
        <v>335</v>
      </c>
      <c r="C86" s="81" t="s">
        <v>336</v>
      </c>
      <c r="D86" s="335"/>
      <c r="E86" s="51"/>
      <c r="F86" s="51"/>
      <c r="G86" s="344"/>
      <c r="H86" s="51"/>
      <c r="I86" s="52"/>
      <c r="J86" s="54"/>
      <c r="K86" s="54"/>
      <c r="L86" s="54"/>
      <c r="M86" s="55">
        <v>1</v>
      </c>
      <c r="N86" s="337"/>
      <c r="O86" s="54"/>
      <c r="P86" s="54"/>
      <c r="Q86" s="56"/>
      <c r="R86" s="56"/>
      <c r="S86" s="157"/>
      <c r="T86" s="60"/>
      <c r="U86" s="58"/>
      <c r="V86" s="59"/>
      <c r="W86" s="59"/>
    </row>
    <row r="87" spans="1:27" ht="66.75" customHeight="1" x14ac:dyDescent="0.2">
      <c r="A87" s="29">
        <v>7</v>
      </c>
      <c r="B87" s="333" t="s">
        <v>337</v>
      </c>
      <c r="C87" s="81" t="s">
        <v>338</v>
      </c>
      <c r="D87" s="335"/>
      <c r="E87" s="51"/>
      <c r="F87" s="51"/>
      <c r="G87" s="344"/>
      <c r="H87" s="51"/>
      <c r="I87" s="53" t="s">
        <v>339</v>
      </c>
      <c r="J87" s="54" t="s">
        <v>340</v>
      </c>
      <c r="K87" s="54" t="s">
        <v>341</v>
      </c>
      <c r="L87" s="336" t="s">
        <v>342</v>
      </c>
      <c r="M87" s="55">
        <v>0.8</v>
      </c>
      <c r="N87" s="192" t="s">
        <v>244</v>
      </c>
      <c r="O87" s="54" t="s">
        <v>54</v>
      </c>
      <c r="P87" s="54"/>
      <c r="Q87" s="56"/>
      <c r="R87" s="56">
        <v>43646</v>
      </c>
      <c r="S87" s="171" t="s">
        <v>343</v>
      </c>
      <c r="T87" s="233" t="s">
        <v>344</v>
      </c>
      <c r="U87" s="76" t="s">
        <v>345</v>
      </c>
      <c r="V87" s="54"/>
      <c r="W87" s="337" t="s">
        <v>346</v>
      </c>
      <c r="X87" s="9" t="s">
        <v>347</v>
      </c>
      <c r="Y87" s="234" t="s">
        <v>348</v>
      </c>
      <c r="Z87" s="32"/>
      <c r="AA87" s="32"/>
    </row>
    <row r="88" spans="1:27" ht="65.25" hidden="1" customHeight="1" x14ac:dyDescent="0.2">
      <c r="A88" s="29">
        <v>7</v>
      </c>
      <c r="B88" s="333" t="s">
        <v>349</v>
      </c>
      <c r="C88" s="334" t="s">
        <v>350</v>
      </c>
      <c r="D88" s="335"/>
      <c r="E88" s="51"/>
      <c r="F88" s="51" t="s">
        <v>351</v>
      </c>
      <c r="G88" s="344"/>
      <c r="H88" s="51"/>
      <c r="I88" s="52"/>
      <c r="J88" s="54"/>
      <c r="K88" s="54"/>
      <c r="L88" s="54"/>
      <c r="M88" s="101">
        <v>1</v>
      </c>
      <c r="N88" s="337" t="s">
        <v>352</v>
      </c>
      <c r="O88" s="54" t="s">
        <v>353</v>
      </c>
      <c r="P88" s="54"/>
      <c r="Q88" s="56"/>
      <c r="R88" s="56"/>
      <c r="S88" s="157"/>
      <c r="T88" s="57" t="s">
        <v>354</v>
      </c>
      <c r="U88" s="124"/>
      <c r="V88" s="54"/>
      <c r="W88" s="54"/>
      <c r="X88" s="32"/>
      <c r="Y88" s="32"/>
      <c r="Z88" s="32"/>
      <c r="AA88" s="32"/>
    </row>
    <row r="89" spans="1:27" ht="207" hidden="1" customHeight="1" x14ac:dyDescent="0.2">
      <c r="A89" s="29">
        <v>7</v>
      </c>
      <c r="B89" s="387" t="s">
        <v>355</v>
      </c>
      <c r="C89" s="388" t="s">
        <v>356</v>
      </c>
      <c r="D89" s="335"/>
      <c r="E89" s="81" t="s">
        <v>357</v>
      </c>
      <c r="F89" s="51"/>
      <c r="G89" s="344" t="s">
        <v>358</v>
      </c>
      <c r="H89" s="51" t="s">
        <v>359</v>
      </c>
      <c r="I89" s="53" t="s">
        <v>249</v>
      </c>
      <c r="J89" s="54" t="s">
        <v>360</v>
      </c>
      <c r="K89" s="54" t="s">
        <v>361</v>
      </c>
      <c r="L89" s="336" t="s">
        <v>362</v>
      </c>
      <c r="M89" s="55">
        <v>1</v>
      </c>
      <c r="N89" s="337" t="s">
        <v>244</v>
      </c>
      <c r="O89" s="54" t="s">
        <v>54</v>
      </c>
      <c r="P89" s="54"/>
      <c r="Q89" s="144"/>
      <c r="R89" s="235">
        <v>43830</v>
      </c>
      <c r="S89" s="235"/>
      <c r="T89" s="336" t="s">
        <v>363</v>
      </c>
      <c r="U89" s="76" t="s">
        <v>364</v>
      </c>
      <c r="V89" s="54"/>
      <c r="W89" s="337" t="s">
        <v>365</v>
      </c>
      <c r="X89" s="32" t="s">
        <v>366</v>
      </c>
      <c r="Y89" s="32"/>
      <c r="Z89" s="337" t="s">
        <v>367</v>
      </c>
      <c r="AA89" s="336" t="s">
        <v>368</v>
      </c>
    </row>
    <row r="90" spans="1:27" ht="65.25" customHeight="1" x14ac:dyDescent="0.2">
      <c r="A90" s="29">
        <v>7</v>
      </c>
      <c r="B90" s="387"/>
      <c r="C90" s="388"/>
      <c r="D90" s="335"/>
      <c r="E90" s="51"/>
      <c r="F90" s="51"/>
      <c r="G90" s="344"/>
      <c r="H90" s="51"/>
      <c r="I90" s="53" t="s">
        <v>249</v>
      </c>
      <c r="J90" s="54" t="s">
        <v>369</v>
      </c>
      <c r="K90" s="54" t="s">
        <v>370</v>
      </c>
      <c r="L90" s="336" t="s">
        <v>371</v>
      </c>
      <c r="M90" s="55">
        <v>0.3</v>
      </c>
      <c r="N90" s="337" t="s">
        <v>244</v>
      </c>
      <c r="O90" s="54" t="s">
        <v>54</v>
      </c>
      <c r="P90" s="54"/>
      <c r="Q90" s="144"/>
      <c r="R90" s="144">
        <v>43830</v>
      </c>
      <c r="S90" s="161"/>
      <c r="T90" s="57" t="s">
        <v>372</v>
      </c>
      <c r="U90" s="76" t="s">
        <v>373</v>
      </c>
      <c r="V90" s="59"/>
      <c r="W90" s="192" t="s">
        <v>374</v>
      </c>
      <c r="Z90" s="57" t="s">
        <v>375</v>
      </c>
      <c r="AA90" s="57" t="s">
        <v>376</v>
      </c>
    </row>
    <row r="91" spans="1:27" ht="153.75" customHeight="1" x14ac:dyDescent="0.2">
      <c r="A91" s="29">
        <v>7</v>
      </c>
      <c r="B91" s="387"/>
      <c r="C91" s="388"/>
      <c r="D91" s="335"/>
      <c r="E91" s="51"/>
      <c r="F91" s="51"/>
      <c r="G91" s="344"/>
      <c r="H91" s="51"/>
      <c r="I91" s="53" t="s">
        <v>249</v>
      </c>
      <c r="J91" s="54" t="s">
        <v>377</v>
      </c>
      <c r="K91" s="54" t="s">
        <v>378</v>
      </c>
      <c r="L91" s="336" t="s">
        <v>379</v>
      </c>
      <c r="M91" s="55">
        <v>0.5</v>
      </c>
      <c r="N91" s="337" t="s">
        <v>244</v>
      </c>
      <c r="O91" s="54" t="s">
        <v>54</v>
      </c>
      <c r="P91" s="54"/>
      <c r="Q91" s="144"/>
      <c r="R91" s="144">
        <v>43830</v>
      </c>
      <c r="S91" s="144"/>
      <c r="T91" s="337" t="s">
        <v>380</v>
      </c>
      <c r="U91" s="76" t="s">
        <v>381</v>
      </c>
      <c r="V91" s="54"/>
      <c r="W91" s="337" t="s">
        <v>382</v>
      </c>
      <c r="X91" s="139" t="s">
        <v>383</v>
      </c>
      <c r="AA91" s="335" t="s">
        <v>384</v>
      </c>
    </row>
    <row r="92" spans="1:27" ht="88.5" hidden="1" customHeight="1" x14ac:dyDescent="0.2">
      <c r="A92" s="29">
        <v>7</v>
      </c>
      <c r="B92" s="387"/>
      <c r="C92" s="388"/>
      <c r="D92" s="335"/>
      <c r="E92" s="51"/>
      <c r="F92" s="51"/>
      <c r="G92" s="344"/>
      <c r="H92" s="51"/>
      <c r="I92" s="53" t="s">
        <v>249</v>
      </c>
      <c r="J92" s="54" t="s">
        <v>385</v>
      </c>
      <c r="K92" s="54" t="s">
        <v>386</v>
      </c>
      <c r="L92" s="336" t="s">
        <v>387</v>
      </c>
      <c r="M92" s="55">
        <v>1</v>
      </c>
      <c r="N92" s="337" t="s">
        <v>244</v>
      </c>
      <c r="O92" s="54" t="s">
        <v>54</v>
      </c>
      <c r="P92" s="54"/>
      <c r="Q92" s="144"/>
      <c r="R92" s="235">
        <v>43524</v>
      </c>
      <c r="S92" s="236"/>
      <c r="T92" s="102" t="s">
        <v>388</v>
      </c>
      <c r="U92" s="76" t="s">
        <v>389</v>
      </c>
      <c r="V92" s="54"/>
      <c r="W92" s="54"/>
    </row>
    <row r="93" spans="1:27" s="32" customFormat="1" ht="115.5" hidden="1" customHeight="1" x14ac:dyDescent="0.2">
      <c r="A93" s="33">
        <v>7</v>
      </c>
      <c r="B93" s="103" t="s">
        <v>390</v>
      </c>
      <c r="C93" s="180" t="s">
        <v>391</v>
      </c>
      <c r="D93" s="337"/>
      <c r="E93" s="54"/>
      <c r="F93" s="54"/>
      <c r="G93" s="336"/>
      <c r="H93" s="54"/>
      <c r="I93" s="54"/>
      <c r="J93" s="54"/>
      <c r="K93" s="54" t="s">
        <v>392</v>
      </c>
      <c r="L93" s="54" t="s">
        <v>393</v>
      </c>
      <c r="M93" s="55">
        <v>1</v>
      </c>
      <c r="N93" s="337" t="s">
        <v>394</v>
      </c>
      <c r="O93" s="54" t="s">
        <v>353</v>
      </c>
      <c r="P93" s="54" t="s">
        <v>395</v>
      </c>
      <c r="Q93" s="56"/>
      <c r="R93" s="56"/>
      <c r="S93" s="157"/>
      <c r="T93" s="57" t="s">
        <v>396</v>
      </c>
      <c r="U93" s="58"/>
      <c r="V93" s="54"/>
      <c r="W93" s="54"/>
    </row>
    <row r="94" spans="1:27" s="34" customFormat="1" ht="193.5" hidden="1" customHeight="1" x14ac:dyDescent="0.2">
      <c r="A94" s="104">
        <v>7</v>
      </c>
      <c r="B94" s="103" t="s">
        <v>397</v>
      </c>
      <c r="C94" s="95" t="s">
        <v>398</v>
      </c>
      <c r="D94" s="192"/>
      <c r="E94" s="54" t="s">
        <v>399</v>
      </c>
      <c r="F94" s="59"/>
      <c r="G94" s="191"/>
      <c r="H94" s="59"/>
      <c r="I94" s="59"/>
      <c r="J94" s="54"/>
      <c r="K94" s="95" t="s">
        <v>400</v>
      </c>
      <c r="L94" s="54" t="s">
        <v>401</v>
      </c>
      <c r="M94" s="101">
        <v>1</v>
      </c>
      <c r="N94" s="337" t="s">
        <v>394</v>
      </c>
      <c r="O94" s="54" t="s">
        <v>353</v>
      </c>
      <c r="P94" s="54"/>
      <c r="Q94" s="56"/>
      <c r="R94" s="56"/>
      <c r="S94" s="157"/>
      <c r="T94" s="57" t="s">
        <v>402</v>
      </c>
      <c r="U94" s="58"/>
      <c r="V94" s="59"/>
      <c r="W94" s="59"/>
    </row>
    <row r="95" spans="1:27" ht="21.75" hidden="1" customHeight="1" x14ac:dyDescent="0.2">
      <c r="A95" s="29">
        <v>7</v>
      </c>
      <c r="B95" s="105" t="s">
        <v>403</v>
      </c>
      <c r="C95" s="45" t="s">
        <v>404</v>
      </c>
      <c r="D95" s="106"/>
      <c r="E95" s="48"/>
      <c r="F95" s="48"/>
      <c r="G95" s="107"/>
      <c r="H95" s="48"/>
      <c r="I95" s="48"/>
      <c r="J95" s="120"/>
      <c r="K95" s="120"/>
      <c r="L95" s="120"/>
      <c r="M95" s="106"/>
      <c r="N95" s="106"/>
      <c r="O95" s="48"/>
      <c r="P95" s="48"/>
      <c r="Q95" s="72"/>
      <c r="R95" s="72"/>
      <c r="S95" s="159"/>
      <c r="T95" s="49"/>
      <c r="U95" s="73"/>
      <c r="V95" s="48"/>
      <c r="W95" s="48"/>
    </row>
    <row r="96" spans="1:27" ht="116.25" customHeight="1" x14ac:dyDescent="0.2">
      <c r="A96" s="29">
        <v>7</v>
      </c>
      <c r="B96" s="387" t="s">
        <v>405</v>
      </c>
      <c r="C96" s="388" t="s">
        <v>406</v>
      </c>
      <c r="D96" s="335"/>
      <c r="E96" s="81" t="s">
        <v>407</v>
      </c>
      <c r="F96" s="51" t="s">
        <v>408</v>
      </c>
      <c r="G96" s="344"/>
      <c r="H96" s="51"/>
      <c r="I96" s="53" t="s">
        <v>249</v>
      </c>
      <c r="J96" s="54" t="s">
        <v>409</v>
      </c>
      <c r="K96" s="54" t="s">
        <v>410</v>
      </c>
      <c r="L96" s="336" t="s">
        <v>411</v>
      </c>
      <c r="M96" s="55">
        <v>0.4</v>
      </c>
      <c r="N96" s="337" t="s">
        <v>244</v>
      </c>
      <c r="O96" s="54" t="s">
        <v>54</v>
      </c>
      <c r="P96" s="54"/>
      <c r="Q96" s="144"/>
      <c r="R96" s="144">
        <v>43830</v>
      </c>
      <c r="S96" s="237"/>
      <c r="T96" s="57" t="s">
        <v>412</v>
      </c>
      <c r="U96" s="76" t="s">
        <v>413</v>
      </c>
      <c r="V96" s="54"/>
      <c r="W96" s="337" t="s">
        <v>414</v>
      </c>
      <c r="X96" s="238"/>
      <c r="Y96" s="238"/>
      <c r="Z96" s="196" t="s">
        <v>415</v>
      </c>
      <c r="AA96" s="54" t="s">
        <v>416</v>
      </c>
    </row>
    <row r="97" spans="1:28" ht="25.5" hidden="1" x14ac:dyDescent="0.2">
      <c r="A97" s="29">
        <v>7</v>
      </c>
      <c r="B97" s="387"/>
      <c r="C97" s="388"/>
      <c r="D97" s="335"/>
      <c r="E97" s="81"/>
      <c r="F97" s="51"/>
      <c r="G97" s="344"/>
      <c r="H97" s="81"/>
      <c r="I97" s="52"/>
      <c r="J97" s="54"/>
      <c r="K97" s="54" t="s">
        <v>417</v>
      </c>
      <c r="L97" s="336" t="s">
        <v>418</v>
      </c>
      <c r="M97" s="55">
        <v>1</v>
      </c>
      <c r="N97" s="337" t="s">
        <v>70</v>
      </c>
      <c r="O97" s="54" t="s">
        <v>54</v>
      </c>
      <c r="P97" s="54"/>
      <c r="Q97" s="144"/>
      <c r="R97" s="144"/>
      <c r="S97" s="161"/>
      <c r="T97" s="57"/>
      <c r="U97" s="124"/>
      <c r="V97" s="54"/>
      <c r="W97" s="54"/>
      <c r="X97" s="238"/>
      <c r="Y97" s="238"/>
      <c r="Z97" s="238"/>
      <c r="AA97" s="238"/>
    </row>
    <row r="98" spans="1:28" ht="38.25" hidden="1" x14ac:dyDescent="0.2">
      <c r="B98" s="387"/>
      <c r="C98" s="388"/>
      <c r="D98" s="335"/>
      <c r="E98" s="81"/>
      <c r="F98" s="51"/>
      <c r="G98" s="344"/>
      <c r="H98" s="81"/>
      <c r="I98" s="52"/>
      <c r="J98" s="54"/>
      <c r="K98" s="54" t="s">
        <v>419</v>
      </c>
      <c r="L98" s="54" t="s">
        <v>420</v>
      </c>
      <c r="M98" s="55">
        <v>1</v>
      </c>
      <c r="N98" s="337" t="s">
        <v>39</v>
      </c>
      <c r="O98" s="54" t="s">
        <v>40</v>
      </c>
      <c r="P98" s="54"/>
      <c r="Q98" s="144"/>
      <c r="R98" s="144"/>
      <c r="S98" s="167"/>
      <c r="T98" s="239" t="s">
        <v>421</v>
      </c>
      <c r="U98" s="124"/>
      <c r="V98" s="54"/>
      <c r="W98" s="54"/>
      <c r="X98" s="238"/>
      <c r="Y98" s="238"/>
      <c r="Z98" s="238"/>
      <c r="AA98" s="238"/>
    </row>
    <row r="99" spans="1:28" ht="78" customHeight="1" x14ac:dyDescent="0.2">
      <c r="A99" s="29">
        <v>7</v>
      </c>
      <c r="B99" s="387"/>
      <c r="C99" s="388"/>
      <c r="D99" s="335"/>
      <c r="E99" s="51"/>
      <c r="F99" s="51"/>
      <c r="G99" s="344"/>
      <c r="H99" s="51"/>
      <c r="I99" s="53" t="s">
        <v>249</v>
      </c>
      <c r="J99" s="54" t="s">
        <v>422</v>
      </c>
      <c r="K99" s="54" t="s">
        <v>423</v>
      </c>
      <c r="L99" s="336" t="s">
        <v>424</v>
      </c>
      <c r="M99" s="55">
        <v>0.8</v>
      </c>
      <c r="N99" s="337" t="s">
        <v>244</v>
      </c>
      <c r="O99" s="54" t="s">
        <v>54</v>
      </c>
      <c r="P99" s="54"/>
      <c r="Q99" s="144"/>
      <c r="R99" s="235">
        <v>43676</v>
      </c>
      <c r="S99" s="236"/>
      <c r="T99" s="102" t="s">
        <v>425</v>
      </c>
      <c r="U99" s="76" t="s">
        <v>426</v>
      </c>
      <c r="V99" s="54"/>
      <c r="W99" s="337" t="s">
        <v>427</v>
      </c>
      <c r="X99" s="238"/>
      <c r="Y99" s="238"/>
      <c r="Z99" s="238"/>
      <c r="AA99" s="81" t="s">
        <v>428</v>
      </c>
    </row>
    <row r="100" spans="1:28" ht="61.5" customHeight="1" x14ac:dyDescent="0.2">
      <c r="A100" s="29">
        <v>7</v>
      </c>
      <c r="B100" s="387"/>
      <c r="C100" s="388"/>
      <c r="D100" s="335"/>
      <c r="E100" s="51"/>
      <c r="F100" s="51"/>
      <c r="G100" s="344"/>
      <c r="H100" s="51"/>
      <c r="I100" s="53"/>
      <c r="J100" s="54"/>
      <c r="K100" s="54" t="s">
        <v>429</v>
      </c>
      <c r="L100" s="54" t="s">
        <v>177</v>
      </c>
      <c r="M100" s="55">
        <v>0.75</v>
      </c>
      <c r="N100" s="337" t="s">
        <v>39</v>
      </c>
      <c r="O100" s="54" t="s">
        <v>40</v>
      </c>
      <c r="P100" s="54"/>
      <c r="Q100" s="144"/>
      <c r="R100" s="23">
        <v>43857</v>
      </c>
      <c r="S100" s="23">
        <v>43857</v>
      </c>
      <c r="T100" s="10" t="s">
        <v>178</v>
      </c>
      <c r="U100" s="76"/>
      <c r="V100" s="54"/>
      <c r="W100" s="337"/>
      <c r="X100" s="337"/>
      <c r="Y100" s="238"/>
      <c r="Z100" s="238"/>
      <c r="AA100" s="238"/>
    </row>
    <row r="101" spans="1:28" ht="78" customHeight="1" x14ac:dyDescent="0.2">
      <c r="A101" s="29">
        <v>7</v>
      </c>
      <c r="B101" s="387"/>
      <c r="C101" s="388"/>
      <c r="D101" s="335"/>
      <c r="E101" s="51"/>
      <c r="F101" s="51"/>
      <c r="G101" s="344"/>
      <c r="H101" s="51"/>
      <c r="I101" s="53" t="s">
        <v>242</v>
      </c>
      <c r="J101" s="54" t="s">
        <v>430</v>
      </c>
      <c r="K101" s="339" t="s">
        <v>230</v>
      </c>
      <c r="L101" s="334" t="s">
        <v>231</v>
      </c>
      <c r="M101" s="209">
        <v>0.75</v>
      </c>
      <c r="N101" s="337" t="s">
        <v>244</v>
      </c>
      <c r="O101" s="54" t="s">
        <v>54</v>
      </c>
      <c r="P101" s="54"/>
      <c r="Q101" s="144"/>
      <c r="R101" s="235">
        <v>43769</v>
      </c>
      <c r="S101" s="237"/>
      <c r="T101" s="19" t="s">
        <v>233</v>
      </c>
      <c r="U101" s="124"/>
      <c r="V101" s="108" t="s">
        <v>431</v>
      </c>
      <c r="W101" s="337" t="s">
        <v>432</v>
      </c>
      <c r="X101" s="337" t="s">
        <v>433</v>
      </c>
      <c r="Y101" s="238"/>
      <c r="Z101" s="204" t="s">
        <v>236</v>
      </c>
      <c r="AA101" s="81" t="s">
        <v>237</v>
      </c>
    </row>
    <row r="102" spans="1:28" ht="128.25" customHeight="1" x14ac:dyDescent="0.2">
      <c r="A102" s="29">
        <v>7</v>
      </c>
      <c r="B102" s="387"/>
      <c r="C102" s="388"/>
      <c r="D102" s="335"/>
      <c r="E102" s="51"/>
      <c r="F102" s="51"/>
      <c r="G102" s="344"/>
      <c r="H102" s="51"/>
      <c r="I102" s="53" t="s">
        <v>35</v>
      </c>
      <c r="J102" s="54" t="s">
        <v>434</v>
      </c>
      <c r="K102" s="54" t="s">
        <v>435</v>
      </c>
      <c r="L102" s="54" t="s">
        <v>139</v>
      </c>
      <c r="M102" s="55">
        <v>0.73</v>
      </c>
      <c r="N102" s="337" t="s">
        <v>39</v>
      </c>
      <c r="O102" s="54" t="s">
        <v>40</v>
      </c>
      <c r="P102" s="54" t="s">
        <v>41</v>
      </c>
      <c r="Q102" s="144">
        <v>43525</v>
      </c>
      <c r="R102" s="144">
        <v>43646</v>
      </c>
      <c r="S102" s="161"/>
      <c r="T102" s="240" t="s">
        <v>140</v>
      </c>
      <c r="U102" s="76"/>
      <c r="V102" s="337" t="s">
        <v>436</v>
      </c>
      <c r="W102" s="337" t="s">
        <v>437</v>
      </c>
      <c r="X102" s="238"/>
      <c r="Y102" s="238"/>
      <c r="Z102" s="238"/>
      <c r="AA102" s="238"/>
    </row>
    <row r="103" spans="1:28" ht="78" customHeight="1" x14ac:dyDescent="0.2">
      <c r="A103" s="29">
        <v>7</v>
      </c>
      <c r="B103" s="387"/>
      <c r="C103" s="388"/>
      <c r="D103" s="335"/>
      <c r="E103" s="51"/>
      <c r="F103" s="51"/>
      <c r="G103" s="344"/>
      <c r="H103" s="51"/>
      <c r="I103" s="53" t="s">
        <v>66</v>
      </c>
      <c r="J103" s="54" t="s">
        <v>438</v>
      </c>
      <c r="K103" s="337" t="s">
        <v>439</v>
      </c>
      <c r="L103" s="336" t="s">
        <v>440</v>
      </c>
      <c r="M103" s="55">
        <v>0.7</v>
      </c>
      <c r="N103" s="192" t="s">
        <v>244</v>
      </c>
      <c r="O103" s="54" t="s">
        <v>54</v>
      </c>
      <c r="P103" s="54"/>
      <c r="Q103" s="56"/>
      <c r="R103" s="144">
        <v>43646</v>
      </c>
      <c r="S103" s="167"/>
      <c r="T103" s="102" t="s">
        <v>441</v>
      </c>
      <c r="U103" s="76" t="s">
        <v>442</v>
      </c>
      <c r="V103" s="54"/>
      <c r="W103" s="337" t="s">
        <v>443</v>
      </c>
      <c r="Z103" s="102" t="s">
        <v>444</v>
      </c>
      <c r="AA103" s="51" t="s">
        <v>445</v>
      </c>
    </row>
    <row r="104" spans="1:28" ht="78" hidden="1" customHeight="1" x14ac:dyDescent="0.2">
      <c r="A104" s="29">
        <v>7</v>
      </c>
      <c r="B104" s="387"/>
      <c r="C104" s="388"/>
      <c r="D104" s="335"/>
      <c r="E104" s="51"/>
      <c r="F104" s="51"/>
      <c r="G104" s="344"/>
      <c r="H104" s="51"/>
      <c r="I104" s="53" t="s">
        <v>66</v>
      </c>
      <c r="J104" s="54" t="s">
        <v>446</v>
      </c>
      <c r="K104" s="339" t="s">
        <v>447</v>
      </c>
      <c r="L104" s="334" t="s">
        <v>448</v>
      </c>
      <c r="M104" s="55">
        <v>1</v>
      </c>
      <c r="N104" s="192" t="s">
        <v>244</v>
      </c>
      <c r="O104" s="54" t="s">
        <v>54</v>
      </c>
      <c r="P104" s="54"/>
      <c r="Q104" s="56"/>
      <c r="R104" s="144">
        <v>43646</v>
      </c>
      <c r="S104" s="161"/>
      <c r="T104" s="17" t="s">
        <v>449</v>
      </c>
      <c r="U104" s="76" t="s">
        <v>450</v>
      </c>
      <c r="V104" s="109"/>
      <c r="W104" s="109"/>
      <c r="Z104" s="198" t="s">
        <v>451</v>
      </c>
      <c r="AA104" s="198" t="s">
        <v>452</v>
      </c>
    </row>
    <row r="105" spans="1:28" ht="24.95" hidden="1" customHeight="1" x14ac:dyDescent="0.2">
      <c r="A105" s="29">
        <v>7</v>
      </c>
      <c r="B105" s="62" t="s">
        <v>333</v>
      </c>
      <c r="C105" s="63" t="s">
        <v>334</v>
      </c>
      <c r="D105" s="79"/>
      <c r="E105" s="66"/>
      <c r="F105" s="66"/>
      <c r="G105" s="110"/>
      <c r="H105" s="66"/>
      <c r="I105" s="66"/>
      <c r="J105" s="80"/>
      <c r="K105" s="80"/>
      <c r="L105" s="80"/>
      <c r="M105" s="15">
        <f>AVERAGE(M86:M104)</f>
        <v>0.81833333333333336</v>
      </c>
      <c r="N105" s="79"/>
      <c r="O105" s="80"/>
      <c r="P105" s="80"/>
      <c r="Q105" s="67"/>
      <c r="R105" s="67"/>
      <c r="S105" s="158"/>
      <c r="T105" s="68"/>
      <c r="U105" s="69"/>
      <c r="V105" s="66"/>
      <c r="W105" s="66"/>
    </row>
    <row r="106" spans="1:28" ht="21.95" hidden="1" customHeight="1" x14ac:dyDescent="0.2">
      <c r="A106" s="29">
        <v>7</v>
      </c>
      <c r="B106" s="44" t="s">
        <v>453</v>
      </c>
      <c r="C106" s="45" t="s">
        <v>454</v>
      </c>
      <c r="D106" s="46"/>
      <c r="E106" s="45"/>
      <c r="F106" s="45"/>
      <c r="G106" s="45"/>
      <c r="H106" s="45"/>
      <c r="I106" s="45"/>
      <c r="J106" s="45"/>
      <c r="K106" s="45"/>
      <c r="L106" s="45"/>
      <c r="M106" s="47"/>
      <c r="N106" s="47"/>
      <c r="O106" s="46"/>
      <c r="P106" s="46"/>
      <c r="Q106" s="72"/>
      <c r="R106" s="72"/>
      <c r="S106" s="159"/>
      <c r="T106" s="49" t="s">
        <v>455</v>
      </c>
      <c r="U106" s="73"/>
      <c r="V106" s="48"/>
      <c r="W106" s="48"/>
    </row>
    <row r="107" spans="1:28" ht="78" hidden="1" customHeight="1" x14ac:dyDescent="0.2">
      <c r="A107" s="29">
        <v>7</v>
      </c>
      <c r="B107" s="398" t="s">
        <v>456</v>
      </c>
      <c r="C107" s="396" t="s">
        <v>457</v>
      </c>
      <c r="D107" s="335"/>
      <c r="E107" s="51"/>
      <c r="F107" s="51"/>
      <c r="G107" s="344" t="s">
        <v>458</v>
      </c>
      <c r="H107" s="51" t="s">
        <v>459</v>
      </c>
      <c r="I107" s="53" t="s">
        <v>66</v>
      </c>
      <c r="J107" s="54"/>
      <c r="K107" s="54"/>
      <c r="L107" s="336" t="s">
        <v>460</v>
      </c>
      <c r="M107" s="55">
        <v>1</v>
      </c>
      <c r="N107" s="337" t="s">
        <v>244</v>
      </c>
      <c r="O107" s="54" t="s">
        <v>54</v>
      </c>
      <c r="P107" s="54"/>
      <c r="Q107" s="144"/>
      <c r="R107" s="235"/>
      <c r="S107" s="165"/>
      <c r="T107" s="337" t="s">
        <v>253</v>
      </c>
      <c r="U107" s="76"/>
      <c r="V107" s="54"/>
      <c r="W107" s="337"/>
      <c r="AA107" s="193" t="s">
        <v>258</v>
      </c>
    </row>
    <row r="108" spans="1:28" ht="38.25" hidden="1" x14ac:dyDescent="0.2">
      <c r="A108" s="29">
        <v>7</v>
      </c>
      <c r="B108" s="401"/>
      <c r="C108" s="400"/>
      <c r="D108" s="335"/>
      <c r="E108" s="81" t="s">
        <v>461</v>
      </c>
      <c r="F108" s="51"/>
      <c r="G108" s="344"/>
      <c r="H108" s="51"/>
      <c r="I108" s="52"/>
      <c r="J108" s="54"/>
      <c r="K108" s="54" t="s">
        <v>462</v>
      </c>
      <c r="L108" s="336" t="s">
        <v>463</v>
      </c>
      <c r="M108" s="55">
        <v>1</v>
      </c>
      <c r="N108" s="337" t="s">
        <v>464</v>
      </c>
      <c r="O108" s="54" t="s">
        <v>70</v>
      </c>
      <c r="P108" s="54"/>
      <c r="Q108" s="144"/>
      <c r="R108" s="144"/>
      <c r="S108" s="161"/>
      <c r="T108" s="57"/>
      <c r="U108" s="77"/>
      <c r="V108" s="59"/>
      <c r="W108" s="54"/>
    </row>
    <row r="109" spans="1:28" ht="58.5" hidden="1" customHeight="1" x14ac:dyDescent="0.2">
      <c r="A109" s="29">
        <v>7</v>
      </c>
      <c r="B109" s="401"/>
      <c r="C109" s="400"/>
      <c r="D109" s="335"/>
      <c r="E109" s="51"/>
      <c r="F109" s="51"/>
      <c r="G109" s="344" t="s">
        <v>465</v>
      </c>
      <c r="H109" s="51" t="s">
        <v>466</v>
      </c>
      <c r="I109" s="53" t="s">
        <v>467</v>
      </c>
      <c r="J109" s="54" t="s">
        <v>468</v>
      </c>
      <c r="K109" s="54" t="s">
        <v>469</v>
      </c>
      <c r="L109" s="336" t="s">
        <v>470</v>
      </c>
      <c r="M109" s="55">
        <v>1</v>
      </c>
      <c r="N109" s="337" t="s">
        <v>244</v>
      </c>
      <c r="O109" s="54" t="s">
        <v>54</v>
      </c>
      <c r="P109" s="54"/>
      <c r="Q109" s="144"/>
      <c r="R109" s="235">
        <v>43830</v>
      </c>
      <c r="S109" s="56"/>
      <c r="T109" s="59" t="s">
        <v>471</v>
      </c>
      <c r="U109" s="76" t="s">
        <v>472</v>
      </c>
      <c r="V109" s="59"/>
      <c r="W109" s="59" t="s">
        <v>473</v>
      </c>
      <c r="X109" s="337" t="s">
        <v>474</v>
      </c>
      <c r="Z109" s="59" t="s">
        <v>475</v>
      </c>
      <c r="AA109" s="59" t="s">
        <v>476</v>
      </c>
    </row>
    <row r="110" spans="1:28" ht="81" hidden="1" customHeight="1" x14ac:dyDescent="0.2">
      <c r="A110" s="29">
        <v>7</v>
      </c>
      <c r="B110" s="401"/>
      <c r="C110" s="400"/>
      <c r="D110" s="335"/>
      <c r="E110" s="51"/>
      <c r="F110" s="51"/>
      <c r="G110" s="344" t="s">
        <v>358</v>
      </c>
      <c r="H110" s="51" t="s">
        <v>477</v>
      </c>
      <c r="I110" s="53" t="s">
        <v>467</v>
      </c>
      <c r="J110" s="95" t="s">
        <v>478</v>
      </c>
      <c r="K110" s="54" t="s">
        <v>479</v>
      </c>
      <c r="L110" s="334" t="s">
        <v>480</v>
      </c>
      <c r="M110" s="55">
        <v>1</v>
      </c>
      <c r="N110" s="337" t="s">
        <v>244</v>
      </c>
      <c r="O110" s="54" t="s">
        <v>54</v>
      </c>
      <c r="P110" s="54"/>
      <c r="Q110" s="144"/>
      <c r="R110" s="144">
        <v>43646</v>
      </c>
      <c r="S110" s="167"/>
      <c r="T110" s="241" t="s">
        <v>481</v>
      </c>
      <c r="U110" s="76" t="s">
        <v>482</v>
      </c>
      <c r="V110" s="54"/>
      <c r="W110" s="337" t="s">
        <v>483</v>
      </c>
      <c r="X110" s="138" t="s">
        <v>484</v>
      </c>
      <c r="Y110" s="238"/>
      <c r="Z110" s="24" t="s">
        <v>485</v>
      </c>
      <c r="AA110" s="24" t="s">
        <v>486</v>
      </c>
      <c r="AB110" s="238"/>
    </row>
    <row r="111" spans="1:28" ht="216.75" hidden="1" x14ac:dyDescent="0.2">
      <c r="B111" s="399"/>
      <c r="C111" s="397"/>
      <c r="D111" s="335"/>
      <c r="E111" s="51"/>
      <c r="F111" s="51"/>
      <c r="G111" s="344"/>
      <c r="H111" s="51"/>
      <c r="I111" s="53"/>
      <c r="J111" s="54"/>
      <c r="K111" s="54" t="s">
        <v>251</v>
      </c>
      <c r="L111" s="336" t="s">
        <v>252</v>
      </c>
      <c r="M111" s="55">
        <v>1</v>
      </c>
      <c r="N111" s="337" t="s">
        <v>244</v>
      </c>
      <c r="O111" s="54" t="s">
        <v>54</v>
      </c>
      <c r="P111" s="54"/>
      <c r="Q111" s="144"/>
      <c r="R111" s="144">
        <v>43676</v>
      </c>
      <c r="S111" s="157"/>
      <c r="T111" s="337" t="s">
        <v>253</v>
      </c>
      <c r="U111" s="58"/>
      <c r="V111" s="59"/>
      <c r="W111" s="59"/>
      <c r="X111" s="138" t="s">
        <v>256</v>
      </c>
      <c r="Z111" s="337" t="s">
        <v>257</v>
      </c>
      <c r="AA111" s="193" t="s">
        <v>258</v>
      </c>
    </row>
    <row r="112" spans="1:28" ht="24.95" hidden="1" customHeight="1" x14ac:dyDescent="0.2">
      <c r="A112" s="29">
        <v>7</v>
      </c>
      <c r="B112" s="62" t="s">
        <v>453</v>
      </c>
      <c r="C112" s="63" t="s">
        <v>454</v>
      </c>
      <c r="D112" s="79"/>
      <c r="E112" s="66"/>
      <c r="F112" s="66"/>
      <c r="G112" s="110"/>
      <c r="H112" s="66"/>
      <c r="I112" s="66"/>
      <c r="J112" s="80"/>
      <c r="K112" s="80"/>
      <c r="L112" s="80"/>
      <c r="M112" s="15">
        <f>AVERAGE(M107:M111)</f>
        <v>1</v>
      </c>
      <c r="N112" s="83"/>
      <c r="O112" s="80"/>
      <c r="P112" s="80"/>
      <c r="Q112" s="67"/>
      <c r="R112" s="67"/>
      <c r="S112" s="158"/>
      <c r="T112" s="68"/>
      <c r="U112" s="69"/>
      <c r="V112" s="66"/>
      <c r="W112" s="66"/>
    </row>
    <row r="113" spans="1:28" ht="21.95" hidden="1" customHeight="1" x14ac:dyDescent="0.2">
      <c r="A113" s="29">
        <v>7</v>
      </c>
      <c r="B113" s="44" t="s">
        <v>487</v>
      </c>
      <c r="C113" s="45" t="s">
        <v>488</v>
      </c>
      <c r="D113" s="46"/>
      <c r="E113" s="45"/>
      <c r="F113" s="45"/>
      <c r="G113" s="45"/>
      <c r="H113" s="45"/>
      <c r="I113" s="45"/>
      <c r="J113" s="45"/>
      <c r="K113" s="45"/>
      <c r="L113" s="45"/>
      <c r="M113" s="47"/>
      <c r="N113" s="47"/>
      <c r="O113" s="46"/>
      <c r="P113" s="46"/>
      <c r="Q113" s="72"/>
      <c r="R113" s="72"/>
      <c r="S113" s="159"/>
      <c r="T113" s="49"/>
      <c r="U113" s="73"/>
      <c r="V113" s="48"/>
      <c r="W113" s="48"/>
    </row>
    <row r="114" spans="1:28" ht="105" customHeight="1" x14ac:dyDescent="0.2">
      <c r="A114" s="29">
        <v>7</v>
      </c>
      <c r="B114" s="387" t="s">
        <v>489</v>
      </c>
      <c r="C114" s="390" t="s">
        <v>490</v>
      </c>
      <c r="D114" s="335"/>
      <c r="E114" s="81"/>
      <c r="F114" s="51"/>
      <c r="G114" s="344"/>
      <c r="H114" s="51"/>
      <c r="I114" s="53" t="s">
        <v>228</v>
      </c>
      <c r="J114" s="54" t="s">
        <v>491</v>
      </c>
      <c r="K114" s="339" t="s">
        <v>230</v>
      </c>
      <c r="L114" s="334" t="s">
        <v>231</v>
      </c>
      <c r="M114" s="209">
        <v>0.75</v>
      </c>
      <c r="N114" s="339" t="s">
        <v>232</v>
      </c>
      <c r="O114" s="54" t="s">
        <v>54</v>
      </c>
      <c r="P114" s="54"/>
      <c r="Q114" s="56"/>
      <c r="R114" s="235">
        <v>43769</v>
      </c>
      <c r="S114" s="166"/>
      <c r="T114" s="224" t="s">
        <v>233</v>
      </c>
      <c r="U114" s="111" t="s">
        <v>492</v>
      </c>
      <c r="V114" s="59"/>
      <c r="W114" s="192" t="s">
        <v>432</v>
      </c>
      <c r="X114" s="337" t="s">
        <v>433</v>
      </c>
      <c r="Z114" s="197" t="s">
        <v>236</v>
      </c>
      <c r="AA114" s="51" t="s">
        <v>237</v>
      </c>
    </row>
    <row r="115" spans="1:28" ht="66" hidden="1" customHeight="1" x14ac:dyDescent="0.2">
      <c r="A115" s="29">
        <v>7</v>
      </c>
      <c r="B115" s="387"/>
      <c r="C115" s="390"/>
      <c r="D115" s="335"/>
      <c r="E115" s="81" t="s">
        <v>493</v>
      </c>
      <c r="F115" s="51" t="s">
        <v>494</v>
      </c>
      <c r="G115" s="344"/>
      <c r="H115" s="51"/>
      <c r="I115" s="52"/>
      <c r="J115" s="54"/>
      <c r="K115" s="178" t="s">
        <v>495</v>
      </c>
      <c r="L115" s="54" t="s">
        <v>496</v>
      </c>
      <c r="M115" s="55">
        <v>1</v>
      </c>
      <c r="N115" s="337" t="s">
        <v>39</v>
      </c>
      <c r="O115" s="54" t="s">
        <v>40</v>
      </c>
      <c r="P115" s="54" t="s">
        <v>41</v>
      </c>
      <c r="Q115" s="56"/>
      <c r="R115" s="56">
        <v>43738</v>
      </c>
      <c r="S115" s="157"/>
      <c r="T115" s="57" t="s">
        <v>497</v>
      </c>
      <c r="U115" s="58"/>
      <c r="V115" s="54" t="s">
        <v>498</v>
      </c>
      <c r="W115" s="54"/>
      <c r="Y115" s="30" t="s">
        <v>499</v>
      </c>
    </row>
    <row r="116" spans="1:28" ht="128.25" customHeight="1" x14ac:dyDescent="0.2">
      <c r="A116" s="29">
        <v>7</v>
      </c>
      <c r="B116" s="387"/>
      <c r="C116" s="390"/>
      <c r="D116" s="335"/>
      <c r="E116" s="51"/>
      <c r="F116" s="112"/>
      <c r="G116" s="344"/>
      <c r="H116" s="51"/>
      <c r="I116" s="53" t="s">
        <v>249</v>
      </c>
      <c r="J116" s="54" t="s">
        <v>500</v>
      </c>
      <c r="K116" s="54" t="s">
        <v>501</v>
      </c>
      <c r="L116" s="336" t="s">
        <v>502</v>
      </c>
      <c r="M116" s="55">
        <v>0.2</v>
      </c>
      <c r="N116" s="192" t="s">
        <v>244</v>
      </c>
      <c r="O116" s="54" t="s">
        <v>54</v>
      </c>
      <c r="P116" s="54"/>
      <c r="Q116" s="56">
        <v>43466</v>
      </c>
      <c r="R116" s="56">
        <v>43281</v>
      </c>
      <c r="S116" s="157"/>
      <c r="T116" s="60"/>
      <c r="U116" s="58"/>
      <c r="V116" s="59" t="s">
        <v>503</v>
      </c>
      <c r="W116" s="59"/>
    </row>
    <row r="117" spans="1:28" ht="24.95" hidden="1" customHeight="1" x14ac:dyDescent="0.2">
      <c r="A117" s="29">
        <v>7</v>
      </c>
      <c r="B117" s="62" t="s">
        <v>487</v>
      </c>
      <c r="C117" s="63" t="s">
        <v>488</v>
      </c>
      <c r="D117" s="79"/>
      <c r="E117" s="66"/>
      <c r="F117" s="66"/>
      <c r="G117" s="110"/>
      <c r="H117" s="66"/>
      <c r="I117" s="66"/>
      <c r="J117" s="80"/>
      <c r="K117" s="80"/>
      <c r="L117" s="80"/>
      <c r="M117" s="15">
        <f>AVERAGE(M114:M116)</f>
        <v>0.65</v>
      </c>
      <c r="N117" s="83"/>
      <c r="O117" s="80"/>
      <c r="P117" s="80"/>
      <c r="Q117" s="67"/>
      <c r="R117" s="67"/>
      <c r="S117" s="158"/>
      <c r="T117" s="68"/>
      <c r="U117" s="69"/>
      <c r="V117" s="66"/>
      <c r="W117" s="66"/>
    </row>
    <row r="118" spans="1:28" ht="21.95" hidden="1" customHeight="1" x14ac:dyDescent="0.2">
      <c r="A118" s="29">
        <v>7</v>
      </c>
      <c r="B118" s="44" t="s">
        <v>504</v>
      </c>
      <c r="C118" s="113" t="s">
        <v>505</v>
      </c>
      <c r="D118" s="70"/>
      <c r="E118" s="70"/>
      <c r="F118" s="70"/>
      <c r="G118" s="70"/>
      <c r="H118" s="70"/>
      <c r="I118" s="70"/>
      <c r="J118" s="70"/>
      <c r="K118" s="70"/>
      <c r="L118" s="70"/>
      <c r="M118" s="71"/>
      <c r="N118" s="71"/>
      <c r="O118" s="70"/>
      <c r="P118" s="70"/>
      <c r="Q118" s="72"/>
      <c r="R118" s="72"/>
      <c r="S118" s="159"/>
      <c r="T118" s="49"/>
      <c r="U118" s="73"/>
      <c r="V118" s="48"/>
      <c r="W118" s="48"/>
    </row>
    <row r="119" spans="1:28" ht="63.75" hidden="1" customHeight="1" x14ac:dyDescent="0.2">
      <c r="A119" s="29">
        <v>7</v>
      </c>
      <c r="B119" s="398" t="s">
        <v>506</v>
      </c>
      <c r="C119" s="402" t="s">
        <v>507</v>
      </c>
      <c r="D119" s="335"/>
      <c r="E119" s="51"/>
      <c r="F119" s="51"/>
      <c r="G119" s="344" t="s">
        <v>508</v>
      </c>
      <c r="H119" s="51" t="s">
        <v>509</v>
      </c>
      <c r="I119" s="52"/>
      <c r="J119" s="54"/>
      <c r="K119" s="54" t="s">
        <v>510</v>
      </c>
      <c r="L119" s="54" t="s">
        <v>511</v>
      </c>
      <c r="M119" s="55">
        <v>1</v>
      </c>
      <c r="N119" s="337" t="s">
        <v>512</v>
      </c>
      <c r="O119" s="54" t="s">
        <v>40</v>
      </c>
      <c r="P119" s="54" t="s">
        <v>54</v>
      </c>
      <c r="Q119" s="144"/>
      <c r="R119" s="144">
        <v>43707</v>
      </c>
      <c r="S119" s="161"/>
      <c r="T119" s="57" t="s">
        <v>513</v>
      </c>
      <c r="U119" s="58"/>
      <c r="V119" s="59" t="s">
        <v>514</v>
      </c>
      <c r="W119" s="59"/>
    </row>
    <row r="120" spans="1:28" ht="89.25" hidden="1" x14ac:dyDescent="0.2">
      <c r="A120" s="29">
        <v>7</v>
      </c>
      <c r="B120" s="401"/>
      <c r="C120" s="403"/>
      <c r="D120" s="335"/>
      <c r="E120" s="51"/>
      <c r="F120" s="51"/>
      <c r="G120" s="344"/>
      <c r="H120" s="51"/>
      <c r="I120" s="52"/>
      <c r="J120" s="54"/>
      <c r="K120" s="54" t="s">
        <v>515</v>
      </c>
      <c r="L120" s="54" t="s">
        <v>516</v>
      </c>
      <c r="M120" s="55">
        <v>1</v>
      </c>
      <c r="N120" s="337" t="s">
        <v>517</v>
      </c>
      <c r="O120" s="54" t="s">
        <v>40</v>
      </c>
      <c r="P120" s="54"/>
      <c r="Q120" s="144"/>
      <c r="R120" s="144">
        <v>43646</v>
      </c>
      <c r="S120" s="161"/>
      <c r="T120" s="240" t="s">
        <v>518</v>
      </c>
      <c r="U120" s="58"/>
      <c r="V120" s="59"/>
      <c r="W120" s="59"/>
      <c r="Y120" s="30" t="s">
        <v>519</v>
      </c>
    </row>
    <row r="121" spans="1:28" ht="146.25" customHeight="1" x14ac:dyDescent="0.2">
      <c r="A121" s="29">
        <v>7</v>
      </c>
      <c r="B121" s="401"/>
      <c r="C121" s="403"/>
      <c r="D121" s="335"/>
      <c r="E121" s="51"/>
      <c r="F121" s="51"/>
      <c r="G121" s="344"/>
      <c r="H121" s="51"/>
      <c r="I121" s="53" t="s">
        <v>242</v>
      </c>
      <c r="J121" s="54" t="s">
        <v>520</v>
      </c>
      <c r="K121" s="54" t="s">
        <v>521</v>
      </c>
      <c r="L121" s="54" t="s">
        <v>522</v>
      </c>
      <c r="M121" s="55">
        <v>0</v>
      </c>
      <c r="N121" s="337" t="s">
        <v>52</v>
      </c>
      <c r="O121" s="54" t="s">
        <v>40</v>
      </c>
      <c r="P121" s="54"/>
      <c r="Q121" s="144"/>
      <c r="R121" s="144">
        <v>43676</v>
      </c>
      <c r="S121" s="161"/>
      <c r="T121" s="57"/>
      <c r="U121" s="75" t="s">
        <v>523</v>
      </c>
      <c r="V121" s="98" t="s">
        <v>523</v>
      </c>
      <c r="W121" s="114"/>
    </row>
    <row r="122" spans="1:28" ht="51" hidden="1" x14ac:dyDescent="0.2">
      <c r="B122" s="401"/>
      <c r="C122" s="403"/>
      <c r="D122" s="335"/>
      <c r="E122" s="51"/>
      <c r="F122" s="51"/>
      <c r="G122" s="344"/>
      <c r="H122" s="115"/>
      <c r="I122" s="53"/>
      <c r="J122" s="54"/>
      <c r="K122" s="54"/>
      <c r="L122" s="54" t="s">
        <v>524</v>
      </c>
      <c r="M122" s="55">
        <v>1</v>
      </c>
      <c r="N122" s="337" t="s">
        <v>70</v>
      </c>
      <c r="O122" s="54" t="s">
        <v>40</v>
      </c>
      <c r="P122" s="54"/>
      <c r="Q122" s="144"/>
      <c r="R122" s="144">
        <v>43676</v>
      </c>
      <c r="S122" s="166"/>
      <c r="T122" s="17" t="s">
        <v>525</v>
      </c>
      <c r="U122" s="96"/>
      <c r="V122" s="59"/>
      <c r="W122" s="59"/>
      <c r="X122" s="147"/>
      <c r="AB122" s="172"/>
    </row>
    <row r="123" spans="1:28" ht="51" hidden="1" x14ac:dyDescent="0.2">
      <c r="B123" s="401"/>
      <c r="C123" s="403"/>
      <c r="D123" s="335"/>
      <c r="E123" s="51"/>
      <c r="F123" s="51"/>
      <c r="G123" s="344"/>
      <c r="H123" s="115"/>
      <c r="I123" s="53"/>
      <c r="J123" s="54"/>
      <c r="K123" s="54"/>
      <c r="L123" s="54" t="s">
        <v>524</v>
      </c>
      <c r="M123" s="55">
        <v>1</v>
      </c>
      <c r="N123" s="337" t="s">
        <v>526</v>
      </c>
      <c r="O123" s="54" t="s">
        <v>40</v>
      </c>
      <c r="P123" s="54"/>
      <c r="Q123" s="144"/>
      <c r="R123" s="144">
        <v>43676</v>
      </c>
      <c r="S123" s="166"/>
      <c r="T123" s="17" t="s">
        <v>525</v>
      </c>
      <c r="U123" s="96"/>
      <c r="V123" s="59"/>
      <c r="W123" s="59"/>
      <c r="X123" s="147"/>
    </row>
    <row r="124" spans="1:28" ht="38.25" hidden="1" x14ac:dyDescent="0.2">
      <c r="B124" s="401"/>
      <c r="C124" s="403"/>
      <c r="D124" s="335"/>
      <c r="E124" s="51"/>
      <c r="F124" s="51"/>
      <c r="G124" s="344"/>
      <c r="H124" s="115"/>
      <c r="I124" s="53"/>
      <c r="J124" s="54"/>
      <c r="K124" s="54"/>
      <c r="L124" s="54" t="s">
        <v>524</v>
      </c>
      <c r="M124" s="55">
        <v>1</v>
      </c>
      <c r="N124" s="337" t="s">
        <v>527</v>
      </c>
      <c r="O124" s="54" t="s">
        <v>187</v>
      </c>
      <c r="P124" s="54"/>
      <c r="Q124" s="144"/>
      <c r="R124" s="144">
        <v>43676</v>
      </c>
      <c r="S124" s="166"/>
      <c r="T124" s="17"/>
      <c r="U124" s="96"/>
      <c r="V124" s="59"/>
      <c r="W124" s="59"/>
      <c r="X124" s="147"/>
    </row>
    <row r="125" spans="1:28" ht="38.25" hidden="1" x14ac:dyDescent="0.2">
      <c r="B125" s="401"/>
      <c r="C125" s="403"/>
      <c r="D125" s="335"/>
      <c r="E125" s="51"/>
      <c r="F125" s="51"/>
      <c r="G125" s="344"/>
      <c r="H125" s="115"/>
      <c r="I125" s="53"/>
      <c r="J125" s="54"/>
      <c r="K125" s="54"/>
      <c r="L125" s="54" t="s">
        <v>524</v>
      </c>
      <c r="M125" s="55">
        <v>1</v>
      </c>
      <c r="N125" s="337" t="s">
        <v>528</v>
      </c>
      <c r="O125" s="54" t="s">
        <v>529</v>
      </c>
      <c r="P125" s="54"/>
      <c r="Q125" s="144"/>
      <c r="R125" s="144">
        <v>43676</v>
      </c>
      <c r="S125" s="166"/>
      <c r="T125" s="17"/>
      <c r="U125" s="96"/>
      <c r="V125" s="59"/>
      <c r="W125" s="59"/>
      <c r="X125" s="147"/>
    </row>
    <row r="126" spans="1:28" ht="102" hidden="1" x14ac:dyDescent="0.2">
      <c r="B126" s="401"/>
      <c r="C126" s="403"/>
      <c r="D126" s="335"/>
      <c r="E126" s="51"/>
      <c r="F126" s="51"/>
      <c r="G126" s="344"/>
      <c r="H126" s="115"/>
      <c r="I126" s="53"/>
      <c r="J126" s="54"/>
      <c r="K126" s="54"/>
      <c r="L126" s="54" t="s">
        <v>524</v>
      </c>
      <c r="M126" s="55">
        <v>1</v>
      </c>
      <c r="N126" s="337" t="s">
        <v>530</v>
      </c>
      <c r="O126" s="54" t="s">
        <v>531</v>
      </c>
      <c r="P126" s="54"/>
      <c r="Q126" s="144"/>
      <c r="R126" s="144">
        <v>43676</v>
      </c>
      <c r="S126" s="166"/>
      <c r="T126" s="17"/>
      <c r="U126" s="96"/>
      <c r="V126" s="59"/>
      <c r="W126" s="59"/>
      <c r="X126" s="147"/>
      <c r="Z126" s="194" t="s">
        <v>532</v>
      </c>
    </row>
    <row r="127" spans="1:28" ht="38.25" hidden="1" x14ac:dyDescent="0.2">
      <c r="B127" s="399"/>
      <c r="C127" s="404"/>
      <c r="D127" s="335"/>
      <c r="E127" s="51"/>
      <c r="F127" s="51"/>
      <c r="G127" s="344"/>
      <c r="H127" s="115"/>
      <c r="I127" s="53"/>
      <c r="J127" s="54"/>
      <c r="K127" s="54"/>
      <c r="L127" s="54" t="s">
        <v>524</v>
      </c>
      <c r="M127" s="55">
        <v>1</v>
      </c>
      <c r="N127" s="337" t="s">
        <v>533</v>
      </c>
      <c r="O127" s="54" t="s">
        <v>534</v>
      </c>
      <c r="P127" s="54"/>
      <c r="Q127" s="144"/>
      <c r="R127" s="144">
        <v>43676</v>
      </c>
      <c r="S127" s="166"/>
      <c r="T127" s="17"/>
      <c r="U127" s="96"/>
      <c r="V127" s="59"/>
      <c r="W127" s="59"/>
      <c r="X127" s="147"/>
    </row>
    <row r="128" spans="1:28" ht="24.95" hidden="1" customHeight="1" x14ac:dyDescent="0.2">
      <c r="A128" s="29">
        <v>7</v>
      </c>
      <c r="B128" s="62" t="s">
        <v>504</v>
      </c>
      <c r="C128" s="116" t="s">
        <v>505</v>
      </c>
      <c r="D128" s="79"/>
      <c r="E128" s="66"/>
      <c r="F128" s="66"/>
      <c r="G128" s="110"/>
      <c r="H128" s="117"/>
      <c r="I128" s="66"/>
      <c r="J128" s="80"/>
      <c r="K128" s="80"/>
      <c r="L128" s="80"/>
      <c r="M128" s="15">
        <f>AVERAGE(M119:M127)</f>
        <v>0.88888888888888884</v>
      </c>
      <c r="N128" s="83"/>
      <c r="O128" s="80"/>
      <c r="P128" s="80"/>
      <c r="Q128" s="67"/>
      <c r="R128" s="67"/>
      <c r="S128" s="158"/>
      <c r="T128" s="68"/>
      <c r="U128" s="69"/>
      <c r="V128" s="66"/>
      <c r="W128" s="66"/>
    </row>
    <row r="129" spans="1:27" ht="21.95" hidden="1" customHeight="1" x14ac:dyDescent="0.2">
      <c r="A129" s="29">
        <v>7</v>
      </c>
      <c r="B129" s="44" t="s">
        <v>535</v>
      </c>
      <c r="C129" s="70" t="s">
        <v>536</v>
      </c>
      <c r="D129" s="70"/>
      <c r="E129" s="70"/>
      <c r="F129" s="70"/>
      <c r="G129" s="70"/>
      <c r="H129" s="70"/>
      <c r="I129" s="70"/>
      <c r="J129" s="70"/>
      <c r="K129" s="70"/>
      <c r="L129" s="70"/>
      <c r="M129" s="71"/>
      <c r="N129" s="71"/>
      <c r="O129" s="70"/>
      <c r="P129" s="70"/>
      <c r="Q129" s="72"/>
      <c r="R129" s="72"/>
      <c r="S129" s="159"/>
      <c r="T129" s="49"/>
      <c r="U129" s="73"/>
      <c r="V129" s="48"/>
      <c r="W129" s="48"/>
    </row>
    <row r="130" spans="1:27" s="34" customFormat="1" ht="55.5" customHeight="1" x14ac:dyDescent="0.2">
      <c r="A130" s="181">
        <v>7</v>
      </c>
      <c r="B130" s="385" t="s">
        <v>537</v>
      </c>
      <c r="C130" s="394" t="s">
        <v>538</v>
      </c>
      <c r="D130" s="70"/>
      <c r="E130" s="118"/>
      <c r="F130" s="118"/>
      <c r="G130" s="118"/>
      <c r="H130" s="118"/>
      <c r="I130" s="118"/>
      <c r="J130" s="118"/>
      <c r="K130" s="118"/>
      <c r="L130" s="54" t="s">
        <v>139</v>
      </c>
      <c r="M130" s="119">
        <v>0.73</v>
      </c>
      <c r="N130" s="248"/>
      <c r="O130" s="54" t="s">
        <v>40</v>
      </c>
      <c r="P130" s="54"/>
      <c r="Q130" s="56">
        <v>43525</v>
      </c>
      <c r="R130" s="56">
        <v>43646</v>
      </c>
      <c r="S130" s="157"/>
      <c r="T130" s="57" t="s">
        <v>539</v>
      </c>
      <c r="U130" s="58"/>
      <c r="V130" s="59"/>
      <c r="W130" s="59"/>
    </row>
    <row r="131" spans="1:27" ht="169.5" hidden="1" customHeight="1" x14ac:dyDescent="0.2">
      <c r="A131" s="181">
        <v>7</v>
      </c>
      <c r="B131" s="385"/>
      <c r="C131" s="394"/>
      <c r="D131" s="339"/>
      <c r="E131" s="51"/>
      <c r="F131" s="51"/>
      <c r="G131" s="344" t="s">
        <v>540</v>
      </c>
      <c r="H131" s="59" t="s">
        <v>541</v>
      </c>
      <c r="I131" s="52"/>
      <c r="J131" s="54"/>
      <c r="K131" s="54" t="s">
        <v>542</v>
      </c>
      <c r="L131" s="336" t="s">
        <v>543</v>
      </c>
      <c r="M131" s="55">
        <v>1</v>
      </c>
      <c r="N131" s="337" t="s">
        <v>544</v>
      </c>
      <c r="O131" s="54" t="s">
        <v>54</v>
      </c>
      <c r="P131" s="54"/>
      <c r="Q131" s="56"/>
      <c r="R131" s="56"/>
      <c r="S131" s="157"/>
      <c r="T131" s="60"/>
      <c r="U131" s="75" t="s">
        <v>545</v>
      </c>
      <c r="V131" s="59"/>
      <c r="W131" s="59"/>
    </row>
    <row r="132" spans="1:27" ht="95.25" hidden="1" customHeight="1" x14ac:dyDescent="0.2">
      <c r="A132" s="29">
        <v>7</v>
      </c>
      <c r="B132" s="398" t="s">
        <v>546</v>
      </c>
      <c r="C132" s="396" t="s">
        <v>547</v>
      </c>
      <c r="D132" s="335"/>
      <c r="E132" s="51"/>
      <c r="F132" s="51"/>
      <c r="G132" s="344"/>
      <c r="H132" s="51"/>
      <c r="I132" s="52"/>
      <c r="J132" s="54"/>
      <c r="K132" s="54" t="s">
        <v>548</v>
      </c>
      <c r="L132" s="336" t="s">
        <v>549</v>
      </c>
      <c r="M132" s="55">
        <v>1</v>
      </c>
      <c r="N132" s="337" t="s">
        <v>544</v>
      </c>
      <c r="O132" s="54" t="s">
        <v>54</v>
      </c>
      <c r="P132" s="54"/>
      <c r="Q132" s="56"/>
      <c r="R132" s="56">
        <v>43646</v>
      </c>
      <c r="S132" s="157"/>
      <c r="T132" s="57" t="s">
        <v>550</v>
      </c>
      <c r="U132" s="75" t="s">
        <v>551</v>
      </c>
      <c r="V132" s="59"/>
      <c r="W132" s="192" t="s">
        <v>552</v>
      </c>
      <c r="X132" s="139" t="s">
        <v>553</v>
      </c>
      <c r="Z132" s="57" t="s">
        <v>554</v>
      </c>
      <c r="AA132" s="57" t="s">
        <v>140</v>
      </c>
    </row>
    <row r="133" spans="1:27" ht="39" hidden="1" customHeight="1" x14ac:dyDescent="0.2">
      <c r="B133" s="399"/>
      <c r="C133" s="397"/>
      <c r="D133" s="335"/>
      <c r="E133" s="51"/>
      <c r="F133" s="51"/>
      <c r="G133" s="344"/>
      <c r="H133" s="51"/>
      <c r="I133" s="52"/>
      <c r="J133" s="54"/>
      <c r="K133" s="95" t="s">
        <v>555</v>
      </c>
      <c r="L133" s="149" t="s">
        <v>556</v>
      </c>
      <c r="M133" s="55">
        <v>1</v>
      </c>
      <c r="N133" s="337" t="s">
        <v>39</v>
      </c>
      <c r="O133" s="54" t="s">
        <v>40</v>
      </c>
      <c r="P133" s="54"/>
      <c r="Q133" s="56"/>
      <c r="R133" s="56">
        <v>43585</v>
      </c>
      <c r="S133" s="157"/>
      <c r="T133" s="57" t="s">
        <v>550</v>
      </c>
      <c r="U133" s="75"/>
      <c r="V133" s="59"/>
      <c r="W133" s="192"/>
      <c r="X133" s="148"/>
    </row>
    <row r="134" spans="1:27" ht="138.75" hidden="1" customHeight="1" x14ac:dyDescent="0.2">
      <c r="A134" s="29">
        <v>7</v>
      </c>
      <c r="B134" s="385" t="s">
        <v>557</v>
      </c>
      <c r="C134" s="395" t="s">
        <v>558</v>
      </c>
      <c r="D134" s="332"/>
      <c r="E134" s="81" t="s">
        <v>559</v>
      </c>
      <c r="F134" s="389"/>
      <c r="G134" s="344"/>
      <c r="H134" s="51"/>
      <c r="I134" s="52"/>
      <c r="J134" s="54"/>
      <c r="K134" s="54" t="s">
        <v>542</v>
      </c>
      <c r="L134" s="336" t="s">
        <v>543</v>
      </c>
      <c r="M134" s="55">
        <v>1</v>
      </c>
      <c r="N134" s="337" t="s">
        <v>544</v>
      </c>
      <c r="O134" s="54" t="s">
        <v>54</v>
      </c>
      <c r="P134" s="54"/>
      <c r="Q134" s="56"/>
      <c r="R134" s="56"/>
      <c r="S134" s="157"/>
      <c r="T134" s="60"/>
      <c r="U134" s="75" t="s">
        <v>545</v>
      </c>
      <c r="V134" s="59"/>
      <c r="W134" s="59"/>
    </row>
    <row r="135" spans="1:27" ht="138.75" customHeight="1" x14ac:dyDescent="0.2">
      <c r="B135" s="385"/>
      <c r="C135" s="395"/>
      <c r="D135" s="332"/>
      <c r="E135" s="81"/>
      <c r="F135" s="389"/>
      <c r="G135" s="344"/>
      <c r="H135" s="51"/>
      <c r="I135" s="52"/>
      <c r="J135" s="54"/>
      <c r="K135" s="54" t="s">
        <v>560</v>
      </c>
      <c r="L135" s="336" t="s">
        <v>561</v>
      </c>
      <c r="M135" s="55">
        <v>0</v>
      </c>
      <c r="N135" s="337" t="s">
        <v>544</v>
      </c>
      <c r="O135" s="54" t="s">
        <v>54</v>
      </c>
      <c r="P135" s="54"/>
      <c r="Q135" s="56"/>
      <c r="R135" s="56"/>
      <c r="S135" s="157"/>
      <c r="T135" s="60"/>
      <c r="U135" s="75"/>
      <c r="V135" s="59"/>
      <c r="W135" s="59"/>
      <c r="Z135" s="30" t="s">
        <v>562</v>
      </c>
      <c r="AA135" s="30" t="s">
        <v>563</v>
      </c>
    </row>
    <row r="136" spans="1:27" ht="128.25" customHeight="1" x14ac:dyDescent="0.2">
      <c r="A136" s="29">
        <v>7</v>
      </c>
      <c r="B136" s="385"/>
      <c r="C136" s="395"/>
      <c r="D136" s="332"/>
      <c r="E136" s="81"/>
      <c r="F136" s="389"/>
      <c r="G136" s="344" t="s">
        <v>540</v>
      </c>
      <c r="H136" s="51" t="s">
        <v>564</v>
      </c>
      <c r="I136" s="52"/>
      <c r="J136" s="54"/>
      <c r="K136" s="54" t="s">
        <v>565</v>
      </c>
      <c r="L136" s="336" t="s">
        <v>566</v>
      </c>
      <c r="M136" s="55">
        <v>0</v>
      </c>
      <c r="N136" s="337" t="s">
        <v>544</v>
      </c>
      <c r="O136" s="54" t="s">
        <v>54</v>
      </c>
      <c r="P136" s="54"/>
      <c r="Q136" s="56"/>
      <c r="R136" s="56"/>
      <c r="S136" s="168" t="s">
        <v>343</v>
      </c>
      <c r="T136" s="60"/>
      <c r="U136" s="75" t="s">
        <v>567</v>
      </c>
      <c r="V136" s="59"/>
      <c r="W136" s="54" t="s">
        <v>568</v>
      </c>
      <c r="X136" s="337" t="s">
        <v>569</v>
      </c>
      <c r="Z136" s="60" t="s">
        <v>570</v>
      </c>
      <c r="AA136" s="60" t="s">
        <v>571</v>
      </c>
    </row>
    <row r="137" spans="1:27" ht="382.5" hidden="1" x14ac:dyDescent="0.2">
      <c r="A137" s="29">
        <v>7</v>
      </c>
      <c r="B137" s="385"/>
      <c r="C137" s="395"/>
      <c r="D137" s="332"/>
      <c r="E137" s="81"/>
      <c r="F137" s="389"/>
      <c r="G137" s="344"/>
      <c r="H137" s="51"/>
      <c r="I137" s="208" t="s">
        <v>228</v>
      </c>
      <c r="J137" s="54" t="s">
        <v>572</v>
      </c>
      <c r="K137" s="54" t="s">
        <v>573</v>
      </c>
      <c r="L137" s="336" t="s">
        <v>574</v>
      </c>
      <c r="M137" s="55">
        <v>1</v>
      </c>
      <c r="N137" s="337" t="s">
        <v>575</v>
      </c>
      <c r="O137" s="54" t="s">
        <v>54</v>
      </c>
      <c r="P137" s="54" t="s">
        <v>395</v>
      </c>
      <c r="Q137" s="56"/>
      <c r="R137" s="56">
        <v>43496</v>
      </c>
      <c r="S137" s="56"/>
      <c r="T137" s="140" t="s">
        <v>576</v>
      </c>
      <c r="U137" s="58"/>
      <c r="V137" s="59"/>
      <c r="W137" s="337" t="s">
        <v>577</v>
      </c>
      <c r="X137" s="337" t="s">
        <v>578</v>
      </c>
      <c r="Z137" s="140" t="s">
        <v>579</v>
      </c>
      <c r="AA137" s="140" t="s">
        <v>580</v>
      </c>
    </row>
    <row r="138" spans="1:27" ht="12.75" hidden="1" x14ac:dyDescent="0.2">
      <c r="B138" s="62" t="s">
        <v>535</v>
      </c>
      <c r="C138" s="64" t="s">
        <v>536</v>
      </c>
      <c r="D138" s="110"/>
      <c r="E138" s="80"/>
      <c r="F138" s="79"/>
      <c r="G138" s="110"/>
      <c r="H138" s="66"/>
      <c r="I138" s="80"/>
      <c r="J138" s="80"/>
      <c r="K138" s="80"/>
      <c r="L138" s="80"/>
      <c r="M138" s="152">
        <f>AVERAGE(M130:M137)</f>
        <v>0.71625000000000005</v>
      </c>
      <c r="N138" s="83"/>
      <c r="O138" s="80"/>
      <c r="P138" s="80"/>
      <c r="Q138" s="67"/>
      <c r="R138" s="67"/>
      <c r="S138" s="158"/>
      <c r="T138" s="150"/>
      <c r="U138" s="69"/>
      <c r="V138" s="66"/>
      <c r="W138" s="83"/>
      <c r="X138" s="151"/>
    </row>
    <row r="139" spans="1:27" ht="21.75" hidden="1" customHeight="1" x14ac:dyDescent="0.2">
      <c r="A139" s="29">
        <v>8</v>
      </c>
      <c r="B139" s="84">
        <v>8</v>
      </c>
      <c r="C139" s="85" t="s">
        <v>581</v>
      </c>
      <c r="D139" s="85"/>
      <c r="E139" s="85"/>
      <c r="F139" s="85"/>
      <c r="G139" s="85"/>
      <c r="H139" s="85"/>
      <c r="I139" s="85"/>
      <c r="J139" s="153"/>
      <c r="K139" s="153"/>
      <c r="L139" s="153"/>
      <c r="M139" s="87"/>
      <c r="N139" s="87"/>
      <c r="O139" s="85"/>
      <c r="P139" s="85"/>
      <c r="Q139" s="88"/>
      <c r="R139" s="88"/>
      <c r="S139" s="162"/>
      <c r="T139" s="89"/>
      <c r="U139" s="90"/>
      <c r="V139" s="97"/>
      <c r="W139" s="97"/>
    </row>
    <row r="140" spans="1:27" ht="12.75" hidden="1" x14ac:dyDescent="0.2">
      <c r="A140" s="29">
        <v>8</v>
      </c>
      <c r="B140" s="44" t="s">
        <v>582</v>
      </c>
      <c r="C140" s="70" t="s">
        <v>583</v>
      </c>
      <c r="D140" s="70"/>
      <c r="E140" s="70"/>
      <c r="F140" s="70"/>
      <c r="G140" s="70"/>
      <c r="H140" s="70"/>
      <c r="I140" s="70"/>
      <c r="J140" s="120"/>
      <c r="K140" s="70"/>
      <c r="L140" s="70"/>
      <c r="M140" s="71"/>
      <c r="N140" s="71"/>
      <c r="O140" s="70"/>
      <c r="P140" s="70"/>
      <c r="Q140" s="72"/>
      <c r="R140" s="72"/>
      <c r="S140" s="159"/>
      <c r="T140" s="49"/>
      <c r="U140" s="73"/>
      <c r="V140" s="48"/>
      <c r="W140" s="48"/>
    </row>
    <row r="141" spans="1:27" ht="113.25" hidden="1" customHeight="1" x14ac:dyDescent="0.2">
      <c r="A141" s="29">
        <v>8</v>
      </c>
      <c r="B141" s="183" t="s">
        <v>582</v>
      </c>
      <c r="C141" s="341" t="s">
        <v>584</v>
      </c>
      <c r="D141" s="81" t="s">
        <v>585</v>
      </c>
      <c r="E141" s="51"/>
      <c r="F141" s="54"/>
      <c r="G141" s="52"/>
      <c r="H141" s="51"/>
      <c r="I141" s="52"/>
      <c r="J141" s="54"/>
      <c r="K141" s="54"/>
      <c r="L141" s="54"/>
      <c r="M141" s="101">
        <v>1</v>
      </c>
      <c r="N141" s="337" t="s">
        <v>586</v>
      </c>
      <c r="O141" s="54" t="s">
        <v>534</v>
      </c>
      <c r="P141" s="54"/>
      <c r="Q141" s="56"/>
      <c r="R141" s="56"/>
      <c r="S141" s="157"/>
      <c r="T141" s="57" t="s">
        <v>587</v>
      </c>
      <c r="U141" s="58"/>
      <c r="V141" s="54"/>
      <c r="W141" s="54"/>
      <c r="X141" s="34"/>
    </row>
    <row r="142" spans="1:27" ht="48.75" hidden="1" customHeight="1" x14ac:dyDescent="0.2">
      <c r="A142" s="29">
        <v>8</v>
      </c>
      <c r="B142" s="333" t="s">
        <v>582</v>
      </c>
      <c r="C142" s="81" t="s">
        <v>588</v>
      </c>
      <c r="D142" s="339" t="s">
        <v>123</v>
      </c>
      <c r="E142" s="51"/>
      <c r="F142" s="51"/>
      <c r="G142" s="52"/>
      <c r="H142" s="51"/>
      <c r="I142" s="52"/>
      <c r="J142" s="54"/>
      <c r="K142" s="54"/>
      <c r="L142" s="54"/>
      <c r="M142" s="101">
        <v>1</v>
      </c>
      <c r="N142" s="337" t="s">
        <v>586</v>
      </c>
      <c r="O142" s="54" t="s">
        <v>534</v>
      </c>
      <c r="P142" s="54"/>
      <c r="Q142" s="56"/>
      <c r="R142" s="56"/>
      <c r="S142" s="157"/>
      <c r="T142" s="57" t="s">
        <v>589</v>
      </c>
      <c r="U142" s="58"/>
      <c r="V142" s="59"/>
      <c r="W142" s="59"/>
    </row>
    <row r="143" spans="1:27" ht="49.5" customHeight="1" x14ac:dyDescent="0.2">
      <c r="A143" s="29">
        <v>8</v>
      </c>
      <c r="B143" s="333" t="s">
        <v>582</v>
      </c>
      <c r="C143" s="81" t="s">
        <v>590</v>
      </c>
      <c r="D143" s="339" t="s">
        <v>128</v>
      </c>
      <c r="E143" s="51"/>
      <c r="F143" s="51"/>
      <c r="G143" s="52"/>
      <c r="H143" s="51"/>
      <c r="I143" s="52"/>
      <c r="J143" s="54"/>
      <c r="K143" s="54"/>
      <c r="L143" s="54"/>
      <c r="M143" s="101">
        <v>0.5</v>
      </c>
      <c r="N143" s="337" t="s">
        <v>591</v>
      </c>
      <c r="O143" s="54" t="s">
        <v>592</v>
      </c>
      <c r="P143" s="54"/>
      <c r="Q143" s="56"/>
      <c r="R143" s="56"/>
      <c r="S143" s="157"/>
      <c r="T143" s="57"/>
      <c r="U143" s="58"/>
      <c r="V143" s="59"/>
      <c r="W143" s="59"/>
    </row>
    <row r="144" spans="1:27" ht="24.95" hidden="1" customHeight="1" x14ac:dyDescent="0.2">
      <c r="A144" s="29">
        <v>8</v>
      </c>
      <c r="B144" s="62" t="s">
        <v>582</v>
      </c>
      <c r="C144" s="78" t="s">
        <v>593</v>
      </c>
      <c r="D144" s="83"/>
      <c r="E144" s="66"/>
      <c r="F144" s="66"/>
      <c r="G144" s="66"/>
      <c r="H144" s="66"/>
      <c r="I144" s="66"/>
      <c r="J144" s="80"/>
      <c r="K144" s="80"/>
      <c r="L144" s="80"/>
      <c r="M144" s="15">
        <f>AVERAGE(M141:M143)</f>
        <v>0.83333333333333337</v>
      </c>
      <c r="N144" s="83"/>
      <c r="O144" s="80"/>
      <c r="P144" s="80"/>
      <c r="Q144" s="67"/>
      <c r="R144" s="67"/>
      <c r="S144" s="158"/>
      <c r="T144" s="68"/>
      <c r="U144" s="69"/>
      <c r="V144" s="66"/>
      <c r="W144" s="66"/>
    </row>
    <row r="145" spans="1:27" ht="21.95" hidden="1" customHeight="1" x14ac:dyDescent="0.2">
      <c r="A145" s="29">
        <v>8</v>
      </c>
      <c r="B145" s="44" t="s">
        <v>594</v>
      </c>
      <c r="C145" s="70" t="s">
        <v>595</v>
      </c>
      <c r="D145" s="70"/>
      <c r="E145" s="70"/>
      <c r="F145" s="70"/>
      <c r="G145" s="70"/>
      <c r="H145" s="70"/>
      <c r="I145" s="70"/>
      <c r="J145" s="70"/>
      <c r="K145" s="70"/>
      <c r="L145" s="70"/>
      <c r="M145" s="71"/>
      <c r="N145" s="71"/>
      <c r="O145" s="70"/>
      <c r="P145" s="70"/>
      <c r="Q145" s="72"/>
      <c r="R145" s="72"/>
      <c r="S145" s="159"/>
      <c r="T145" s="49"/>
      <c r="U145" s="73"/>
      <c r="V145" s="48"/>
      <c r="W145" s="48"/>
    </row>
    <row r="146" spans="1:27" ht="191.25" hidden="1" customHeight="1" x14ac:dyDescent="0.2">
      <c r="A146" s="29">
        <v>8</v>
      </c>
      <c r="B146" s="333" t="s">
        <v>596</v>
      </c>
      <c r="C146" s="51" t="s">
        <v>597</v>
      </c>
      <c r="D146" s="51"/>
      <c r="E146" s="51"/>
      <c r="F146" s="51"/>
      <c r="G146" s="52"/>
      <c r="H146" s="51"/>
      <c r="I146" s="52"/>
      <c r="J146" s="54"/>
      <c r="K146" s="54" t="s">
        <v>598</v>
      </c>
      <c r="L146" s="54" t="s">
        <v>599</v>
      </c>
      <c r="M146" s="55">
        <v>1</v>
      </c>
      <c r="N146" s="337" t="s">
        <v>517</v>
      </c>
      <c r="O146" s="54" t="s">
        <v>53</v>
      </c>
      <c r="P146" s="54"/>
      <c r="Q146" s="144"/>
      <c r="R146" s="144">
        <v>43830</v>
      </c>
      <c r="S146" s="161"/>
      <c r="T146" s="54" t="s">
        <v>600</v>
      </c>
      <c r="U146" s="76" t="s">
        <v>601</v>
      </c>
      <c r="V146" s="54"/>
      <c r="W146" s="54"/>
      <c r="X146" s="32"/>
      <c r="Y146" s="57" t="s">
        <v>602</v>
      </c>
      <c r="Z146" s="225" t="s">
        <v>603</v>
      </c>
      <c r="AA146" s="54" t="s">
        <v>603</v>
      </c>
    </row>
    <row r="147" spans="1:27" ht="59.25" hidden="1" customHeight="1" x14ac:dyDescent="0.2">
      <c r="A147" s="29">
        <v>8</v>
      </c>
      <c r="B147" s="333" t="s">
        <v>596</v>
      </c>
      <c r="C147" s="81" t="s">
        <v>604</v>
      </c>
      <c r="D147" s="335"/>
      <c r="E147" s="81" t="s">
        <v>605</v>
      </c>
      <c r="F147" s="51"/>
      <c r="G147" s="338" t="s">
        <v>508</v>
      </c>
      <c r="H147" s="81" t="s">
        <v>606</v>
      </c>
      <c r="I147" s="52"/>
      <c r="J147" s="54"/>
      <c r="K147" s="54" t="s">
        <v>607</v>
      </c>
      <c r="L147" s="54" t="s">
        <v>608</v>
      </c>
      <c r="M147" s="55">
        <v>1</v>
      </c>
      <c r="N147" s="337" t="s">
        <v>591</v>
      </c>
      <c r="O147" s="54" t="s">
        <v>592</v>
      </c>
      <c r="P147" s="54" t="s">
        <v>40</v>
      </c>
      <c r="Q147" s="144"/>
      <c r="R147" s="144"/>
      <c r="S147" s="161"/>
      <c r="T147" s="57" t="s">
        <v>609</v>
      </c>
      <c r="U147" s="124"/>
      <c r="V147" s="54"/>
      <c r="W147" s="54"/>
      <c r="X147" s="32"/>
      <c r="Y147" s="32"/>
      <c r="Z147" s="32"/>
      <c r="AA147" s="32"/>
    </row>
    <row r="148" spans="1:27" ht="102.75" hidden="1" customHeight="1" x14ac:dyDescent="0.2">
      <c r="A148" s="29">
        <v>8</v>
      </c>
      <c r="B148" s="387" t="s">
        <v>596</v>
      </c>
      <c r="C148" s="388" t="s">
        <v>610</v>
      </c>
      <c r="D148" s="335"/>
      <c r="E148" s="51"/>
      <c r="F148" s="51"/>
      <c r="G148" s="338" t="s">
        <v>508</v>
      </c>
      <c r="H148" s="54" t="s">
        <v>611</v>
      </c>
      <c r="I148" s="392" t="s">
        <v>66</v>
      </c>
      <c r="J148" s="391" t="s">
        <v>612</v>
      </c>
      <c r="K148" s="54" t="s">
        <v>613</v>
      </c>
      <c r="L148" s="336" t="s">
        <v>614</v>
      </c>
      <c r="M148" s="55">
        <v>1</v>
      </c>
      <c r="N148" s="337" t="s">
        <v>615</v>
      </c>
      <c r="O148" s="54" t="s">
        <v>54</v>
      </c>
      <c r="P148" s="54"/>
      <c r="Q148" s="144"/>
      <c r="R148" s="144"/>
      <c r="S148" s="161"/>
      <c r="T148" s="240" t="s">
        <v>616</v>
      </c>
      <c r="U148" s="76" t="s">
        <v>617</v>
      </c>
      <c r="V148" s="54"/>
      <c r="W148" s="54"/>
      <c r="X148" s="32"/>
      <c r="Y148" s="32"/>
      <c r="Z148" s="32"/>
      <c r="AA148" s="32"/>
    </row>
    <row r="149" spans="1:27" ht="64.5" hidden="1" customHeight="1" x14ac:dyDescent="0.2">
      <c r="A149" s="29">
        <v>8</v>
      </c>
      <c r="B149" s="387"/>
      <c r="C149" s="388"/>
      <c r="D149" s="335"/>
      <c r="E149" s="51"/>
      <c r="F149" s="51"/>
      <c r="G149" s="338"/>
      <c r="H149" s="54"/>
      <c r="I149" s="393"/>
      <c r="J149" s="391"/>
      <c r="K149" s="54" t="s">
        <v>618</v>
      </c>
      <c r="L149" s="54" t="s">
        <v>619</v>
      </c>
      <c r="M149" s="55">
        <v>1</v>
      </c>
      <c r="N149" s="337" t="s">
        <v>39</v>
      </c>
      <c r="O149" s="54" t="s">
        <v>40</v>
      </c>
      <c r="P149" s="54"/>
      <c r="Q149" s="56"/>
      <c r="R149" s="56">
        <v>43496</v>
      </c>
      <c r="S149" s="157"/>
      <c r="T149" s="57" t="s">
        <v>620</v>
      </c>
      <c r="U149" s="58"/>
      <c r="V149" s="59"/>
      <c r="W149" s="54"/>
    </row>
    <row r="150" spans="1:27" ht="64.5" hidden="1" customHeight="1" x14ac:dyDescent="0.2">
      <c r="B150" s="387"/>
      <c r="C150" s="388"/>
      <c r="D150" s="335"/>
      <c r="E150" s="51"/>
      <c r="F150" s="51"/>
      <c r="G150" s="338"/>
      <c r="H150" s="54"/>
      <c r="I150" s="338"/>
      <c r="J150" s="54" t="s">
        <v>621</v>
      </c>
      <c r="K150" s="54" t="s">
        <v>622</v>
      </c>
      <c r="L150" s="336" t="s">
        <v>623</v>
      </c>
      <c r="M150" s="55">
        <v>1</v>
      </c>
      <c r="N150" s="337" t="s">
        <v>624</v>
      </c>
      <c r="O150" s="54" t="s">
        <v>54</v>
      </c>
      <c r="P150" s="54"/>
      <c r="Q150" s="56"/>
      <c r="R150" s="56">
        <v>43646</v>
      </c>
      <c r="S150" s="157"/>
      <c r="T150" s="121"/>
      <c r="U150" s="58"/>
      <c r="V150" s="59"/>
      <c r="W150" s="54"/>
      <c r="Z150" s="121" t="s">
        <v>625</v>
      </c>
      <c r="AA150" s="121" t="s">
        <v>626</v>
      </c>
    </row>
    <row r="151" spans="1:27" ht="94.5" hidden="1" customHeight="1" x14ac:dyDescent="0.2">
      <c r="A151" s="29">
        <v>8</v>
      </c>
      <c r="B151" s="387"/>
      <c r="C151" s="388"/>
      <c r="D151" s="335"/>
      <c r="E151" s="51"/>
      <c r="F151" s="51"/>
      <c r="G151" s="52"/>
      <c r="H151" s="51"/>
      <c r="I151" s="208" t="s">
        <v>627</v>
      </c>
      <c r="J151" s="178" t="s">
        <v>628</v>
      </c>
      <c r="K151" s="54" t="s">
        <v>629</v>
      </c>
      <c r="L151" s="336" t="s">
        <v>630</v>
      </c>
      <c r="M151" s="55">
        <v>1</v>
      </c>
      <c r="N151" s="337" t="s">
        <v>517</v>
      </c>
      <c r="O151" s="54" t="s">
        <v>54</v>
      </c>
      <c r="P151" s="54"/>
      <c r="Q151" s="56"/>
      <c r="R151" s="56"/>
      <c r="S151" s="157"/>
      <c r="T151" s="57" t="s">
        <v>631</v>
      </c>
      <c r="U151" s="76" t="s">
        <v>632</v>
      </c>
      <c r="V151" s="59"/>
      <c r="W151" s="59"/>
    </row>
    <row r="152" spans="1:27" ht="38.25" hidden="1" x14ac:dyDescent="0.2">
      <c r="A152" s="29">
        <v>8</v>
      </c>
      <c r="B152" s="333" t="s">
        <v>596</v>
      </c>
      <c r="C152" s="336" t="s">
        <v>633</v>
      </c>
      <c r="D152" s="337"/>
      <c r="E152" s="54"/>
      <c r="F152" s="54"/>
      <c r="G152" s="54"/>
      <c r="H152" s="54"/>
      <c r="I152" s="54" t="s">
        <v>627</v>
      </c>
      <c r="J152" s="54"/>
      <c r="K152" s="54"/>
      <c r="L152" s="336"/>
      <c r="M152" s="55">
        <v>1</v>
      </c>
      <c r="N152" s="337" t="s">
        <v>634</v>
      </c>
      <c r="O152" s="54" t="s">
        <v>529</v>
      </c>
      <c r="P152" s="54"/>
      <c r="Q152" s="144"/>
      <c r="R152" s="144"/>
      <c r="S152" s="161"/>
      <c r="T152" s="57" t="s">
        <v>635</v>
      </c>
      <c r="U152" s="75"/>
      <c r="V152" s="59"/>
      <c r="W152" s="335"/>
      <c r="X152" s="337"/>
    </row>
    <row r="153" spans="1:27" ht="37.5" hidden="1" customHeight="1" x14ac:dyDescent="0.2">
      <c r="A153" s="29">
        <v>8</v>
      </c>
      <c r="B153" s="333" t="s">
        <v>636</v>
      </c>
      <c r="C153" s="54" t="s">
        <v>637</v>
      </c>
      <c r="D153" s="337" t="s">
        <v>638</v>
      </c>
      <c r="E153" s="54"/>
      <c r="F153" s="54"/>
      <c r="G153" s="54"/>
      <c r="H153" s="54"/>
      <c r="I153" s="54"/>
      <c r="J153" s="54"/>
      <c r="K153" s="54"/>
      <c r="L153" s="54"/>
      <c r="M153" s="55">
        <v>1</v>
      </c>
      <c r="N153" s="337" t="s">
        <v>639</v>
      </c>
      <c r="O153" s="54" t="s">
        <v>592</v>
      </c>
      <c r="P153" s="54"/>
      <c r="Q153" s="144"/>
      <c r="R153" s="144"/>
      <c r="S153" s="161"/>
      <c r="T153" s="57" t="s">
        <v>640</v>
      </c>
      <c r="U153" s="58"/>
      <c r="V153" s="59"/>
      <c r="W153" s="59"/>
    </row>
    <row r="154" spans="1:27" ht="37.5" hidden="1" customHeight="1" x14ac:dyDescent="0.2">
      <c r="A154" s="29">
        <v>8</v>
      </c>
      <c r="B154" s="333" t="s">
        <v>641</v>
      </c>
      <c r="C154" s="54" t="s">
        <v>642</v>
      </c>
      <c r="D154" s="337"/>
      <c r="E154" s="54"/>
      <c r="F154" s="54"/>
      <c r="G154" s="54"/>
      <c r="H154" s="54"/>
      <c r="I154" s="54"/>
      <c r="J154" s="54"/>
      <c r="K154" s="54"/>
      <c r="L154" s="54"/>
      <c r="M154" s="55">
        <v>1</v>
      </c>
      <c r="N154" s="337" t="s">
        <v>639</v>
      </c>
      <c r="O154" s="54" t="s">
        <v>592</v>
      </c>
      <c r="P154" s="54"/>
      <c r="Q154" s="144"/>
      <c r="R154" s="144"/>
      <c r="S154" s="161"/>
      <c r="T154" s="57" t="s">
        <v>643</v>
      </c>
      <c r="U154" s="58"/>
      <c r="V154" s="59"/>
      <c r="W154" s="59"/>
    </row>
    <row r="155" spans="1:27" ht="37.5" customHeight="1" x14ac:dyDescent="0.2">
      <c r="A155" s="29">
        <v>8</v>
      </c>
      <c r="B155" s="333" t="s">
        <v>644</v>
      </c>
      <c r="C155" s="54" t="s">
        <v>645</v>
      </c>
      <c r="D155" s="337" t="s">
        <v>644</v>
      </c>
      <c r="E155" s="54"/>
      <c r="F155" s="54"/>
      <c r="G155" s="54"/>
      <c r="H155" s="54"/>
      <c r="I155" s="54"/>
      <c r="J155" s="54"/>
      <c r="K155" s="54"/>
      <c r="L155" s="54"/>
      <c r="M155" s="55"/>
      <c r="N155" s="337" t="s">
        <v>639</v>
      </c>
      <c r="O155" s="54" t="s">
        <v>592</v>
      </c>
      <c r="P155" s="54"/>
      <c r="Q155" s="144"/>
      <c r="R155" s="144"/>
      <c r="S155" s="161"/>
      <c r="T155" s="57" t="s">
        <v>646</v>
      </c>
      <c r="U155" s="58"/>
      <c r="V155" s="59"/>
      <c r="W155" s="59"/>
    </row>
    <row r="156" spans="1:27" ht="48" customHeight="1" x14ac:dyDescent="0.2">
      <c r="A156" s="29">
        <v>8</v>
      </c>
      <c r="B156" s="333" t="s">
        <v>644</v>
      </c>
      <c r="C156" s="54" t="s">
        <v>647</v>
      </c>
      <c r="D156" s="337" t="s">
        <v>123</v>
      </c>
      <c r="E156" s="54"/>
      <c r="F156" s="54"/>
      <c r="G156" s="54"/>
      <c r="H156" s="54"/>
      <c r="I156" s="54"/>
      <c r="J156" s="54"/>
      <c r="K156" s="54"/>
      <c r="L156" s="54" t="s">
        <v>648</v>
      </c>
      <c r="M156" s="55"/>
      <c r="N156" s="337"/>
      <c r="O156" s="54"/>
      <c r="P156" s="54"/>
      <c r="Q156" s="144"/>
      <c r="R156" s="144"/>
      <c r="S156" s="161"/>
      <c r="T156" s="57" t="s">
        <v>649</v>
      </c>
      <c r="U156" s="58"/>
      <c r="V156" s="59"/>
      <c r="W156" s="59"/>
    </row>
    <row r="157" spans="1:27" ht="54" customHeight="1" x14ac:dyDescent="0.2">
      <c r="A157" s="29">
        <v>8</v>
      </c>
      <c r="B157" s="333" t="s">
        <v>644</v>
      </c>
      <c r="C157" s="54" t="s">
        <v>650</v>
      </c>
      <c r="D157" s="337" t="s">
        <v>651</v>
      </c>
      <c r="E157" s="54"/>
      <c r="F157" s="54"/>
      <c r="G157" s="54"/>
      <c r="H157" s="54"/>
      <c r="I157" s="54"/>
      <c r="J157" s="54"/>
      <c r="K157" s="54"/>
      <c r="L157" s="54" t="s">
        <v>648</v>
      </c>
      <c r="M157" s="55"/>
      <c r="N157" s="337"/>
      <c r="O157" s="54"/>
      <c r="P157" s="54"/>
      <c r="Q157" s="144"/>
      <c r="R157" s="144"/>
      <c r="S157" s="161"/>
      <c r="T157" s="57" t="s">
        <v>652</v>
      </c>
      <c r="U157" s="58"/>
      <c r="V157" s="59"/>
      <c r="W157" s="59"/>
    </row>
    <row r="158" spans="1:27" ht="37.5" customHeight="1" x14ac:dyDescent="0.2">
      <c r="A158" s="29">
        <v>8</v>
      </c>
      <c r="B158" s="333" t="s">
        <v>653</v>
      </c>
      <c r="C158" s="51" t="s">
        <v>654</v>
      </c>
      <c r="D158" s="335" t="s">
        <v>655</v>
      </c>
      <c r="E158" s="51"/>
      <c r="F158" s="51"/>
      <c r="G158" s="52"/>
      <c r="H158" s="51"/>
      <c r="I158" s="52"/>
      <c r="J158" s="54"/>
      <c r="K158" s="54"/>
      <c r="L158" s="54" t="s">
        <v>648</v>
      </c>
      <c r="M158" s="101"/>
      <c r="N158" s="337"/>
      <c r="O158" s="54"/>
      <c r="P158" s="54"/>
      <c r="Q158" s="56"/>
      <c r="R158" s="56"/>
      <c r="S158" s="157"/>
      <c r="T158" s="57" t="s">
        <v>652</v>
      </c>
      <c r="U158" s="58"/>
      <c r="V158" s="59"/>
      <c r="W158" s="59"/>
    </row>
    <row r="159" spans="1:27" ht="37.5" hidden="1" customHeight="1" x14ac:dyDescent="0.2">
      <c r="A159" s="29">
        <v>8</v>
      </c>
      <c r="B159" s="333" t="s">
        <v>653</v>
      </c>
      <c r="C159" s="54" t="s">
        <v>656</v>
      </c>
      <c r="D159" s="335"/>
      <c r="E159" s="51"/>
      <c r="F159" s="51"/>
      <c r="G159" s="52"/>
      <c r="H159" s="51"/>
      <c r="I159" s="52"/>
      <c r="J159" s="54"/>
      <c r="K159" s="54"/>
      <c r="L159" s="54"/>
      <c r="M159" s="101">
        <v>1</v>
      </c>
      <c r="N159" s="337" t="s">
        <v>657</v>
      </c>
      <c r="O159" s="54" t="s">
        <v>592</v>
      </c>
      <c r="P159" s="54" t="s">
        <v>187</v>
      </c>
      <c r="Q159" s="56"/>
      <c r="R159" s="56"/>
      <c r="S159" s="157"/>
      <c r="T159" s="60" t="s">
        <v>640</v>
      </c>
      <c r="U159" s="58"/>
      <c r="V159" s="59"/>
      <c r="W159" s="59"/>
    </row>
    <row r="160" spans="1:27" ht="37.5" hidden="1" customHeight="1" x14ac:dyDescent="0.2">
      <c r="A160" s="29">
        <v>8</v>
      </c>
      <c r="B160" s="333" t="s">
        <v>658</v>
      </c>
      <c r="C160" s="81" t="s">
        <v>659</v>
      </c>
      <c r="D160" s="335"/>
      <c r="E160" s="51"/>
      <c r="F160" s="51"/>
      <c r="G160" s="52"/>
      <c r="H160" s="51"/>
      <c r="I160" s="52"/>
      <c r="J160" s="54"/>
      <c r="K160" s="54"/>
      <c r="L160" s="54"/>
      <c r="M160" s="101">
        <v>1</v>
      </c>
      <c r="N160" s="337" t="s">
        <v>639</v>
      </c>
      <c r="O160" s="54" t="s">
        <v>592</v>
      </c>
      <c r="P160" s="54"/>
      <c r="Q160" s="56"/>
      <c r="R160" s="56"/>
      <c r="S160" s="157"/>
      <c r="T160" s="60" t="s">
        <v>660</v>
      </c>
      <c r="U160" s="58"/>
      <c r="V160" s="59"/>
      <c r="W160" s="59"/>
    </row>
    <row r="161" spans="1:23" ht="24.95" hidden="1" customHeight="1" x14ac:dyDescent="0.2">
      <c r="A161" s="29">
        <v>8</v>
      </c>
      <c r="B161" s="62" t="s">
        <v>594</v>
      </c>
      <c r="C161" s="78" t="s">
        <v>595</v>
      </c>
      <c r="D161" s="79"/>
      <c r="E161" s="66"/>
      <c r="F161" s="66"/>
      <c r="G161" s="66"/>
      <c r="H161" s="66"/>
      <c r="I161" s="66"/>
      <c r="J161" s="80"/>
      <c r="K161" s="80"/>
      <c r="L161" s="80"/>
      <c r="M161" s="15">
        <f>AVERAGE(M146:M160)</f>
        <v>1</v>
      </c>
      <c r="N161" s="83"/>
      <c r="O161" s="80"/>
      <c r="P161" s="80"/>
      <c r="Q161" s="67"/>
      <c r="R161" s="67"/>
      <c r="S161" s="158"/>
      <c r="T161" s="68"/>
      <c r="U161" s="69"/>
      <c r="V161" s="66"/>
      <c r="W161" s="66"/>
    </row>
    <row r="162" spans="1:23" ht="21.95" hidden="1" customHeight="1" x14ac:dyDescent="0.2">
      <c r="A162" s="29">
        <v>8</v>
      </c>
      <c r="B162" s="44" t="s">
        <v>661</v>
      </c>
      <c r="C162" s="70" t="s">
        <v>662</v>
      </c>
      <c r="D162" s="70"/>
      <c r="E162" s="70"/>
      <c r="F162" s="70"/>
      <c r="G162" s="70"/>
      <c r="H162" s="70"/>
      <c r="I162" s="70"/>
      <c r="J162" s="70"/>
      <c r="K162" s="70"/>
      <c r="L162" s="70"/>
      <c r="M162" s="71"/>
      <c r="N162" s="71"/>
      <c r="O162" s="70"/>
      <c r="P162" s="70"/>
      <c r="Q162" s="72"/>
      <c r="R162" s="72"/>
      <c r="S162" s="159"/>
      <c r="T162" s="49"/>
      <c r="U162" s="73"/>
      <c r="V162" s="48"/>
      <c r="W162" s="48"/>
    </row>
    <row r="163" spans="1:23" ht="73.5" customHeight="1" x14ac:dyDescent="0.2">
      <c r="A163" s="29">
        <v>8</v>
      </c>
      <c r="B163" s="122" t="s">
        <v>663</v>
      </c>
      <c r="C163" s="123" t="s">
        <v>664</v>
      </c>
      <c r="D163" s="335"/>
      <c r="E163" s="81" t="s">
        <v>665</v>
      </c>
      <c r="F163" s="51"/>
      <c r="G163" s="52"/>
      <c r="H163" s="51"/>
      <c r="I163" s="52"/>
      <c r="J163" s="54"/>
      <c r="K163" s="54" t="s">
        <v>666</v>
      </c>
      <c r="L163" s="54" t="s">
        <v>667</v>
      </c>
      <c r="M163" s="55">
        <v>0.9</v>
      </c>
      <c r="N163" s="337" t="s">
        <v>586</v>
      </c>
      <c r="O163" s="54" t="s">
        <v>534</v>
      </c>
      <c r="P163" s="54" t="s">
        <v>40</v>
      </c>
      <c r="Q163" s="56"/>
      <c r="R163" s="56">
        <v>43554</v>
      </c>
      <c r="S163" s="157"/>
      <c r="T163" s="60" t="s">
        <v>668</v>
      </c>
      <c r="U163" s="124" t="s">
        <v>669</v>
      </c>
      <c r="V163" s="59"/>
      <c r="W163" s="59"/>
    </row>
    <row r="164" spans="1:23" ht="67.5" customHeight="1" x14ac:dyDescent="0.2">
      <c r="A164" s="29">
        <v>8</v>
      </c>
      <c r="B164" s="122" t="s">
        <v>670</v>
      </c>
      <c r="C164" s="123" t="s">
        <v>671</v>
      </c>
      <c r="D164" s="339" t="s">
        <v>672</v>
      </c>
      <c r="E164" s="51"/>
      <c r="F164" s="51"/>
      <c r="G164" s="52"/>
      <c r="H164" s="51"/>
      <c r="I164" s="52"/>
      <c r="J164" s="54"/>
      <c r="K164" s="54"/>
      <c r="L164" s="54"/>
      <c r="M164" s="101">
        <v>0.9</v>
      </c>
      <c r="N164" s="337" t="s">
        <v>586</v>
      </c>
      <c r="O164" s="54" t="s">
        <v>534</v>
      </c>
      <c r="P164" s="54"/>
      <c r="Q164" s="56"/>
      <c r="R164" s="56">
        <v>43646</v>
      </c>
      <c r="S164" s="157"/>
      <c r="T164" s="60" t="s">
        <v>668</v>
      </c>
      <c r="U164" s="58"/>
      <c r="V164" s="59"/>
      <c r="W164" s="59"/>
    </row>
    <row r="165" spans="1:23" ht="36" customHeight="1" x14ac:dyDescent="0.2">
      <c r="A165" s="29">
        <v>8</v>
      </c>
      <c r="B165" s="125" t="s">
        <v>673</v>
      </c>
      <c r="C165" s="81" t="s">
        <v>674</v>
      </c>
      <c r="D165" s="339" t="s">
        <v>675</v>
      </c>
      <c r="E165" s="51"/>
      <c r="F165" s="51"/>
      <c r="G165" s="52"/>
      <c r="H165" s="51"/>
      <c r="I165" s="52"/>
      <c r="J165" s="54"/>
      <c r="K165" s="54"/>
      <c r="L165" s="54"/>
      <c r="M165" s="101">
        <v>0.9</v>
      </c>
      <c r="N165" s="337" t="s">
        <v>586</v>
      </c>
      <c r="O165" s="54" t="s">
        <v>534</v>
      </c>
      <c r="P165" s="54"/>
      <c r="Q165" s="56"/>
      <c r="R165" s="56">
        <v>43738</v>
      </c>
      <c r="S165" s="157"/>
      <c r="T165" s="60" t="s">
        <v>668</v>
      </c>
      <c r="U165" s="58"/>
      <c r="V165" s="59"/>
      <c r="W165" s="59"/>
    </row>
    <row r="166" spans="1:23" ht="36" customHeight="1" x14ac:dyDescent="0.2">
      <c r="A166" s="29">
        <v>8</v>
      </c>
      <c r="B166" s="125" t="s">
        <v>673</v>
      </c>
      <c r="C166" s="51" t="s">
        <v>676</v>
      </c>
      <c r="D166" s="339" t="s">
        <v>677</v>
      </c>
      <c r="E166" s="51"/>
      <c r="F166" s="51"/>
      <c r="G166" s="52"/>
      <c r="H166" s="51"/>
      <c r="I166" s="52"/>
      <c r="J166" s="54"/>
      <c r="K166" s="54"/>
      <c r="L166" s="54"/>
      <c r="M166" s="101">
        <v>0.9</v>
      </c>
      <c r="N166" s="337" t="s">
        <v>586</v>
      </c>
      <c r="O166" s="54" t="s">
        <v>534</v>
      </c>
      <c r="P166" s="54"/>
      <c r="Q166" s="56"/>
      <c r="R166" s="56">
        <v>43738</v>
      </c>
      <c r="S166" s="157"/>
      <c r="T166" s="60" t="s">
        <v>668</v>
      </c>
      <c r="U166" s="58"/>
      <c r="V166" s="59"/>
      <c r="W166" s="59"/>
    </row>
    <row r="167" spans="1:23" ht="36" customHeight="1" x14ac:dyDescent="0.2">
      <c r="A167" s="29">
        <v>8</v>
      </c>
      <c r="B167" s="125" t="s">
        <v>673</v>
      </c>
      <c r="C167" s="51" t="s">
        <v>678</v>
      </c>
      <c r="D167" s="339" t="s">
        <v>679</v>
      </c>
      <c r="E167" s="51"/>
      <c r="F167" s="51"/>
      <c r="G167" s="52"/>
      <c r="H167" s="51"/>
      <c r="I167" s="52"/>
      <c r="J167" s="54"/>
      <c r="K167" s="54"/>
      <c r="L167" s="54"/>
      <c r="M167" s="101">
        <v>0.9</v>
      </c>
      <c r="N167" s="337" t="s">
        <v>586</v>
      </c>
      <c r="O167" s="54" t="s">
        <v>534</v>
      </c>
      <c r="P167" s="54"/>
      <c r="Q167" s="56"/>
      <c r="R167" s="56"/>
      <c r="S167" s="157"/>
      <c r="T167" s="60" t="s">
        <v>668</v>
      </c>
      <c r="U167" s="58"/>
      <c r="V167" s="59"/>
      <c r="W167" s="59"/>
    </row>
    <row r="168" spans="1:23" ht="36" customHeight="1" x14ac:dyDescent="0.2">
      <c r="A168" s="29">
        <v>8</v>
      </c>
      <c r="B168" s="333" t="s">
        <v>680</v>
      </c>
      <c r="C168" s="81" t="s">
        <v>681</v>
      </c>
      <c r="D168" s="335"/>
      <c r="E168" s="51"/>
      <c r="F168" s="51"/>
      <c r="G168" s="52"/>
      <c r="H168" s="51"/>
      <c r="I168" s="52"/>
      <c r="J168" s="54"/>
      <c r="K168" s="54"/>
      <c r="L168" s="54"/>
      <c r="M168" s="101">
        <v>0.9</v>
      </c>
      <c r="N168" s="337" t="s">
        <v>586</v>
      </c>
      <c r="O168" s="54" t="s">
        <v>534</v>
      </c>
      <c r="P168" s="54"/>
      <c r="Q168" s="56"/>
      <c r="R168" s="56"/>
      <c r="S168" s="157"/>
      <c r="T168" s="60" t="s">
        <v>668</v>
      </c>
      <c r="U168" s="58"/>
      <c r="V168" s="59"/>
      <c r="W168" s="59"/>
    </row>
    <row r="169" spans="1:23" ht="36" customHeight="1" x14ac:dyDescent="0.2">
      <c r="A169" s="29">
        <v>8</v>
      </c>
      <c r="B169" s="333" t="s">
        <v>680</v>
      </c>
      <c r="C169" s="51" t="s">
        <v>682</v>
      </c>
      <c r="D169" s="339" t="s">
        <v>683</v>
      </c>
      <c r="E169" s="51"/>
      <c r="F169" s="51"/>
      <c r="G169" s="52"/>
      <c r="H169" s="51"/>
      <c r="I169" s="52"/>
      <c r="J169" s="54"/>
      <c r="K169" s="54"/>
      <c r="L169" s="54"/>
      <c r="M169" s="101">
        <v>0.9</v>
      </c>
      <c r="N169" s="337" t="s">
        <v>586</v>
      </c>
      <c r="O169" s="54" t="s">
        <v>534</v>
      </c>
      <c r="P169" s="54"/>
      <c r="Q169" s="56"/>
      <c r="R169" s="56"/>
      <c r="S169" s="157"/>
      <c r="T169" s="60" t="s">
        <v>668</v>
      </c>
      <c r="U169" s="58"/>
      <c r="V169" s="59"/>
      <c r="W169" s="59"/>
    </row>
    <row r="170" spans="1:23" ht="36" customHeight="1" x14ac:dyDescent="0.2">
      <c r="A170" s="29">
        <v>8</v>
      </c>
      <c r="B170" s="333" t="s">
        <v>680</v>
      </c>
      <c r="C170" s="51" t="s">
        <v>684</v>
      </c>
      <c r="D170" s="339" t="s">
        <v>685</v>
      </c>
      <c r="E170" s="51"/>
      <c r="F170" s="51"/>
      <c r="G170" s="52"/>
      <c r="H170" s="51"/>
      <c r="I170" s="52"/>
      <c r="J170" s="54"/>
      <c r="K170" s="54"/>
      <c r="L170" s="54"/>
      <c r="M170" s="101">
        <v>0.9</v>
      </c>
      <c r="N170" s="337" t="s">
        <v>586</v>
      </c>
      <c r="O170" s="54" t="s">
        <v>534</v>
      </c>
      <c r="P170" s="54"/>
      <c r="Q170" s="56"/>
      <c r="R170" s="56"/>
      <c r="S170" s="157"/>
      <c r="T170" s="60" t="s">
        <v>668</v>
      </c>
      <c r="U170" s="58"/>
      <c r="V170" s="59"/>
      <c r="W170" s="59"/>
    </row>
    <row r="171" spans="1:23" ht="36" customHeight="1" x14ac:dyDescent="0.2">
      <c r="A171" s="29">
        <v>8</v>
      </c>
      <c r="B171" s="333" t="s">
        <v>680</v>
      </c>
      <c r="C171" s="51" t="s">
        <v>686</v>
      </c>
      <c r="D171" s="339" t="s">
        <v>651</v>
      </c>
      <c r="E171" s="51"/>
      <c r="F171" s="51"/>
      <c r="G171" s="52"/>
      <c r="H171" s="51"/>
      <c r="I171" s="52"/>
      <c r="J171" s="54"/>
      <c r="K171" s="54"/>
      <c r="L171" s="54"/>
      <c r="M171" s="101">
        <v>0.9</v>
      </c>
      <c r="N171" s="337" t="s">
        <v>586</v>
      </c>
      <c r="O171" s="54" t="s">
        <v>534</v>
      </c>
      <c r="P171" s="54"/>
      <c r="Q171" s="56"/>
      <c r="R171" s="56"/>
      <c r="S171" s="157"/>
      <c r="T171" s="60" t="s">
        <v>668</v>
      </c>
      <c r="U171" s="58"/>
      <c r="V171" s="59"/>
      <c r="W171" s="59"/>
    </row>
    <row r="172" spans="1:23" ht="36" customHeight="1" x14ac:dyDescent="0.2">
      <c r="A172" s="29">
        <v>8</v>
      </c>
      <c r="B172" s="333" t="s">
        <v>680</v>
      </c>
      <c r="C172" s="51" t="s">
        <v>687</v>
      </c>
      <c r="D172" s="339" t="s">
        <v>688</v>
      </c>
      <c r="E172" s="51"/>
      <c r="F172" s="51"/>
      <c r="G172" s="52"/>
      <c r="H172" s="51"/>
      <c r="I172" s="52"/>
      <c r="J172" s="54"/>
      <c r="K172" s="54"/>
      <c r="L172" s="54"/>
      <c r="M172" s="101">
        <v>0.9</v>
      </c>
      <c r="N172" s="337" t="s">
        <v>586</v>
      </c>
      <c r="O172" s="54" t="s">
        <v>534</v>
      </c>
      <c r="P172" s="54"/>
      <c r="Q172" s="56"/>
      <c r="R172" s="56"/>
      <c r="S172" s="157"/>
      <c r="T172" s="60" t="s">
        <v>668</v>
      </c>
      <c r="U172" s="58"/>
      <c r="V172" s="59"/>
      <c r="W172" s="59"/>
    </row>
    <row r="173" spans="1:23" ht="36" customHeight="1" x14ac:dyDescent="0.2">
      <c r="A173" s="29">
        <v>8</v>
      </c>
      <c r="B173" s="333" t="s">
        <v>689</v>
      </c>
      <c r="C173" s="81" t="s">
        <v>690</v>
      </c>
      <c r="D173" s="339" t="s">
        <v>65</v>
      </c>
      <c r="E173" s="51"/>
      <c r="F173" s="51"/>
      <c r="G173" s="52"/>
      <c r="H173" s="51"/>
      <c r="I173" s="52"/>
      <c r="J173" s="54"/>
      <c r="K173" s="54"/>
      <c r="L173" s="54"/>
      <c r="M173" s="101">
        <v>0.9</v>
      </c>
      <c r="N173" s="337" t="s">
        <v>586</v>
      </c>
      <c r="O173" s="54" t="s">
        <v>534</v>
      </c>
      <c r="P173" s="54"/>
      <c r="Q173" s="56"/>
      <c r="R173" s="56"/>
      <c r="S173" s="157"/>
      <c r="T173" s="60" t="s">
        <v>668</v>
      </c>
      <c r="U173" s="58"/>
      <c r="V173" s="59"/>
      <c r="W173" s="59"/>
    </row>
    <row r="174" spans="1:23" ht="36" customHeight="1" x14ac:dyDescent="0.2">
      <c r="A174" s="29">
        <v>8</v>
      </c>
      <c r="B174" s="333" t="s">
        <v>689</v>
      </c>
      <c r="C174" s="51" t="s">
        <v>691</v>
      </c>
      <c r="D174" s="339" t="s">
        <v>683</v>
      </c>
      <c r="E174" s="51"/>
      <c r="F174" s="51"/>
      <c r="G174" s="52"/>
      <c r="H174" s="51"/>
      <c r="I174" s="52"/>
      <c r="J174" s="54"/>
      <c r="K174" s="54"/>
      <c r="L174" s="54"/>
      <c r="M174" s="101">
        <v>0.9</v>
      </c>
      <c r="N174" s="337" t="s">
        <v>586</v>
      </c>
      <c r="O174" s="54" t="s">
        <v>534</v>
      </c>
      <c r="P174" s="54"/>
      <c r="Q174" s="56"/>
      <c r="R174" s="56"/>
      <c r="S174" s="157"/>
      <c r="T174" s="60" t="s">
        <v>668</v>
      </c>
      <c r="U174" s="58"/>
      <c r="V174" s="59"/>
      <c r="W174" s="59"/>
    </row>
    <row r="175" spans="1:23" ht="36" customHeight="1" x14ac:dyDescent="0.2">
      <c r="A175" s="29">
        <v>8</v>
      </c>
      <c r="B175" s="333" t="s">
        <v>689</v>
      </c>
      <c r="C175" s="51" t="s">
        <v>692</v>
      </c>
      <c r="D175" s="339" t="s">
        <v>685</v>
      </c>
      <c r="E175" s="51"/>
      <c r="F175" s="51"/>
      <c r="G175" s="52"/>
      <c r="H175" s="51"/>
      <c r="I175" s="52"/>
      <c r="J175" s="54"/>
      <c r="K175" s="54"/>
      <c r="L175" s="54"/>
      <c r="M175" s="101">
        <v>0.9</v>
      </c>
      <c r="N175" s="337" t="s">
        <v>586</v>
      </c>
      <c r="O175" s="54" t="s">
        <v>534</v>
      </c>
      <c r="P175" s="54"/>
      <c r="Q175" s="56"/>
      <c r="R175" s="56"/>
      <c r="S175" s="157"/>
      <c r="T175" s="60" t="s">
        <v>668</v>
      </c>
      <c r="U175" s="58"/>
      <c r="V175" s="59"/>
      <c r="W175" s="59"/>
    </row>
    <row r="176" spans="1:23" ht="36" customHeight="1" x14ac:dyDescent="0.2">
      <c r="A176" s="29">
        <v>8</v>
      </c>
      <c r="B176" s="333" t="s">
        <v>689</v>
      </c>
      <c r="C176" s="51" t="s">
        <v>693</v>
      </c>
      <c r="D176" s="339" t="s">
        <v>694</v>
      </c>
      <c r="E176" s="51"/>
      <c r="F176" s="51"/>
      <c r="G176" s="52"/>
      <c r="H176" s="51"/>
      <c r="I176" s="52"/>
      <c r="J176" s="54"/>
      <c r="K176" s="54"/>
      <c r="L176" s="54"/>
      <c r="M176" s="101">
        <v>0.9</v>
      </c>
      <c r="N176" s="337" t="s">
        <v>586</v>
      </c>
      <c r="O176" s="54" t="s">
        <v>534</v>
      </c>
      <c r="P176" s="54"/>
      <c r="Q176" s="56"/>
      <c r="R176" s="56"/>
      <c r="S176" s="157"/>
      <c r="T176" s="60" t="s">
        <v>668</v>
      </c>
      <c r="U176" s="58"/>
      <c r="V176" s="59"/>
      <c r="W176" s="59"/>
    </row>
    <row r="177" spans="1:26" ht="36" customHeight="1" x14ac:dyDescent="0.2">
      <c r="A177" s="29">
        <v>8</v>
      </c>
      <c r="B177" s="333" t="s">
        <v>689</v>
      </c>
      <c r="C177" s="51" t="s">
        <v>695</v>
      </c>
      <c r="D177" s="339" t="s">
        <v>696</v>
      </c>
      <c r="E177" s="51"/>
      <c r="F177" s="51"/>
      <c r="G177" s="52"/>
      <c r="H177" s="51"/>
      <c r="I177" s="52"/>
      <c r="J177" s="54"/>
      <c r="K177" s="54"/>
      <c r="L177" s="54"/>
      <c r="M177" s="101">
        <v>0.9</v>
      </c>
      <c r="N177" s="337" t="s">
        <v>586</v>
      </c>
      <c r="O177" s="54" t="s">
        <v>534</v>
      </c>
      <c r="P177" s="54"/>
      <c r="Q177" s="56"/>
      <c r="R177" s="56"/>
      <c r="S177" s="157"/>
      <c r="T177" s="60" t="s">
        <v>668</v>
      </c>
      <c r="U177" s="58"/>
      <c r="V177" s="59"/>
      <c r="W177" s="59"/>
    </row>
    <row r="178" spans="1:26" ht="36" customHeight="1" x14ac:dyDescent="0.2">
      <c r="A178" s="29">
        <v>8</v>
      </c>
      <c r="B178" s="333" t="s">
        <v>697</v>
      </c>
      <c r="C178" s="81" t="s">
        <v>698</v>
      </c>
      <c r="D178" s="339" t="s">
        <v>699</v>
      </c>
      <c r="E178" s="51"/>
      <c r="F178" s="51"/>
      <c r="G178" s="52"/>
      <c r="H178" s="51"/>
      <c r="I178" s="52"/>
      <c r="J178" s="54"/>
      <c r="K178" s="54"/>
      <c r="L178" s="54"/>
      <c r="M178" s="101">
        <v>0.9</v>
      </c>
      <c r="N178" s="337" t="s">
        <v>586</v>
      </c>
      <c r="O178" s="54" t="s">
        <v>534</v>
      </c>
      <c r="P178" s="54"/>
      <c r="Q178" s="56"/>
      <c r="R178" s="56"/>
      <c r="S178" s="157"/>
      <c r="T178" s="60" t="s">
        <v>668</v>
      </c>
      <c r="U178" s="58"/>
      <c r="V178" s="59"/>
      <c r="W178" s="59"/>
    </row>
    <row r="179" spans="1:26" ht="36" customHeight="1" x14ac:dyDescent="0.2">
      <c r="A179" s="29">
        <v>8</v>
      </c>
      <c r="B179" s="333" t="s">
        <v>700</v>
      </c>
      <c r="C179" s="51" t="s">
        <v>701</v>
      </c>
      <c r="D179" s="339" t="s">
        <v>702</v>
      </c>
      <c r="E179" s="51"/>
      <c r="F179" s="51"/>
      <c r="G179" s="52"/>
      <c r="H179" s="51"/>
      <c r="I179" s="52"/>
      <c r="J179" s="54"/>
      <c r="K179" s="54"/>
      <c r="L179" s="54"/>
      <c r="M179" s="101">
        <v>0.9</v>
      </c>
      <c r="N179" s="337" t="s">
        <v>586</v>
      </c>
      <c r="O179" s="54" t="s">
        <v>534</v>
      </c>
      <c r="P179" s="54"/>
      <c r="Q179" s="56"/>
      <c r="R179" s="56"/>
      <c r="S179" s="157"/>
      <c r="T179" s="60" t="s">
        <v>668</v>
      </c>
      <c r="U179" s="58"/>
      <c r="V179" s="59"/>
      <c r="W179" s="59"/>
    </row>
    <row r="180" spans="1:26" ht="24.95" hidden="1" customHeight="1" x14ac:dyDescent="0.2">
      <c r="A180" s="29">
        <v>8</v>
      </c>
      <c r="B180" s="62" t="s">
        <v>661</v>
      </c>
      <c r="C180" s="78" t="s">
        <v>662</v>
      </c>
      <c r="D180" s="83"/>
      <c r="E180" s="66"/>
      <c r="F180" s="66"/>
      <c r="G180" s="66"/>
      <c r="H180" s="66"/>
      <c r="I180" s="66"/>
      <c r="J180" s="80"/>
      <c r="K180" s="80"/>
      <c r="L180" s="80"/>
      <c r="M180" s="15">
        <f>AVERAGE(M163:M179)</f>
        <v>0.90000000000000024</v>
      </c>
      <c r="N180" s="83"/>
      <c r="O180" s="80"/>
      <c r="P180" s="80"/>
      <c r="Q180" s="67"/>
      <c r="R180" s="67"/>
      <c r="S180" s="158"/>
      <c r="T180" s="68"/>
      <c r="U180" s="69"/>
      <c r="V180" s="66"/>
      <c r="W180" s="66"/>
    </row>
    <row r="181" spans="1:26" ht="21.95" hidden="1" customHeight="1" x14ac:dyDescent="0.2">
      <c r="A181" s="29">
        <v>8</v>
      </c>
      <c r="B181" s="44" t="s">
        <v>703</v>
      </c>
      <c r="C181" s="70" t="s">
        <v>704</v>
      </c>
      <c r="D181" s="70"/>
      <c r="E181" s="70"/>
      <c r="F181" s="70"/>
      <c r="G181" s="70"/>
      <c r="H181" s="70"/>
      <c r="I181" s="70"/>
      <c r="J181" s="70"/>
      <c r="K181" s="70"/>
      <c r="L181" s="70"/>
      <c r="M181" s="71"/>
      <c r="N181" s="71"/>
      <c r="O181" s="70"/>
      <c r="P181" s="70"/>
      <c r="Q181" s="72"/>
      <c r="R181" s="72"/>
      <c r="S181" s="159"/>
      <c r="T181" s="49"/>
      <c r="U181" s="73"/>
      <c r="V181" s="48"/>
      <c r="W181" s="48"/>
    </row>
    <row r="182" spans="1:26" ht="21.75" hidden="1" customHeight="1" x14ac:dyDescent="0.2">
      <c r="A182" s="29">
        <v>8</v>
      </c>
      <c r="B182" s="44" t="s">
        <v>705</v>
      </c>
      <c r="C182" s="45" t="s">
        <v>706</v>
      </c>
      <c r="D182" s="106"/>
      <c r="E182" s="48"/>
      <c r="F182" s="48"/>
      <c r="G182" s="48"/>
      <c r="H182" s="48"/>
      <c r="I182" s="48"/>
      <c r="J182" s="120"/>
      <c r="K182" s="120"/>
      <c r="L182" s="120"/>
      <c r="M182" s="106"/>
      <c r="N182" s="106"/>
      <c r="O182" s="48"/>
      <c r="P182" s="48"/>
      <c r="Q182" s="72"/>
      <c r="R182" s="72"/>
      <c r="S182" s="159"/>
      <c r="T182" s="49"/>
      <c r="U182" s="73"/>
      <c r="V182" s="48"/>
      <c r="W182" s="48"/>
    </row>
    <row r="183" spans="1:26" ht="69.75" hidden="1" customHeight="1" x14ac:dyDescent="0.2">
      <c r="A183" s="29">
        <v>8</v>
      </c>
      <c r="B183" s="333" t="s">
        <v>707</v>
      </c>
      <c r="C183" s="51" t="s">
        <v>708</v>
      </c>
      <c r="D183" s="339" t="s">
        <v>709</v>
      </c>
      <c r="E183" s="81" t="s">
        <v>710</v>
      </c>
      <c r="F183" s="51"/>
      <c r="G183" s="52"/>
      <c r="H183" s="51"/>
      <c r="I183" s="52"/>
      <c r="J183" s="54"/>
      <c r="K183" s="54"/>
      <c r="L183" s="54"/>
      <c r="M183" s="101">
        <v>1</v>
      </c>
      <c r="N183" s="337" t="s">
        <v>70</v>
      </c>
      <c r="O183" s="54"/>
      <c r="P183" s="54"/>
      <c r="Q183" s="56"/>
      <c r="R183" s="56"/>
      <c r="S183" s="157"/>
      <c r="T183" s="60" t="s">
        <v>711</v>
      </c>
      <c r="U183" s="58"/>
      <c r="V183" s="59"/>
      <c r="W183" s="59"/>
    </row>
    <row r="184" spans="1:26" ht="46.5" hidden="1" customHeight="1" x14ac:dyDescent="0.2">
      <c r="A184" s="29">
        <v>8</v>
      </c>
      <c r="B184" s="333" t="s">
        <v>707</v>
      </c>
      <c r="C184" s="54" t="s">
        <v>712</v>
      </c>
      <c r="D184" s="339" t="s">
        <v>677</v>
      </c>
      <c r="E184" s="51"/>
      <c r="F184" s="51"/>
      <c r="G184" s="52"/>
      <c r="H184" s="51"/>
      <c r="I184" s="52"/>
      <c r="J184" s="54"/>
      <c r="K184" s="54"/>
      <c r="L184" s="54"/>
      <c r="M184" s="101">
        <v>1</v>
      </c>
      <c r="N184" s="337" t="s">
        <v>70</v>
      </c>
      <c r="O184" s="54"/>
      <c r="P184" s="54"/>
      <c r="Q184" s="56"/>
      <c r="R184" s="56"/>
      <c r="S184" s="157"/>
      <c r="T184" s="60" t="s">
        <v>711</v>
      </c>
      <c r="U184" s="58"/>
      <c r="V184" s="59"/>
      <c r="W184" s="59"/>
    </row>
    <row r="185" spans="1:26" ht="98.25" hidden="1" customHeight="1" x14ac:dyDescent="0.2">
      <c r="A185" s="29">
        <v>8</v>
      </c>
      <c r="B185" s="333" t="s">
        <v>707</v>
      </c>
      <c r="C185" s="54" t="s">
        <v>713</v>
      </c>
      <c r="D185" s="339" t="s">
        <v>128</v>
      </c>
      <c r="E185" s="81" t="s">
        <v>714</v>
      </c>
      <c r="F185" s="51"/>
      <c r="G185" s="52"/>
      <c r="H185" s="51"/>
      <c r="I185" s="52"/>
      <c r="J185" s="54"/>
      <c r="K185" s="54" t="s">
        <v>715</v>
      </c>
      <c r="L185" s="336" t="s">
        <v>716</v>
      </c>
      <c r="M185" s="55">
        <v>1</v>
      </c>
      <c r="N185" s="337" t="s">
        <v>464</v>
      </c>
      <c r="O185" s="54" t="s">
        <v>54</v>
      </c>
      <c r="P185" s="54" t="s">
        <v>40</v>
      </c>
      <c r="Q185" s="56"/>
      <c r="R185" s="56">
        <v>43738</v>
      </c>
      <c r="S185" s="157"/>
      <c r="T185" s="57"/>
      <c r="U185" s="58"/>
      <c r="V185" s="59"/>
      <c r="W185" s="59"/>
      <c r="Z185" s="30" t="s">
        <v>717</v>
      </c>
    </row>
    <row r="186" spans="1:26" ht="48" customHeight="1" x14ac:dyDescent="0.2">
      <c r="B186" s="333" t="s">
        <v>707</v>
      </c>
      <c r="C186" s="54" t="s">
        <v>718</v>
      </c>
      <c r="D186" s="339"/>
      <c r="E186" s="81"/>
      <c r="F186" s="51"/>
      <c r="G186" s="52"/>
      <c r="H186" s="51"/>
      <c r="I186" s="52"/>
      <c r="J186" s="54"/>
      <c r="K186" s="54" t="s">
        <v>719</v>
      </c>
      <c r="L186" s="54" t="s">
        <v>720</v>
      </c>
      <c r="M186" s="55">
        <v>0.5</v>
      </c>
      <c r="N186" s="337" t="s">
        <v>70</v>
      </c>
      <c r="O186" s="54"/>
      <c r="P186" s="54"/>
      <c r="Q186" s="56"/>
      <c r="R186" s="56"/>
      <c r="S186" s="157"/>
      <c r="T186" s="57" t="s">
        <v>721</v>
      </c>
      <c r="U186" s="58"/>
      <c r="V186" s="59"/>
      <c r="W186" s="59"/>
    </row>
    <row r="187" spans="1:26" ht="43.5" hidden="1" customHeight="1" x14ac:dyDescent="0.2">
      <c r="A187" s="29">
        <v>8</v>
      </c>
      <c r="B187" s="333" t="s">
        <v>707</v>
      </c>
      <c r="C187" s="51" t="s">
        <v>722</v>
      </c>
      <c r="D187" s="339" t="s">
        <v>128</v>
      </c>
      <c r="E187" s="51"/>
      <c r="F187" s="51"/>
      <c r="G187" s="52"/>
      <c r="H187" s="51"/>
      <c r="I187" s="52"/>
      <c r="J187" s="54"/>
      <c r="K187" s="54"/>
      <c r="L187" s="54"/>
      <c r="M187" s="101">
        <v>1</v>
      </c>
      <c r="N187" s="337" t="s">
        <v>70</v>
      </c>
      <c r="O187" s="54"/>
      <c r="P187" s="54"/>
      <c r="Q187" s="56"/>
      <c r="R187" s="56"/>
      <c r="S187" s="157"/>
      <c r="T187" s="57" t="s">
        <v>723</v>
      </c>
      <c r="U187" s="58"/>
      <c r="V187" s="59"/>
      <c r="W187" s="59"/>
    </row>
    <row r="188" spans="1:26" ht="12.75" hidden="1" x14ac:dyDescent="0.2">
      <c r="A188" s="29">
        <v>8</v>
      </c>
      <c r="B188" s="44" t="s">
        <v>724</v>
      </c>
      <c r="C188" s="45" t="s">
        <v>725</v>
      </c>
      <c r="D188" s="106"/>
      <c r="E188" s="48"/>
      <c r="F188" s="48"/>
      <c r="G188" s="48"/>
      <c r="H188" s="48"/>
      <c r="I188" s="48"/>
      <c r="J188" s="120"/>
      <c r="K188" s="120"/>
      <c r="L188" s="120"/>
      <c r="M188" s="106"/>
      <c r="N188" s="249"/>
      <c r="O188" s="120"/>
      <c r="P188" s="120"/>
      <c r="Q188" s="72"/>
      <c r="R188" s="72"/>
      <c r="S188" s="159"/>
      <c r="T188" s="49"/>
      <c r="U188" s="73"/>
      <c r="V188" s="48"/>
      <c r="W188" s="48"/>
    </row>
    <row r="189" spans="1:26" ht="76.5" hidden="1" x14ac:dyDescent="0.2">
      <c r="A189" s="29">
        <v>8</v>
      </c>
      <c r="B189" s="333" t="s">
        <v>724</v>
      </c>
      <c r="C189" s="51" t="s">
        <v>726</v>
      </c>
      <c r="D189" s="339" t="s">
        <v>727</v>
      </c>
      <c r="E189" s="51"/>
      <c r="F189" s="51"/>
      <c r="G189" s="52"/>
      <c r="H189" s="51"/>
      <c r="I189" s="52"/>
      <c r="J189" s="54"/>
      <c r="K189" s="54"/>
      <c r="L189" s="54"/>
      <c r="M189" s="101">
        <v>1</v>
      </c>
      <c r="N189" s="337" t="s">
        <v>70</v>
      </c>
      <c r="O189" s="54"/>
      <c r="P189" s="54"/>
      <c r="Q189" s="56"/>
      <c r="R189" s="56"/>
      <c r="S189" s="157"/>
      <c r="T189" s="57" t="s">
        <v>728</v>
      </c>
      <c r="U189" s="58"/>
      <c r="V189" s="59"/>
      <c r="W189" s="59"/>
    </row>
    <row r="190" spans="1:26" ht="25.5" hidden="1" x14ac:dyDescent="0.2">
      <c r="A190" s="29">
        <v>8</v>
      </c>
      <c r="B190" s="333" t="s">
        <v>724</v>
      </c>
      <c r="C190" s="51" t="s">
        <v>729</v>
      </c>
      <c r="D190" s="339" t="s">
        <v>683</v>
      </c>
      <c r="E190" s="51"/>
      <c r="F190" s="51"/>
      <c r="G190" s="52"/>
      <c r="H190" s="51"/>
      <c r="I190" s="52"/>
      <c r="J190" s="54"/>
      <c r="K190" s="54"/>
      <c r="L190" s="54"/>
      <c r="M190" s="101">
        <v>1</v>
      </c>
      <c r="N190" s="337" t="s">
        <v>70</v>
      </c>
      <c r="O190" s="54"/>
      <c r="P190" s="54"/>
      <c r="Q190" s="56"/>
      <c r="R190" s="56"/>
      <c r="S190" s="157"/>
      <c r="T190" s="57" t="s">
        <v>730</v>
      </c>
      <c r="U190" s="58"/>
      <c r="V190" s="59"/>
      <c r="W190" s="59"/>
    </row>
    <row r="191" spans="1:26" ht="106.5" hidden="1" customHeight="1" x14ac:dyDescent="0.2">
      <c r="A191" s="29">
        <v>8</v>
      </c>
      <c r="B191" s="333" t="s">
        <v>724</v>
      </c>
      <c r="C191" s="51" t="s">
        <v>731</v>
      </c>
      <c r="D191" s="339" t="s">
        <v>685</v>
      </c>
      <c r="E191" s="51"/>
      <c r="F191" s="51"/>
      <c r="G191" s="52"/>
      <c r="H191" s="51"/>
      <c r="I191" s="52"/>
      <c r="J191" s="54"/>
      <c r="K191" s="54"/>
      <c r="L191" s="54"/>
      <c r="M191" s="101">
        <v>1</v>
      </c>
      <c r="N191" s="337" t="s">
        <v>70</v>
      </c>
      <c r="O191" s="54"/>
      <c r="P191" s="54"/>
      <c r="Q191" s="56"/>
      <c r="R191" s="56"/>
      <c r="S191" s="157"/>
      <c r="T191" s="57" t="s">
        <v>732</v>
      </c>
      <c r="U191" s="58"/>
      <c r="V191" s="59"/>
      <c r="W191" s="59"/>
    </row>
    <row r="192" spans="1:26" ht="51" hidden="1" x14ac:dyDescent="0.2">
      <c r="A192" s="29">
        <v>8</v>
      </c>
      <c r="B192" s="333" t="s">
        <v>724</v>
      </c>
      <c r="C192" s="51" t="s">
        <v>733</v>
      </c>
      <c r="D192" s="339" t="s">
        <v>65</v>
      </c>
      <c r="E192" s="51"/>
      <c r="F192" s="51"/>
      <c r="G192" s="52"/>
      <c r="H192" s="51"/>
      <c r="I192" s="52"/>
      <c r="J192" s="54"/>
      <c r="K192" s="54"/>
      <c r="L192" s="54"/>
      <c r="M192" s="101">
        <v>1</v>
      </c>
      <c r="N192" s="337" t="s">
        <v>70</v>
      </c>
      <c r="O192" s="54"/>
      <c r="P192" s="54"/>
      <c r="Q192" s="56"/>
      <c r="R192" s="56"/>
      <c r="S192" s="157"/>
      <c r="T192" s="57" t="s">
        <v>734</v>
      </c>
      <c r="U192" s="58"/>
      <c r="V192" s="59"/>
      <c r="W192" s="59"/>
    </row>
    <row r="193" spans="1:27" ht="51" hidden="1" x14ac:dyDescent="0.2">
      <c r="A193" s="29">
        <v>8</v>
      </c>
      <c r="B193" s="333" t="s">
        <v>724</v>
      </c>
      <c r="C193" s="51" t="s">
        <v>735</v>
      </c>
      <c r="D193" s="339" t="s">
        <v>694</v>
      </c>
      <c r="E193" s="51"/>
      <c r="F193" s="51"/>
      <c r="G193" s="52"/>
      <c r="H193" s="51"/>
      <c r="I193" s="52"/>
      <c r="J193" s="54"/>
      <c r="K193" s="54"/>
      <c r="L193" s="54"/>
      <c r="M193" s="101">
        <v>1</v>
      </c>
      <c r="N193" s="337" t="s">
        <v>70</v>
      </c>
      <c r="O193" s="54"/>
      <c r="P193" s="54"/>
      <c r="Q193" s="56"/>
      <c r="R193" s="56"/>
      <c r="S193" s="157"/>
      <c r="T193" s="57" t="s">
        <v>736</v>
      </c>
      <c r="U193" s="58"/>
      <c r="V193" s="59"/>
      <c r="W193" s="59"/>
    </row>
    <row r="194" spans="1:27" ht="27.75" hidden="1" customHeight="1" x14ac:dyDescent="0.2">
      <c r="A194" s="29">
        <v>8</v>
      </c>
      <c r="B194" s="44" t="s">
        <v>737</v>
      </c>
      <c r="C194" s="45" t="s">
        <v>738</v>
      </c>
      <c r="D194" s="106"/>
      <c r="E194" s="48"/>
      <c r="F194" s="48"/>
      <c r="G194" s="48"/>
      <c r="H194" s="48"/>
      <c r="I194" s="48"/>
      <c r="J194" s="120"/>
      <c r="K194" s="120"/>
      <c r="L194" s="120"/>
      <c r="M194" s="106"/>
      <c r="N194" s="249"/>
      <c r="O194" s="120"/>
      <c r="P194" s="120"/>
      <c r="Q194" s="72"/>
      <c r="R194" s="72"/>
      <c r="S194" s="159"/>
      <c r="T194" s="49"/>
      <c r="U194" s="73"/>
      <c r="V194" s="48"/>
      <c r="W194" s="48"/>
    </row>
    <row r="195" spans="1:27" ht="63.75" hidden="1" x14ac:dyDescent="0.2">
      <c r="A195" s="29">
        <v>8</v>
      </c>
      <c r="B195" s="333" t="s">
        <v>739</v>
      </c>
      <c r="C195" s="51" t="s">
        <v>740</v>
      </c>
      <c r="D195" s="339" t="s">
        <v>741</v>
      </c>
      <c r="E195" s="51"/>
      <c r="F195" s="51"/>
      <c r="G195" s="52"/>
      <c r="H195" s="51"/>
      <c r="I195" s="52"/>
      <c r="J195" s="54"/>
      <c r="K195" s="54"/>
      <c r="L195" s="54"/>
      <c r="M195" s="101">
        <v>1</v>
      </c>
      <c r="N195" s="337" t="s">
        <v>639</v>
      </c>
      <c r="O195" s="54" t="s">
        <v>592</v>
      </c>
      <c r="P195" s="54"/>
      <c r="Q195" s="56"/>
      <c r="R195" s="56"/>
      <c r="S195" s="157"/>
      <c r="T195" s="57" t="s">
        <v>742</v>
      </c>
      <c r="U195" s="58"/>
      <c r="V195" s="59"/>
      <c r="W195" s="59"/>
    </row>
    <row r="196" spans="1:27" ht="63.75" hidden="1" x14ac:dyDescent="0.2">
      <c r="A196" s="29">
        <v>8</v>
      </c>
      <c r="B196" s="333" t="s">
        <v>743</v>
      </c>
      <c r="C196" s="51" t="s">
        <v>744</v>
      </c>
      <c r="D196" s="339" t="s">
        <v>683</v>
      </c>
      <c r="E196" s="51"/>
      <c r="F196" s="51"/>
      <c r="G196" s="52"/>
      <c r="H196" s="51"/>
      <c r="I196" s="52"/>
      <c r="J196" s="54"/>
      <c r="K196" s="54"/>
      <c r="L196" s="54"/>
      <c r="M196" s="101">
        <v>1</v>
      </c>
      <c r="N196" s="337" t="s">
        <v>639</v>
      </c>
      <c r="O196" s="54" t="s">
        <v>592</v>
      </c>
      <c r="P196" s="54"/>
      <c r="Q196" s="56"/>
      <c r="R196" s="56"/>
      <c r="S196" s="157"/>
      <c r="T196" s="57" t="s">
        <v>730</v>
      </c>
      <c r="U196" s="58"/>
      <c r="V196" s="59"/>
      <c r="W196" s="59"/>
    </row>
    <row r="197" spans="1:27" ht="89.25" hidden="1" x14ac:dyDescent="0.2">
      <c r="A197" s="29">
        <v>8</v>
      </c>
      <c r="B197" s="333" t="s">
        <v>745</v>
      </c>
      <c r="C197" s="51" t="s">
        <v>746</v>
      </c>
      <c r="D197" s="339" t="s">
        <v>685</v>
      </c>
      <c r="E197" s="51"/>
      <c r="F197" s="51"/>
      <c r="G197" s="52"/>
      <c r="H197" s="51"/>
      <c r="I197" s="52"/>
      <c r="J197" s="54"/>
      <c r="K197" s="54"/>
      <c r="L197" s="54"/>
      <c r="M197" s="101">
        <v>1</v>
      </c>
      <c r="N197" s="337" t="s">
        <v>639</v>
      </c>
      <c r="O197" s="54" t="s">
        <v>592</v>
      </c>
      <c r="P197" s="54"/>
      <c r="Q197" s="56"/>
      <c r="R197" s="56"/>
      <c r="S197" s="157"/>
      <c r="T197" s="57" t="s">
        <v>747</v>
      </c>
      <c r="U197" s="58"/>
      <c r="V197" s="59"/>
      <c r="W197" s="59"/>
    </row>
    <row r="198" spans="1:27" ht="51" hidden="1" customHeight="1" x14ac:dyDescent="0.2">
      <c r="A198" s="29">
        <v>8</v>
      </c>
      <c r="B198" s="333" t="s">
        <v>748</v>
      </c>
      <c r="C198" s="51" t="s">
        <v>749</v>
      </c>
      <c r="D198" s="339" t="s">
        <v>694</v>
      </c>
      <c r="E198" s="51"/>
      <c r="F198" s="51"/>
      <c r="G198" s="52"/>
      <c r="H198" s="51"/>
      <c r="I198" s="52"/>
      <c r="J198" s="54"/>
      <c r="K198" s="54" t="s">
        <v>750</v>
      </c>
      <c r="L198" s="336" t="s">
        <v>751</v>
      </c>
      <c r="M198" s="101">
        <v>1</v>
      </c>
      <c r="N198" s="337" t="s">
        <v>464</v>
      </c>
      <c r="O198" s="54" t="s">
        <v>54</v>
      </c>
      <c r="P198" s="54" t="s">
        <v>40</v>
      </c>
      <c r="Q198" s="56"/>
      <c r="R198" s="56"/>
      <c r="S198" s="157"/>
      <c r="T198" s="57"/>
      <c r="U198" s="58"/>
      <c r="V198" s="59"/>
      <c r="W198" s="59"/>
      <c r="Z198" s="57" t="s">
        <v>752</v>
      </c>
      <c r="AA198" s="57" t="s">
        <v>753</v>
      </c>
    </row>
    <row r="199" spans="1:27" ht="51" customHeight="1" x14ac:dyDescent="0.2">
      <c r="A199" s="29">
        <v>8</v>
      </c>
      <c r="B199" s="333" t="s">
        <v>754</v>
      </c>
      <c r="C199" s="51" t="s">
        <v>755</v>
      </c>
      <c r="D199" s="339" t="s">
        <v>651</v>
      </c>
      <c r="E199" s="51"/>
      <c r="F199" s="51"/>
      <c r="G199" s="52"/>
      <c r="H199" s="51"/>
      <c r="I199" s="52"/>
      <c r="J199" s="54"/>
      <c r="K199" s="54"/>
      <c r="L199" s="54"/>
      <c r="M199" s="101">
        <v>0.5</v>
      </c>
      <c r="N199" s="337" t="s">
        <v>639</v>
      </c>
      <c r="O199" s="54" t="s">
        <v>592</v>
      </c>
      <c r="P199" s="54"/>
      <c r="Q199" s="56"/>
      <c r="R199" s="56"/>
      <c r="S199" s="157"/>
      <c r="T199" s="57" t="s">
        <v>756</v>
      </c>
      <c r="U199" s="58"/>
      <c r="V199" s="59"/>
      <c r="W199" s="59"/>
    </row>
    <row r="200" spans="1:27" ht="24.95" hidden="1" customHeight="1" x14ac:dyDescent="0.2">
      <c r="A200" s="29">
        <v>8</v>
      </c>
      <c r="B200" s="62" t="s">
        <v>703</v>
      </c>
      <c r="C200" s="78" t="s">
        <v>704</v>
      </c>
      <c r="D200" s="83"/>
      <c r="E200" s="66"/>
      <c r="F200" s="66"/>
      <c r="G200" s="66"/>
      <c r="H200" s="66"/>
      <c r="I200" s="66"/>
      <c r="J200" s="80"/>
      <c r="K200" s="80"/>
      <c r="L200" s="80"/>
      <c r="M200" s="15">
        <f>AVERAGE(M183:M199)</f>
        <v>0.93333333333333335</v>
      </c>
      <c r="N200" s="83"/>
      <c r="O200" s="80"/>
      <c r="P200" s="80"/>
      <c r="Q200" s="67"/>
      <c r="R200" s="67"/>
      <c r="S200" s="158"/>
      <c r="T200" s="100"/>
      <c r="U200" s="69"/>
      <c r="V200" s="66"/>
      <c r="W200" s="66"/>
    </row>
    <row r="201" spans="1:27" ht="12.75" hidden="1" x14ac:dyDescent="0.2">
      <c r="A201" s="29">
        <v>8</v>
      </c>
      <c r="B201" s="44" t="s">
        <v>757</v>
      </c>
      <c r="C201" s="70" t="s">
        <v>758</v>
      </c>
      <c r="D201" s="70"/>
      <c r="E201" s="70"/>
      <c r="F201" s="70"/>
      <c r="G201" s="70"/>
      <c r="H201" s="70"/>
      <c r="I201" s="70"/>
      <c r="J201" s="70"/>
      <c r="K201" s="70"/>
      <c r="L201" s="70"/>
      <c r="M201" s="71"/>
      <c r="N201" s="71"/>
      <c r="O201" s="70"/>
      <c r="P201" s="70"/>
      <c r="Q201" s="72"/>
      <c r="R201" s="72"/>
      <c r="S201" s="159"/>
      <c r="T201" s="49"/>
      <c r="U201" s="73"/>
      <c r="V201" s="48"/>
      <c r="W201" s="48"/>
    </row>
    <row r="202" spans="1:27" ht="12.75" hidden="1" x14ac:dyDescent="0.2">
      <c r="A202" s="29">
        <v>8</v>
      </c>
      <c r="B202" s="44" t="s">
        <v>759</v>
      </c>
      <c r="C202" s="70" t="s">
        <v>760</v>
      </c>
      <c r="D202" s="70"/>
      <c r="E202" s="70"/>
      <c r="F202" s="70"/>
      <c r="G202" s="70"/>
      <c r="H202" s="70"/>
      <c r="I202" s="70"/>
      <c r="J202" s="70"/>
      <c r="K202" s="70"/>
      <c r="L202" s="70"/>
      <c r="M202" s="71"/>
      <c r="N202" s="71"/>
      <c r="O202" s="70"/>
      <c r="P202" s="70"/>
      <c r="Q202" s="72"/>
      <c r="R202" s="72"/>
      <c r="S202" s="159"/>
      <c r="T202" s="49"/>
      <c r="U202" s="73"/>
      <c r="V202" s="48"/>
      <c r="W202" s="48"/>
    </row>
    <row r="203" spans="1:27" ht="38.25" hidden="1" x14ac:dyDescent="0.2">
      <c r="A203" s="29">
        <v>8</v>
      </c>
      <c r="B203" s="333" t="s">
        <v>761</v>
      </c>
      <c r="C203" s="81" t="s">
        <v>762</v>
      </c>
      <c r="D203" s="335"/>
      <c r="E203" s="51"/>
      <c r="F203" s="51"/>
      <c r="G203" s="52"/>
      <c r="H203" s="51"/>
      <c r="I203" s="52"/>
      <c r="J203" s="54"/>
      <c r="K203" s="54"/>
      <c r="L203" s="54"/>
      <c r="M203" s="101">
        <v>1</v>
      </c>
      <c r="N203" s="337" t="s">
        <v>763</v>
      </c>
      <c r="O203" s="54" t="s">
        <v>529</v>
      </c>
      <c r="P203" s="54"/>
      <c r="Q203" s="56"/>
      <c r="R203" s="56"/>
      <c r="S203" s="157"/>
      <c r="T203" s="57" t="s">
        <v>764</v>
      </c>
      <c r="U203" s="58"/>
      <c r="V203" s="59"/>
      <c r="W203" s="59"/>
    </row>
    <row r="204" spans="1:27" ht="51" hidden="1" x14ac:dyDescent="0.2">
      <c r="A204" s="29">
        <v>8</v>
      </c>
      <c r="B204" s="333" t="s">
        <v>761</v>
      </c>
      <c r="C204" s="59" t="s">
        <v>765</v>
      </c>
      <c r="D204" s="337" t="s">
        <v>766</v>
      </c>
      <c r="E204" s="59"/>
      <c r="F204" s="59"/>
      <c r="G204" s="59"/>
      <c r="H204" s="59"/>
      <c r="I204" s="59"/>
      <c r="J204" s="54"/>
      <c r="K204" s="54"/>
      <c r="L204" s="54"/>
      <c r="M204" s="101">
        <v>1</v>
      </c>
      <c r="N204" s="337" t="s">
        <v>763</v>
      </c>
      <c r="O204" s="54" t="s">
        <v>529</v>
      </c>
      <c r="P204" s="54"/>
      <c r="Q204" s="56"/>
      <c r="R204" s="56"/>
      <c r="S204" s="157"/>
      <c r="T204" s="57" t="s">
        <v>767</v>
      </c>
      <c r="U204" s="58"/>
      <c r="V204" s="59"/>
      <c r="W204" s="59"/>
    </row>
    <row r="205" spans="1:27" ht="51" hidden="1" x14ac:dyDescent="0.2">
      <c r="A205" s="29">
        <v>8</v>
      </c>
      <c r="B205" s="333" t="s">
        <v>761</v>
      </c>
      <c r="C205" s="51" t="s">
        <v>768</v>
      </c>
      <c r="D205" s="339" t="s">
        <v>683</v>
      </c>
      <c r="E205" s="51"/>
      <c r="F205" s="51"/>
      <c r="G205" s="52"/>
      <c r="H205" s="51"/>
      <c r="I205" s="52"/>
      <c r="J205" s="54"/>
      <c r="K205" s="54"/>
      <c r="L205" s="54"/>
      <c r="M205" s="101">
        <v>1</v>
      </c>
      <c r="N205" s="337" t="s">
        <v>394</v>
      </c>
      <c r="O205" s="54" t="s">
        <v>529</v>
      </c>
      <c r="P205" s="54"/>
      <c r="Q205" s="56"/>
      <c r="R205" s="56"/>
      <c r="S205" s="157"/>
      <c r="T205" s="57" t="s">
        <v>769</v>
      </c>
      <c r="U205" s="58"/>
      <c r="V205" s="59"/>
      <c r="W205" s="59"/>
    </row>
    <row r="206" spans="1:27" ht="89.25" hidden="1" customHeight="1" x14ac:dyDescent="0.2">
      <c r="A206" s="29">
        <v>8</v>
      </c>
      <c r="B206" s="333" t="s">
        <v>761</v>
      </c>
      <c r="C206" s="51" t="s">
        <v>770</v>
      </c>
      <c r="D206" s="339" t="s">
        <v>685</v>
      </c>
      <c r="E206" s="51"/>
      <c r="F206" s="51"/>
      <c r="G206" s="52"/>
      <c r="H206" s="51"/>
      <c r="I206" s="208" t="s">
        <v>35</v>
      </c>
      <c r="J206" s="54" t="s">
        <v>306</v>
      </c>
      <c r="K206" s="54"/>
      <c r="L206" s="54"/>
      <c r="M206" s="101">
        <v>1</v>
      </c>
      <c r="N206" s="337" t="s">
        <v>763</v>
      </c>
      <c r="O206" s="54" t="s">
        <v>529</v>
      </c>
      <c r="P206" s="54"/>
      <c r="Q206" s="56"/>
      <c r="R206" s="56"/>
      <c r="S206" s="157"/>
      <c r="T206" s="57" t="s">
        <v>771</v>
      </c>
      <c r="U206" s="58"/>
      <c r="V206" s="59"/>
      <c r="W206" s="59"/>
    </row>
    <row r="207" spans="1:27" ht="63.75" hidden="1" x14ac:dyDescent="0.2">
      <c r="A207" s="29">
        <v>8</v>
      </c>
      <c r="B207" s="333" t="s">
        <v>761</v>
      </c>
      <c r="C207" s="51" t="s">
        <v>772</v>
      </c>
      <c r="D207" s="339" t="s">
        <v>773</v>
      </c>
      <c r="E207" s="51"/>
      <c r="F207" s="51"/>
      <c r="G207" s="52"/>
      <c r="H207" s="51"/>
      <c r="I207" s="52"/>
      <c r="J207" s="54"/>
      <c r="K207" s="54"/>
      <c r="L207" s="54"/>
      <c r="M207" s="101">
        <v>1</v>
      </c>
      <c r="N207" s="337" t="s">
        <v>763</v>
      </c>
      <c r="O207" s="54" t="s">
        <v>529</v>
      </c>
      <c r="P207" s="54"/>
      <c r="Q207" s="56"/>
      <c r="R207" s="56"/>
      <c r="S207" s="157"/>
      <c r="T207" s="57" t="s">
        <v>774</v>
      </c>
      <c r="U207" s="58"/>
      <c r="V207" s="59"/>
      <c r="W207" s="59"/>
    </row>
    <row r="208" spans="1:27" ht="38.25" hidden="1" x14ac:dyDescent="0.2">
      <c r="A208" s="29">
        <v>8</v>
      </c>
      <c r="B208" s="333" t="s">
        <v>761</v>
      </c>
      <c r="C208" s="51" t="s">
        <v>775</v>
      </c>
      <c r="D208" s="339" t="s">
        <v>776</v>
      </c>
      <c r="E208" s="51"/>
      <c r="F208" s="51"/>
      <c r="G208" s="52"/>
      <c r="H208" s="51"/>
      <c r="I208" s="52"/>
      <c r="J208" s="54"/>
      <c r="K208" s="54"/>
      <c r="L208" s="54"/>
      <c r="M208" s="101">
        <v>1</v>
      </c>
      <c r="N208" s="337" t="s">
        <v>394</v>
      </c>
      <c r="O208" s="54" t="s">
        <v>353</v>
      </c>
      <c r="P208" s="54"/>
      <c r="Q208" s="56"/>
      <c r="R208" s="56"/>
      <c r="S208" s="157"/>
      <c r="T208" s="57" t="s">
        <v>777</v>
      </c>
      <c r="U208" s="58"/>
      <c r="V208" s="59"/>
      <c r="W208" s="59"/>
    </row>
    <row r="209" spans="1:23" ht="38.25" x14ac:dyDescent="0.2">
      <c r="A209" s="29">
        <v>8</v>
      </c>
      <c r="B209" s="333" t="s">
        <v>761</v>
      </c>
      <c r="C209" s="51" t="s">
        <v>775</v>
      </c>
      <c r="D209" s="339" t="s">
        <v>776</v>
      </c>
      <c r="E209" s="51"/>
      <c r="F209" s="51"/>
      <c r="G209" s="52"/>
      <c r="H209" s="51"/>
      <c r="I209" s="52"/>
      <c r="J209" s="54"/>
      <c r="K209" s="54"/>
      <c r="L209" s="54"/>
      <c r="M209" s="101">
        <v>0.5</v>
      </c>
      <c r="N209" s="337" t="s">
        <v>778</v>
      </c>
      <c r="O209" s="54" t="s">
        <v>529</v>
      </c>
      <c r="P209" s="54"/>
      <c r="Q209" s="56"/>
      <c r="R209" s="56"/>
      <c r="S209" s="157"/>
      <c r="T209" s="57"/>
      <c r="U209" s="58"/>
      <c r="V209" s="59"/>
      <c r="W209" s="59"/>
    </row>
    <row r="210" spans="1:23" ht="82.5" hidden="1" customHeight="1" x14ac:dyDescent="0.2">
      <c r="A210" s="29">
        <v>8</v>
      </c>
      <c r="B210" s="333" t="s">
        <v>761</v>
      </c>
      <c r="C210" s="51" t="s">
        <v>779</v>
      </c>
      <c r="D210" s="339" t="s">
        <v>780</v>
      </c>
      <c r="E210" s="51"/>
      <c r="F210" s="51"/>
      <c r="G210" s="52"/>
      <c r="H210" s="51"/>
      <c r="I210" s="52"/>
      <c r="J210" s="54"/>
      <c r="K210" s="54"/>
      <c r="L210" s="54"/>
      <c r="M210" s="101">
        <v>1</v>
      </c>
      <c r="N210" s="337" t="s">
        <v>763</v>
      </c>
      <c r="O210" s="54" t="s">
        <v>529</v>
      </c>
      <c r="P210" s="54"/>
      <c r="Q210" s="56"/>
      <c r="R210" s="56"/>
      <c r="S210" s="157"/>
      <c r="T210" s="57" t="s">
        <v>781</v>
      </c>
      <c r="U210" s="58"/>
      <c r="V210" s="59"/>
      <c r="W210" s="59"/>
    </row>
    <row r="211" spans="1:23" ht="59.25" hidden="1" customHeight="1" x14ac:dyDescent="0.2">
      <c r="A211" s="29">
        <v>8</v>
      </c>
      <c r="B211" s="333" t="s">
        <v>761</v>
      </c>
      <c r="C211" s="51" t="s">
        <v>782</v>
      </c>
      <c r="D211" s="339" t="s">
        <v>783</v>
      </c>
      <c r="E211" s="51"/>
      <c r="F211" s="51"/>
      <c r="G211" s="52"/>
      <c r="H211" s="51"/>
      <c r="I211" s="52"/>
      <c r="J211" s="54"/>
      <c r="K211" s="54"/>
      <c r="L211" s="54"/>
      <c r="M211" s="101">
        <v>1</v>
      </c>
      <c r="N211" s="337" t="s">
        <v>763</v>
      </c>
      <c r="O211" s="54" t="s">
        <v>529</v>
      </c>
      <c r="P211" s="54"/>
      <c r="Q211" s="56"/>
      <c r="R211" s="56"/>
      <c r="S211" s="157"/>
      <c r="T211" s="57" t="s">
        <v>784</v>
      </c>
      <c r="U211" s="58"/>
      <c r="V211" s="59"/>
      <c r="W211" s="59"/>
    </row>
    <row r="212" spans="1:23" ht="92.25" hidden="1" customHeight="1" x14ac:dyDescent="0.2">
      <c r="A212" s="29">
        <v>8</v>
      </c>
      <c r="B212" s="333" t="s">
        <v>761</v>
      </c>
      <c r="C212" s="51" t="s">
        <v>785</v>
      </c>
      <c r="D212" s="339" t="s">
        <v>786</v>
      </c>
      <c r="E212" s="51"/>
      <c r="F212" s="51"/>
      <c r="G212" s="52"/>
      <c r="H212" s="51"/>
      <c r="I212" s="52"/>
      <c r="J212" s="54"/>
      <c r="K212" s="54"/>
      <c r="L212" s="54"/>
      <c r="M212" s="101">
        <v>1</v>
      </c>
      <c r="N212" s="337" t="s">
        <v>763</v>
      </c>
      <c r="O212" s="54" t="s">
        <v>529</v>
      </c>
      <c r="P212" s="54"/>
      <c r="Q212" s="56"/>
      <c r="R212" s="56"/>
      <c r="S212" s="157"/>
      <c r="T212" s="57" t="s">
        <v>787</v>
      </c>
      <c r="U212" s="58"/>
      <c r="V212" s="59"/>
      <c r="W212" s="59"/>
    </row>
    <row r="213" spans="1:23" ht="21.95" hidden="1" customHeight="1" x14ac:dyDescent="0.2">
      <c r="A213" s="29">
        <v>8</v>
      </c>
      <c r="B213" s="44" t="s">
        <v>788</v>
      </c>
      <c r="C213" s="70" t="s">
        <v>789</v>
      </c>
      <c r="D213" s="70"/>
      <c r="E213" s="70"/>
      <c r="F213" s="70"/>
      <c r="G213" s="70"/>
      <c r="H213" s="70"/>
      <c r="I213" s="70"/>
      <c r="J213" s="70"/>
      <c r="K213" s="70"/>
      <c r="L213" s="70"/>
      <c r="M213" s="71"/>
      <c r="N213" s="71"/>
      <c r="O213" s="70"/>
      <c r="P213" s="70"/>
      <c r="Q213" s="72"/>
      <c r="R213" s="72"/>
      <c r="S213" s="159"/>
      <c r="T213" s="49"/>
      <c r="U213" s="73"/>
      <c r="V213" s="48"/>
      <c r="W213" s="48"/>
    </row>
    <row r="214" spans="1:23" ht="60.75" hidden="1" customHeight="1" x14ac:dyDescent="0.2">
      <c r="A214" s="29">
        <v>8</v>
      </c>
      <c r="B214" s="333" t="s">
        <v>790</v>
      </c>
      <c r="C214" s="81" t="s">
        <v>791</v>
      </c>
      <c r="D214" s="339" t="s">
        <v>709</v>
      </c>
      <c r="E214" s="51"/>
      <c r="F214" s="51"/>
      <c r="G214" s="52"/>
      <c r="H214" s="51"/>
      <c r="I214" s="52"/>
      <c r="J214" s="54"/>
      <c r="K214" s="54"/>
      <c r="L214" s="54"/>
      <c r="M214" s="101">
        <v>1</v>
      </c>
      <c r="N214" s="337" t="s">
        <v>763</v>
      </c>
      <c r="O214" s="54" t="s">
        <v>529</v>
      </c>
      <c r="P214" s="54"/>
      <c r="Q214" s="56"/>
      <c r="R214" s="56"/>
      <c r="S214" s="157"/>
      <c r="T214" s="57" t="s">
        <v>792</v>
      </c>
      <c r="U214" s="58"/>
      <c r="V214" s="59"/>
      <c r="W214" s="59"/>
    </row>
    <row r="215" spans="1:23" ht="40.5" hidden="1" customHeight="1" x14ac:dyDescent="0.2">
      <c r="A215" s="29">
        <v>8</v>
      </c>
      <c r="B215" s="333" t="s">
        <v>790</v>
      </c>
      <c r="C215" s="51" t="s">
        <v>793</v>
      </c>
      <c r="D215" s="339" t="s">
        <v>677</v>
      </c>
      <c r="E215" s="51"/>
      <c r="F215" s="51"/>
      <c r="G215" s="52"/>
      <c r="H215" s="51"/>
      <c r="I215" s="52"/>
      <c r="J215" s="54"/>
      <c r="K215" s="54"/>
      <c r="L215" s="54"/>
      <c r="M215" s="101">
        <v>1</v>
      </c>
      <c r="N215" s="337" t="s">
        <v>763</v>
      </c>
      <c r="O215" s="54" t="s">
        <v>529</v>
      </c>
      <c r="P215" s="54"/>
      <c r="Q215" s="56"/>
      <c r="R215" s="56"/>
      <c r="S215" s="157"/>
      <c r="T215" s="57" t="s">
        <v>794</v>
      </c>
      <c r="U215" s="58"/>
      <c r="V215" s="59"/>
      <c r="W215" s="59"/>
    </row>
    <row r="216" spans="1:23" ht="61.5" hidden="1" customHeight="1" x14ac:dyDescent="0.2">
      <c r="A216" s="29">
        <v>8</v>
      </c>
      <c r="B216" s="333" t="s">
        <v>790</v>
      </c>
      <c r="C216" s="51" t="s">
        <v>795</v>
      </c>
      <c r="D216" s="339" t="s">
        <v>679</v>
      </c>
      <c r="E216" s="51"/>
      <c r="F216" s="51"/>
      <c r="G216" s="52"/>
      <c r="H216" s="51"/>
      <c r="I216" s="52"/>
      <c r="J216" s="54"/>
      <c r="K216" s="54"/>
      <c r="L216" s="54"/>
      <c r="M216" s="101">
        <v>1</v>
      </c>
      <c r="N216" s="337" t="s">
        <v>763</v>
      </c>
      <c r="O216" s="54" t="s">
        <v>529</v>
      </c>
      <c r="P216" s="54"/>
      <c r="Q216" s="56"/>
      <c r="R216" s="56"/>
      <c r="S216" s="157"/>
      <c r="T216" s="57" t="s">
        <v>796</v>
      </c>
      <c r="U216" s="58"/>
      <c r="V216" s="59"/>
      <c r="W216" s="59"/>
    </row>
    <row r="217" spans="1:23" ht="21.95" hidden="1" customHeight="1" x14ac:dyDescent="0.2">
      <c r="A217" s="29">
        <v>8</v>
      </c>
      <c r="B217" s="44" t="s">
        <v>797</v>
      </c>
      <c r="C217" s="70" t="s">
        <v>798</v>
      </c>
      <c r="D217" s="70"/>
      <c r="E217" s="70"/>
      <c r="F217" s="70"/>
      <c r="G217" s="70"/>
      <c r="H217" s="70"/>
      <c r="I217" s="70"/>
      <c r="J217" s="70"/>
      <c r="K217" s="70"/>
      <c r="L217" s="70"/>
      <c r="M217" s="71"/>
      <c r="N217" s="71"/>
      <c r="O217" s="70"/>
      <c r="P217" s="70"/>
      <c r="Q217" s="72"/>
      <c r="R217" s="72"/>
      <c r="S217" s="159"/>
      <c r="T217" s="49"/>
      <c r="U217" s="73"/>
      <c r="V217" s="48"/>
      <c r="W217" s="48"/>
    </row>
    <row r="218" spans="1:23" ht="62.25" hidden="1" customHeight="1" x14ac:dyDescent="0.2">
      <c r="A218" s="29">
        <v>8</v>
      </c>
      <c r="B218" s="333" t="s">
        <v>797</v>
      </c>
      <c r="C218" s="51" t="s">
        <v>799</v>
      </c>
      <c r="D218" s="339" t="s">
        <v>709</v>
      </c>
      <c r="E218" s="51"/>
      <c r="F218" s="51"/>
      <c r="G218" s="52"/>
      <c r="H218" s="51"/>
      <c r="I218" s="52"/>
      <c r="J218" s="54"/>
      <c r="K218" s="54"/>
      <c r="L218" s="54"/>
      <c r="M218" s="101">
        <v>1</v>
      </c>
      <c r="N218" s="337" t="s">
        <v>763</v>
      </c>
      <c r="O218" s="54" t="s">
        <v>529</v>
      </c>
      <c r="P218" s="54"/>
      <c r="Q218" s="56"/>
      <c r="R218" s="56"/>
      <c r="S218" s="157"/>
      <c r="T218" s="57" t="s">
        <v>800</v>
      </c>
      <c r="U218" s="58"/>
      <c r="V218" s="59"/>
      <c r="W218" s="59"/>
    </row>
    <row r="219" spans="1:23" ht="62.25" hidden="1" customHeight="1" x14ac:dyDescent="0.2">
      <c r="A219" s="29">
        <v>8</v>
      </c>
      <c r="B219" s="333" t="s">
        <v>797</v>
      </c>
      <c r="C219" s="51" t="s">
        <v>801</v>
      </c>
      <c r="D219" s="339" t="s">
        <v>677</v>
      </c>
      <c r="E219" s="51"/>
      <c r="F219" s="51"/>
      <c r="G219" s="52"/>
      <c r="H219" s="51"/>
      <c r="I219" s="52"/>
      <c r="J219" s="54"/>
      <c r="K219" s="54"/>
      <c r="L219" s="54"/>
      <c r="M219" s="101">
        <v>1</v>
      </c>
      <c r="N219" s="337" t="s">
        <v>763</v>
      </c>
      <c r="O219" s="54" t="s">
        <v>529</v>
      </c>
      <c r="P219" s="54"/>
      <c r="Q219" s="56"/>
      <c r="R219" s="56"/>
      <c r="S219" s="157"/>
      <c r="T219" s="57" t="s">
        <v>800</v>
      </c>
      <c r="U219" s="58"/>
      <c r="V219" s="59"/>
      <c r="W219" s="59"/>
    </row>
    <row r="220" spans="1:23" ht="62.25" hidden="1" customHeight="1" x14ac:dyDescent="0.2">
      <c r="A220" s="29">
        <v>8</v>
      </c>
      <c r="B220" s="333" t="s">
        <v>797</v>
      </c>
      <c r="C220" s="332" t="s">
        <v>802</v>
      </c>
      <c r="D220" s="339" t="s">
        <v>679</v>
      </c>
      <c r="E220" s="51"/>
      <c r="F220" s="51"/>
      <c r="G220" s="52"/>
      <c r="H220" s="51"/>
      <c r="I220" s="52"/>
      <c r="J220" s="54"/>
      <c r="K220" s="54"/>
      <c r="L220" s="54"/>
      <c r="M220" s="101">
        <v>1</v>
      </c>
      <c r="N220" s="337" t="s">
        <v>763</v>
      </c>
      <c r="O220" s="54" t="s">
        <v>529</v>
      </c>
      <c r="P220" s="54"/>
      <c r="Q220" s="56"/>
      <c r="R220" s="56"/>
      <c r="S220" s="157"/>
      <c r="T220" s="60" t="s">
        <v>803</v>
      </c>
      <c r="U220" s="58"/>
      <c r="V220" s="59"/>
      <c r="W220" s="59"/>
    </row>
    <row r="221" spans="1:23" ht="62.25" hidden="1" customHeight="1" x14ac:dyDescent="0.2">
      <c r="A221" s="29">
        <v>8</v>
      </c>
      <c r="B221" s="333" t="s">
        <v>804</v>
      </c>
      <c r="C221" s="81" t="s">
        <v>805</v>
      </c>
      <c r="D221" s="335"/>
      <c r="E221" s="51"/>
      <c r="F221" s="51"/>
      <c r="G221" s="52"/>
      <c r="H221" s="51"/>
      <c r="I221" s="52"/>
      <c r="J221" s="54"/>
      <c r="K221" s="54"/>
      <c r="L221" s="54"/>
      <c r="M221" s="101">
        <v>1</v>
      </c>
      <c r="N221" s="337" t="s">
        <v>763</v>
      </c>
      <c r="O221" s="54" t="s">
        <v>529</v>
      </c>
      <c r="P221" s="54"/>
      <c r="Q221" s="56"/>
      <c r="R221" s="56"/>
      <c r="S221" s="157"/>
      <c r="T221" s="60" t="s">
        <v>764</v>
      </c>
      <c r="U221" s="58"/>
      <c r="V221" s="59"/>
      <c r="W221" s="59"/>
    </row>
    <row r="222" spans="1:23" ht="21.95" hidden="1" customHeight="1" x14ac:dyDescent="0.2">
      <c r="A222" s="29">
        <v>8</v>
      </c>
      <c r="B222" s="44" t="s">
        <v>806</v>
      </c>
      <c r="C222" s="70" t="s">
        <v>807</v>
      </c>
      <c r="D222" s="70"/>
      <c r="E222" s="70"/>
      <c r="F222" s="70"/>
      <c r="G222" s="70"/>
      <c r="H222" s="70"/>
      <c r="I222" s="70"/>
      <c r="J222" s="70"/>
      <c r="K222" s="70"/>
      <c r="L222" s="70"/>
      <c r="M222" s="71"/>
      <c r="N222" s="71"/>
      <c r="O222" s="70"/>
      <c r="P222" s="70"/>
      <c r="Q222" s="72"/>
      <c r="R222" s="72"/>
      <c r="S222" s="159"/>
      <c r="T222" s="49"/>
      <c r="U222" s="73"/>
      <c r="V222" s="48"/>
      <c r="W222" s="48"/>
    </row>
    <row r="223" spans="1:23" ht="36" hidden="1" customHeight="1" x14ac:dyDescent="0.2">
      <c r="A223" s="29">
        <v>8</v>
      </c>
      <c r="B223" s="333" t="s">
        <v>808</v>
      </c>
      <c r="C223" s="112" t="s">
        <v>809</v>
      </c>
      <c r="D223" s="339" t="s">
        <v>709</v>
      </c>
      <c r="E223" s="51"/>
      <c r="F223" s="51"/>
      <c r="G223" s="52"/>
      <c r="H223" s="51"/>
      <c r="I223" s="52"/>
      <c r="J223" s="54"/>
      <c r="K223" s="54"/>
      <c r="L223" s="54"/>
      <c r="M223" s="101">
        <v>1</v>
      </c>
      <c r="N223" s="337" t="s">
        <v>763</v>
      </c>
      <c r="O223" s="54" t="s">
        <v>529</v>
      </c>
      <c r="P223" s="54"/>
      <c r="Q223" s="56"/>
      <c r="R223" s="56"/>
      <c r="S223" s="157"/>
      <c r="T223" s="60" t="s">
        <v>810</v>
      </c>
      <c r="U223" s="58"/>
      <c r="V223" s="59"/>
      <c r="W223" s="59"/>
    </row>
    <row r="224" spans="1:23" ht="58.5" hidden="1" customHeight="1" x14ac:dyDescent="0.2">
      <c r="A224" s="29">
        <v>8</v>
      </c>
      <c r="B224" s="333" t="s">
        <v>808</v>
      </c>
      <c r="C224" s="51" t="s">
        <v>811</v>
      </c>
      <c r="D224" s="339" t="s">
        <v>812</v>
      </c>
      <c r="E224" s="51"/>
      <c r="F224" s="51"/>
      <c r="G224" s="52"/>
      <c r="H224" s="51"/>
      <c r="I224" s="52"/>
      <c r="J224" s="54"/>
      <c r="K224" s="54"/>
      <c r="L224" s="54"/>
      <c r="M224" s="101">
        <v>1</v>
      </c>
      <c r="N224" s="337" t="s">
        <v>763</v>
      </c>
      <c r="O224" s="54" t="s">
        <v>529</v>
      </c>
      <c r="P224" s="54"/>
      <c r="Q224" s="56"/>
      <c r="R224" s="56"/>
      <c r="S224" s="157"/>
      <c r="T224" s="60" t="s">
        <v>813</v>
      </c>
      <c r="U224" s="58"/>
      <c r="V224" s="59"/>
      <c r="W224" s="59"/>
    </row>
    <row r="225" spans="1:23" ht="74.25" hidden="1" customHeight="1" x14ac:dyDescent="0.2">
      <c r="A225" s="29">
        <v>8</v>
      </c>
      <c r="B225" s="333" t="s">
        <v>808</v>
      </c>
      <c r="C225" s="51" t="s">
        <v>814</v>
      </c>
      <c r="D225" s="339" t="s">
        <v>683</v>
      </c>
      <c r="E225" s="51"/>
      <c r="F225" s="51"/>
      <c r="G225" s="52"/>
      <c r="H225" s="51"/>
      <c r="I225" s="52"/>
      <c r="J225" s="54"/>
      <c r="K225" s="54"/>
      <c r="L225" s="54"/>
      <c r="M225" s="101">
        <v>1</v>
      </c>
      <c r="N225" s="337" t="s">
        <v>763</v>
      </c>
      <c r="O225" s="54" t="s">
        <v>529</v>
      </c>
      <c r="P225" s="54"/>
      <c r="Q225" s="56"/>
      <c r="R225" s="56"/>
      <c r="S225" s="157"/>
      <c r="T225" s="57" t="s">
        <v>815</v>
      </c>
      <c r="U225" s="58"/>
      <c r="V225" s="59"/>
      <c r="W225" s="59"/>
    </row>
    <row r="226" spans="1:23" ht="57.75" hidden="1" customHeight="1" x14ac:dyDescent="0.2">
      <c r="A226" s="29">
        <v>8</v>
      </c>
      <c r="B226" s="333" t="s">
        <v>808</v>
      </c>
      <c r="C226" s="51" t="s">
        <v>816</v>
      </c>
      <c r="D226" s="339" t="s">
        <v>685</v>
      </c>
      <c r="E226" s="51"/>
      <c r="F226" s="51"/>
      <c r="G226" s="52"/>
      <c r="H226" s="51"/>
      <c r="I226" s="52"/>
      <c r="J226" s="54"/>
      <c r="K226" s="54"/>
      <c r="L226" s="54"/>
      <c r="M226" s="101">
        <v>1</v>
      </c>
      <c r="N226" s="337" t="s">
        <v>763</v>
      </c>
      <c r="O226" s="54" t="s">
        <v>529</v>
      </c>
      <c r="P226" s="54"/>
      <c r="Q226" s="56"/>
      <c r="R226" s="56"/>
      <c r="S226" s="157"/>
      <c r="T226" s="57" t="s">
        <v>817</v>
      </c>
      <c r="U226" s="58"/>
      <c r="V226" s="59"/>
      <c r="W226" s="59"/>
    </row>
    <row r="227" spans="1:23" ht="56.25" hidden="1" customHeight="1" x14ac:dyDescent="0.2">
      <c r="A227" s="29">
        <v>8</v>
      </c>
      <c r="B227" s="333" t="s">
        <v>808</v>
      </c>
      <c r="C227" s="51" t="s">
        <v>818</v>
      </c>
      <c r="D227" s="339" t="s">
        <v>773</v>
      </c>
      <c r="E227" s="51"/>
      <c r="F227" s="51"/>
      <c r="G227" s="52"/>
      <c r="H227" s="51"/>
      <c r="I227" s="52"/>
      <c r="J227" s="54"/>
      <c r="K227" s="54"/>
      <c r="L227" s="54"/>
      <c r="M227" s="101">
        <v>1</v>
      </c>
      <c r="N227" s="337" t="s">
        <v>763</v>
      </c>
      <c r="O227" s="54" t="s">
        <v>529</v>
      </c>
      <c r="P227" s="54"/>
      <c r="Q227" s="56"/>
      <c r="R227" s="56"/>
      <c r="S227" s="157"/>
      <c r="T227" s="57" t="s">
        <v>819</v>
      </c>
      <c r="U227" s="58"/>
      <c r="V227" s="59"/>
      <c r="W227" s="59"/>
    </row>
    <row r="228" spans="1:23" ht="69.75" hidden="1" customHeight="1" x14ac:dyDescent="0.2">
      <c r="A228" s="29">
        <v>8</v>
      </c>
      <c r="B228" s="333" t="s">
        <v>808</v>
      </c>
      <c r="C228" s="51" t="s">
        <v>820</v>
      </c>
      <c r="D228" s="339" t="s">
        <v>776</v>
      </c>
      <c r="E228" s="51"/>
      <c r="F228" s="51"/>
      <c r="G228" s="52"/>
      <c r="H228" s="51"/>
      <c r="I228" s="52"/>
      <c r="J228" s="54"/>
      <c r="K228" s="54"/>
      <c r="L228" s="54"/>
      <c r="M228" s="101">
        <v>1</v>
      </c>
      <c r="N228" s="337" t="s">
        <v>763</v>
      </c>
      <c r="O228" s="54" t="s">
        <v>529</v>
      </c>
      <c r="P228" s="54"/>
      <c r="Q228" s="56"/>
      <c r="R228" s="56"/>
      <c r="S228" s="157"/>
      <c r="T228" s="57" t="s">
        <v>821</v>
      </c>
      <c r="U228" s="58"/>
      <c r="V228" s="59"/>
      <c r="W228" s="59"/>
    </row>
    <row r="229" spans="1:23" ht="21.75" hidden="1" customHeight="1" x14ac:dyDescent="0.2">
      <c r="A229" s="29">
        <v>8</v>
      </c>
      <c r="B229" s="44" t="s">
        <v>822</v>
      </c>
      <c r="C229" s="70" t="s">
        <v>823</v>
      </c>
      <c r="D229" s="70"/>
      <c r="E229" s="70"/>
      <c r="F229" s="70"/>
      <c r="G229" s="70"/>
      <c r="H229" s="70"/>
      <c r="I229" s="70"/>
      <c r="J229" s="70"/>
      <c r="K229" s="70"/>
      <c r="L229" s="70"/>
      <c r="M229" s="71"/>
      <c r="N229" s="71"/>
      <c r="O229" s="70"/>
      <c r="P229" s="70"/>
      <c r="Q229" s="72"/>
      <c r="R229" s="72"/>
      <c r="S229" s="159"/>
      <c r="T229" s="49"/>
      <c r="U229" s="73"/>
      <c r="V229" s="48"/>
      <c r="W229" s="48"/>
    </row>
    <row r="230" spans="1:23" ht="57.75" hidden="1" customHeight="1" x14ac:dyDescent="0.2">
      <c r="A230" s="29">
        <v>8</v>
      </c>
      <c r="B230" s="333" t="s">
        <v>824</v>
      </c>
      <c r="C230" s="51" t="s">
        <v>825</v>
      </c>
      <c r="D230" s="339" t="s">
        <v>727</v>
      </c>
      <c r="E230" s="51"/>
      <c r="F230" s="51"/>
      <c r="G230" s="52"/>
      <c r="H230" s="51"/>
      <c r="I230" s="126"/>
      <c r="J230" s="54"/>
      <c r="K230" s="54"/>
      <c r="L230" s="54"/>
      <c r="M230" s="101">
        <v>1</v>
      </c>
      <c r="N230" s="337" t="s">
        <v>591</v>
      </c>
      <c r="O230" s="54" t="s">
        <v>592</v>
      </c>
      <c r="P230" s="54"/>
      <c r="Q230" s="56"/>
      <c r="R230" s="56"/>
      <c r="S230" s="157"/>
      <c r="T230" s="57" t="s">
        <v>826</v>
      </c>
      <c r="U230" s="58"/>
      <c r="V230" s="59"/>
      <c r="W230" s="59"/>
    </row>
    <row r="231" spans="1:23" ht="65.25" hidden="1" customHeight="1" x14ac:dyDescent="0.2">
      <c r="A231" s="29">
        <v>8</v>
      </c>
      <c r="B231" s="333" t="s">
        <v>827</v>
      </c>
      <c r="C231" s="51" t="s">
        <v>828</v>
      </c>
      <c r="D231" s="339" t="s">
        <v>123</v>
      </c>
      <c r="E231" s="51"/>
      <c r="F231" s="51"/>
      <c r="G231" s="52"/>
      <c r="H231" s="51"/>
      <c r="I231" s="52"/>
      <c r="J231" s="54"/>
      <c r="K231" s="54"/>
      <c r="L231" s="54"/>
      <c r="M231" s="101">
        <v>1</v>
      </c>
      <c r="N231" s="337" t="s">
        <v>591</v>
      </c>
      <c r="O231" s="54" t="s">
        <v>592</v>
      </c>
      <c r="P231" s="54"/>
      <c r="Q231" s="56"/>
      <c r="R231" s="56"/>
      <c r="S231" s="157"/>
      <c r="T231" s="57" t="s">
        <v>829</v>
      </c>
      <c r="U231" s="58"/>
      <c r="V231" s="59"/>
      <c r="W231" s="59"/>
    </row>
    <row r="232" spans="1:23" ht="24.95" hidden="1" customHeight="1" x14ac:dyDescent="0.2">
      <c r="A232" s="29">
        <v>8</v>
      </c>
      <c r="B232" s="62" t="s">
        <v>757</v>
      </c>
      <c r="C232" s="78" t="s">
        <v>830</v>
      </c>
      <c r="D232" s="83"/>
      <c r="E232" s="66"/>
      <c r="F232" s="66"/>
      <c r="G232" s="66"/>
      <c r="H232" s="66"/>
      <c r="I232" s="66"/>
      <c r="J232" s="80"/>
      <c r="K232" s="80"/>
      <c r="L232" s="80"/>
      <c r="M232" s="15">
        <f>AVERAGE(M203:M231)</f>
        <v>0.98</v>
      </c>
      <c r="N232" s="83"/>
      <c r="O232" s="80"/>
      <c r="P232" s="80"/>
      <c r="Q232" s="67"/>
      <c r="R232" s="67"/>
      <c r="S232" s="158"/>
      <c r="T232" s="100"/>
      <c r="U232" s="69"/>
      <c r="V232" s="66"/>
      <c r="W232" s="66"/>
    </row>
    <row r="233" spans="1:23" ht="12.75" hidden="1" x14ac:dyDescent="0.2">
      <c r="A233" s="29">
        <v>8</v>
      </c>
      <c r="B233" s="44" t="s">
        <v>831</v>
      </c>
      <c r="C233" s="70" t="s">
        <v>832</v>
      </c>
      <c r="D233" s="70"/>
      <c r="E233" s="70"/>
      <c r="F233" s="70"/>
      <c r="G233" s="70"/>
      <c r="H233" s="70"/>
      <c r="I233" s="70"/>
      <c r="J233" s="70"/>
      <c r="K233" s="70"/>
      <c r="L233" s="70"/>
      <c r="M233" s="71"/>
      <c r="N233" s="71"/>
      <c r="O233" s="70"/>
      <c r="P233" s="70"/>
      <c r="Q233" s="72"/>
      <c r="R233" s="72"/>
      <c r="S233" s="159"/>
      <c r="T233" s="49"/>
      <c r="U233" s="73"/>
      <c r="V233" s="48"/>
      <c r="W233" s="48"/>
    </row>
    <row r="234" spans="1:23" ht="57" hidden="1" customHeight="1" x14ac:dyDescent="0.2">
      <c r="A234" s="29">
        <v>8</v>
      </c>
      <c r="B234" s="333" t="s">
        <v>833</v>
      </c>
      <c r="C234" s="51" t="s">
        <v>834</v>
      </c>
      <c r="D234" s="335" t="s">
        <v>709</v>
      </c>
      <c r="E234" s="51"/>
      <c r="F234" s="51"/>
      <c r="G234" s="52"/>
      <c r="H234" s="51"/>
      <c r="I234" s="52"/>
      <c r="J234" s="54"/>
      <c r="K234" s="54"/>
      <c r="L234" s="54"/>
      <c r="M234" s="101">
        <v>1</v>
      </c>
      <c r="N234" s="337" t="s">
        <v>763</v>
      </c>
      <c r="O234" s="54" t="s">
        <v>529</v>
      </c>
      <c r="P234" s="54"/>
      <c r="Q234" s="56"/>
      <c r="R234" s="56"/>
      <c r="S234" s="157"/>
      <c r="T234" s="57" t="s">
        <v>764</v>
      </c>
      <c r="U234" s="58"/>
      <c r="V234" s="59"/>
      <c r="W234" s="59"/>
    </row>
    <row r="235" spans="1:23" ht="120" hidden="1" customHeight="1" x14ac:dyDescent="0.2">
      <c r="A235" s="29">
        <v>8</v>
      </c>
      <c r="B235" s="333" t="s">
        <v>835</v>
      </c>
      <c r="C235" s="51" t="s">
        <v>836</v>
      </c>
      <c r="D235" s="335" t="s">
        <v>679</v>
      </c>
      <c r="E235" s="51"/>
      <c r="F235" s="51"/>
      <c r="G235" s="52"/>
      <c r="H235" s="51"/>
      <c r="I235" s="52"/>
      <c r="J235" s="54"/>
      <c r="K235" s="54"/>
      <c r="L235" s="54"/>
      <c r="M235" s="101">
        <v>1</v>
      </c>
      <c r="N235" s="337" t="s">
        <v>763</v>
      </c>
      <c r="O235" s="54" t="s">
        <v>529</v>
      </c>
      <c r="P235" s="54"/>
      <c r="Q235" s="56"/>
      <c r="R235" s="56"/>
      <c r="S235" s="157"/>
      <c r="T235" s="57" t="s">
        <v>837</v>
      </c>
      <c r="U235" s="58"/>
      <c r="V235" s="59"/>
      <c r="W235" s="59"/>
    </row>
    <row r="236" spans="1:23" ht="36" customHeight="1" x14ac:dyDescent="0.2">
      <c r="A236" s="29">
        <v>8</v>
      </c>
      <c r="B236" s="333" t="s">
        <v>838</v>
      </c>
      <c r="C236" s="51" t="s">
        <v>839</v>
      </c>
      <c r="D236" s="335" t="s">
        <v>840</v>
      </c>
      <c r="E236" s="51"/>
      <c r="F236" s="51"/>
      <c r="G236" s="52"/>
      <c r="H236" s="51"/>
      <c r="I236" s="52"/>
      <c r="J236" s="54"/>
      <c r="K236" s="54"/>
      <c r="L236" s="54"/>
      <c r="M236" s="101">
        <v>0.5</v>
      </c>
      <c r="N236" s="337" t="s">
        <v>763</v>
      </c>
      <c r="O236" s="54" t="s">
        <v>529</v>
      </c>
      <c r="P236" s="54"/>
      <c r="Q236" s="56"/>
      <c r="R236" s="56"/>
      <c r="S236" s="157"/>
      <c r="T236" s="57" t="s">
        <v>841</v>
      </c>
      <c r="U236" s="58"/>
      <c r="V236" s="59"/>
      <c r="W236" s="59"/>
    </row>
    <row r="237" spans="1:23" ht="38.25" x14ac:dyDescent="0.2">
      <c r="A237" s="29">
        <v>8</v>
      </c>
      <c r="B237" s="333" t="s">
        <v>842</v>
      </c>
      <c r="C237" s="51" t="s">
        <v>843</v>
      </c>
      <c r="D237" s="335" t="s">
        <v>683</v>
      </c>
      <c r="E237" s="51"/>
      <c r="F237" s="51"/>
      <c r="G237" s="52"/>
      <c r="H237" s="51"/>
      <c r="I237" s="52"/>
      <c r="J237" s="54"/>
      <c r="K237" s="54"/>
      <c r="L237" s="54"/>
      <c r="M237" s="101">
        <v>0.8</v>
      </c>
      <c r="N237" s="337" t="s">
        <v>763</v>
      </c>
      <c r="O237" s="54" t="s">
        <v>529</v>
      </c>
      <c r="P237" s="54"/>
      <c r="Q237" s="56"/>
      <c r="R237" s="56"/>
      <c r="S237" s="157"/>
      <c r="T237" s="57" t="s">
        <v>844</v>
      </c>
      <c r="U237" s="58"/>
      <c r="V237" s="59"/>
      <c r="W237" s="59"/>
    </row>
    <row r="238" spans="1:23" ht="24.95" hidden="1" customHeight="1" x14ac:dyDescent="0.2">
      <c r="A238" s="29">
        <v>8</v>
      </c>
      <c r="B238" s="62" t="s">
        <v>831</v>
      </c>
      <c r="C238" s="78" t="s">
        <v>832</v>
      </c>
      <c r="D238" s="79"/>
      <c r="E238" s="66"/>
      <c r="F238" s="66"/>
      <c r="G238" s="66"/>
      <c r="H238" s="66"/>
      <c r="I238" s="66"/>
      <c r="J238" s="80"/>
      <c r="K238" s="80"/>
      <c r="L238" s="80"/>
      <c r="M238" s="15">
        <f>AVERAGE(M234:M237)</f>
        <v>0.82499999999999996</v>
      </c>
      <c r="N238" s="83"/>
      <c r="O238" s="80"/>
      <c r="P238" s="80"/>
      <c r="Q238" s="67"/>
      <c r="R238" s="67"/>
      <c r="S238" s="158"/>
      <c r="T238" s="100"/>
      <c r="U238" s="69"/>
      <c r="V238" s="66"/>
      <c r="W238" s="66"/>
    </row>
    <row r="239" spans="1:23" ht="12.75" hidden="1" x14ac:dyDescent="0.2">
      <c r="A239" s="29">
        <v>8</v>
      </c>
      <c r="B239" s="44" t="s">
        <v>845</v>
      </c>
      <c r="C239" s="70" t="s">
        <v>846</v>
      </c>
      <c r="D239" s="70"/>
      <c r="E239" s="70"/>
      <c r="F239" s="70"/>
      <c r="G239" s="70"/>
      <c r="H239" s="70"/>
      <c r="I239" s="70"/>
      <c r="J239" s="70"/>
      <c r="K239" s="70"/>
      <c r="L239" s="70"/>
      <c r="M239" s="71"/>
      <c r="N239" s="71"/>
      <c r="O239" s="70"/>
      <c r="P239" s="70"/>
      <c r="Q239" s="72"/>
      <c r="R239" s="72"/>
      <c r="S239" s="159"/>
      <c r="T239" s="49"/>
      <c r="U239" s="73"/>
      <c r="V239" s="48"/>
      <c r="W239" s="48"/>
    </row>
    <row r="240" spans="1:23" ht="153" x14ac:dyDescent="0.2">
      <c r="A240" s="29">
        <v>8</v>
      </c>
      <c r="B240" s="385" t="s">
        <v>847</v>
      </c>
      <c r="C240" s="389" t="s">
        <v>848</v>
      </c>
      <c r="D240" s="51" t="s">
        <v>847</v>
      </c>
      <c r="E240" s="81" t="s">
        <v>849</v>
      </c>
      <c r="F240" s="51"/>
      <c r="G240" s="52"/>
      <c r="H240" s="51"/>
      <c r="I240" s="52"/>
      <c r="J240" s="54"/>
      <c r="K240" s="54" t="s">
        <v>850</v>
      </c>
      <c r="L240" s="54" t="s">
        <v>851</v>
      </c>
      <c r="M240" s="55">
        <v>0.5</v>
      </c>
      <c r="N240" s="337" t="s">
        <v>639</v>
      </c>
      <c r="O240" s="54" t="s">
        <v>592</v>
      </c>
      <c r="P240" s="184"/>
      <c r="Q240" s="185"/>
      <c r="R240" s="56"/>
      <c r="S240" s="157"/>
      <c r="T240" s="57" t="s">
        <v>852</v>
      </c>
      <c r="U240" s="58"/>
      <c r="V240" s="59"/>
      <c r="W240" s="59"/>
    </row>
    <row r="241" spans="1:24" ht="409.5" hidden="1" x14ac:dyDescent="0.2">
      <c r="A241" s="29">
        <v>8</v>
      </c>
      <c r="B241" s="385"/>
      <c r="C241" s="389"/>
      <c r="D241" s="51"/>
      <c r="E241" s="81"/>
      <c r="F241" s="51"/>
      <c r="G241" s="52"/>
      <c r="H241" s="51"/>
      <c r="I241" s="52"/>
      <c r="J241" s="54"/>
      <c r="K241" s="54" t="s">
        <v>853</v>
      </c>
      <c r="L241" s="54" t="s">
        <v>854</v>
      </c>
      <c r="M241" s="55">
        <v>1</v>
      </c>
      <c r="N241" s="337" t="s">
        <v>855</v>
      </c>
      <c r="O241" s="54" t="s">
        <v>40</v>
      </c>
      <c r="P241" s="54" t="s">
        <v>856</v>
      </c>
      <c r="Q241" s="56">
        <v>43525</v>
      </c>
      <c r="R241" s="56">
        <v>43585</v>
      </c>
      <c r="S241" s="157"/>
      <c r="T241" s="17" t="s">
        <v>857</v>
      </c>
      <c r="U241" s="58"/>
      <c r="V241" s="59"/>
      <c r="W241" s="59" t="s">
        <v>858</v>
      </c>
    </row>
    <row r="242" spans="1:24" ht="53.25" customHeight="1" x14ac:dyDescent="0.2">
      <c r="A242" s="29">
        <v>8</v>
      </c>
      <c r="B242" s="333" t="s">
        <v>847</v>
      </c>
      <c r="C242" s="51" t="s">
        <v>859</v>
      </c>
      <c r="D242" s="335" t="s">
        <v>860</v>
      </c>
      <c r="E242" s="51"/>
      <c r="F242" s="51"/>
      <c r="G242" s="52"/>
      <c r="H242" s="51"/>
      <c r="I242" s="52"/>
      <c r="J242" s="54"/>
      <c r="K242" s="54"/>
      <c r="L242" s="54"/>
      <c r="M242" s="101">
        <v>0.5</v>
      </c>
      <c r="N242" s="337" t="s">
        <v>639</v>
      </c>
      <c r="O242" s="54" t="s">
        <v>592</v>
      </c>
      <c r="P242" s="54"/>
      <c r="Q242" s="56"/>
      <c r="R242" s="56"/>
      <c r="S242" s="157"/>
      <c r="T242" s="57" t="s">
        <v>861</v>
      </c>
      <c r="U242" s="58"/>
      <c r="V242" s="59"/>
      <c r="W242" s="59"/>
    </row>
    <row r="243" spans="1:24" ht="53.25" customHeight="1" x14ac:dyDescent="0.2">
      <c r="A243" s="29">
        <v>8</v>
      </c>
      <c r="B243" s="333" t="s">
        <v>847</v>
      </c>
      <c r="C243" s="51" t="s">
        <v>862</v>
      </c>
      <c r="D243" s="335" t="s">
        <v>677</v>
      </c>
      <c r="E243" s="51"/>
      <c r="F243" s="51"/>
      <c r="G243" s="52"/>
      <c r="H243" s="51"/>
      <c r="I243" s="52"/>
      <c r="J243" s="54"/>
      <c r="K243" s="54"/>
      <c r="L243" s="54"/>
      <c r="M243" s="101">
        <v>0.5</v>
      </c>
      <c r="N243" s="337" t="s">
        <v>639</v>
      </c>
      <c r="O243" s="54" t="s">
        <v>592</v>
      </c>
      <c r="P243" s="54"/>
      <c r="Q243" s="56"/>
      <c r="R243" s="56"/>
      <c r="S243" s="157"/>
      <c r="T243" s="57" t="s">
        <v>861</v>
      </c>
      <c r="U243" s="58"/>
      <c r="V243" s="59"/>
      <c r="W243" s="59"/>
    </row>
    <row r="244" spans="1:24" ht="63.75" x14ac:dyDescent="0.2">
      <c r="A244" s="29">
        <v>8</v>
      </c>
      <c r="B244" s="333" t="s">
        <v>863</v>
      </c>
      <c r="C244" s="51" t="s">
        <v>864</v>
      </c>
      <c r="D244" s="335" t="s">
        <v>865</v>
      </c>
      <c r="E244" s="81" t="s">
        <v>866</v>
      </c>
      <c r="F244" s="51"/>
      <c r="G244" s="52"/>
      <c r="H244" s="51"/>
      <c r="I244" s="52"/>
      <c r="J244" s="54"/>
      <c r="K244" s="54"/>
      <c r="L244" s="54"/>
      <c r="M244" s="101">
        <v>0.5</v>
      </c>
      <c r="N244" s="337" t="s">
        <v>639</v>
      </c>
      <c r="O244" s="54" t="s">
        <v>592</v>
      </c>
      <c r="P244" s="54"/>
      <c r="Q244" s="56"/>
      <c r="R244" s="56"/>
      <c r="S244" s="157"/>
      <c r="T244" s="57" t="s">
        <v>867</v>
      </c>
      <c r="U244" s="58"/>
      <c r="V244" s="59"/>
      <c r="W244" s="59"/>
    </row>
    <row r="245" spans="1:24" ht="24.95" hidden="1" customHeight="1" x14ac:dyDescent="0.2">
      <c r="A245" s="29">
        <v>8</v>
      </c>
      <c r="B245" s="62" t="s">
        <v>845</v>
      </c>
      <c r="C245" s="78" t="s">
        <v>846</v>
      </c>
      <c r="D245" s="79"/>
      <c r="E245" s="80"/>
      <c r="F245" s="66"/>
      <c r="G245" s="66"/>
      <c r="H245" s="66"/>
      <c r="I245" s="66"/>
      <c r="J245" s="80"/>
      <c r="K245" s="80"/>
      <c r="L245" s="80"/>
      <c r="M245" s="15">
        <f>AVERAGE(M239:M244)</f>
        <v>0.6</v>
      </c>
      <c r="N245" s="83"/>
      <c r="O245" s="80"/>
      <c r="P245" s="80"/>
      <c r="Q245" s="67"/>
      <c r="R245" s="67"/>
      <c r="S245" s="158"/>
      <c r="T245" s="100"/>
      <c r="U245" s="69"/>
      <c r="V245" s="66"/>
      <c r="W245" s="66"/>
    </row>
    <row r="246" spans="1:24" ht="21.75" hidden="1" customHeight="1" x14ac:dyDescent="0.2">
      <c r="A246" s="29">
        <v>9</v>
      </c>
      <c r="B246" s="84">
        <v>9</v>
      </c>
      <c r="C246" s="85" t="s">
        <v>868</v>
      </c>
      <c r="D246" s="85"/>
      <c r="E246" s="85"/>
      <c r="F246" s="85"/>
      <c r="G246" s="85"/>
      <c r="H246" s="85"/>
      <c r="I246" s="85"/>
      <c r="J246" s="153"/>
      <c r="K246" s="153"/>
      <c r="L246" s="153"/>
      <c r="M246" s="87"/>
      <c r="N246" s="87"/>
      <c r="O246" s="85"/>
      <c r="P246" s="85"/>
      <c r="Q246" s="88"/>
      <c r="R246" s="88"/>
      <c r="S246" s="162"/>
      <c r="T246" s="89"/>
      <c r="U246" s="90"/>
      <c r="V246" s="97"/>
      <c r="W246" s="97"/>
    </row>
    <row r="247" spans="1:24" ht="21.95" hidden="1" customHeight="1" x14ac:dyDescent="0.2">
      <c r="A247" s="29">
        <v>9</v>
      </c>
      <c r="B247" s="44" t="s">
        <v>869</v>
      </c>
      <c r="C247" s="70" t="s">
        <v>870</v>
      </c>
      <c r="D247" s="70"/>
      <c r="E247" s="70"/>
      <c r="F247" s="70"/>
      <c r="G247" s="70"/>
      <c r="H247" s="70"/>
      <c r="I247" s="70"/>
      <c r="J247" s="70"/>
      <c r="K247" s="70"/>
      <c r="L247" s="70"/>
      <c r="M247" s="71"/>
      <c r="N247" s="71"/>
      <c r="O247" s="70"/>
      <c r="P247" s="70"/>
      <c r="Q247" s="72"/>
      <c r="R247" s="72"/>
      <c r="S247" s="159"/>
      <c r="T247" s="49"/>
      <c r="U247" s="73"/>
      <c r="V247" s="48"/>
      <c r="W247" s="48"/>
    </row>
    <row r="248" spans="1:24" ht="21.95" hidden="1" customHeight="1" x14ac:dyDescent="0.2">
      <c r="A248" s="29">
        <v>9</v>
      </c>
      <c r="B248" s="44" t="s">
        <v>871</v>
      </c>
      <c r="C248" s="70" t="s">
        <v>872</v>
      </c>
      <c r="D248" s="70"/>
      <c r="E248" s="70"/>
      <c r="F248" s="70"/>
      <c r="G248" s="70"/>
      <c r="H248" s="70"/>
      <c r="I248" s="70"/>
      <c r="J248" s="70"/>
      <c r="K248" s="70"/>
      <c r="L248" s="70"/>
      <c r="M248" s="71"/>
      <c r="N248" s="71"/>
      <c r="O248" s="70"/>
      <c r="P248" s="70"/>
      <c r="Q248" s="72"/>
      <c r="R248" s="72"/>
      <c r="S248" s="159"/>
      <c r="T248" s="49"/>
      <c r="U248" s="73"/>
      <c r="V248" s="48"/>
      <c r="W248" s="48"/>
    </row>
    <row r="249" spans="1:24" ht="71.25" hidden="1" customHeight="1" x14ac:dyDescent="0.2">
      <c r="A249" s="29">
        <v>9</v>
      </c>
      <c r="B249" s="333" t="s">
        <v>871</v>
      </c>
      <c r="C249" s="51" t="s">
        <v>873</v>
      </c>
      <c r="D249" s="335" t="s">
        <v>840</v>
      </c>
      <c r="E249" s="51"/>
      <c r="F249" s="51"/>
      <c r="G249" s="52"/>
      <c r="H249" s="51"/>
      <c r="I249" s="52"/>
      <c r="J249" s="54"/>
      <c r="K249" s="54" t="s">
        <v>874</v>
      </c>
      <c r="L249" s="54" t="s">
        <v>875</v>
      </c>
      <c r="M249" s="55">
        <v>1</v>
      </c>
      <c r="N249" s="337" t="s">
        <v>70</v>
      </c>
      <c r="O249" s="54" t="s">
        <v>40</v>
      </c>
      <c r="P249" s="54" t="s">
        <v>41</v>
      </c>
      <c r="Q249" s="56"/>
      <c r="R249" s="56">
        <v>43554</v>
      </c>
      <c r="S249" s="157"/>
      <c r="T249" s="60" t="s">
        <v>876</v>
      </c>
      <c r="U249" s="58"/>
      <c r="V249" s="59"/>
      <c r="W249" s="95" t="s">
        <v>877</v>
      </c>
    </row>
    <row r="250" spans="1:24" ht="76.5" hidden="1" customHeight="1" x14ac:dyDescent="0.2">
      <c r="A250" s="29">
        <v>9</v>
      </c>
      <c r="B250" s="333" t="s">
        <v>871</v>
      </c>
      <c r="C250" s="332" t="s">
        <v>878</v>
      </c>
      <c r="D250" s="335" t="s">
        <v>683</v>
      </c>
      <c r="E250" s="51"/>
      <c r="F250" s="51"/>
      <c r="G250" s="344"/>
      <c r="H250" s="332"/>
      <c r="I250" s="344"/>
      <c r="J250" s="336"/>
      <c r="K250" s="54"/>
      <c r="L250" s="54"/>
      <c r="M250" s="55">
        <v>1</v>
      </c>
      <c r="N250" s="337" t="s">
        <v>39</v>
      </c>
      <c r="O250" s="54" t="s">
        <v>40</v>
      </c>
      <c r="P250" s="54" t="s">
        <v>41</v>
      </c>
      <c r="Q250" s="56"/>
      <c r="R250" s="56"/>
      <c r="S250" s="157"/>
      <c r="T250" s="60" t="s">
        <v>879</v>
      </c>
      <c r="U250" s="58"/>
      <c r="V250" s="59"/>
      <c r="W250" s="59"/>
    </row>
    <row r="251" spans="1:24" ht="40.5" hidden="1" customHeight="1" x14ac:dyDescent="0.2">
      <c r="A251" s="29">
        <v>9</v>
      </c>
      <c r="B251" s="333" t="s">
        <v>871</v>
      </c>
      <c r="C251" s="51" t="s">
        <v>880</v>
      </c>
      <c r="D251" s="335" t="s">
        <v>685</v>
      </c>
      <c r="E251" s="51"/>
      <c r="F251" s="51"/>
      <c r="G251" s="344"/>
      <c r="H251" s="332"/>
      <c r="I251" s="344"/>
      <c r="J251" s="336"/>
      <c r="K251" s="54" t="s">
        <v>881</v>
      </c>
      <c r="L251" s="54" t="s">
        <v>882</v>
      </c>
      <c r="M251" s="55">
        <v>1</v>
      </c>
      <c r="N251" s="337" t="s">
        <v>39</v>
      </c>
      <c r="O251" s="54" t="s">
        <v>40</v>
      </c>
      <c r="P251" s="54"/>
      <c r="Q251" s="56">
        <v>43525</v>
      </c>
      <c r="R251" s="56">
        <v>43585</v>
      </c>
      <c r="S251" s="157"/>
      <c r="T251" s="17" t="s">
        <v>883</v>
      </c>
      <c r="U251" s="58"/>
      <c r="V251" s="59"/>
      <c r="W251" s="59"/>
    </row>
    <row r="252" spans="1:24" ht="40.5" hidden="1" customHeight="1" x14ac:dyDescent="0.2">
      <c r="A252" s="29">
        <v>9</v>
      </c>
      <c r="B252" s="333" t="s">
        <v>871</v>
      </c>
      <c r="C252" s="51" t="s">
        <v>884</v>
      </c>
      <c r="D252" s="335" t="s">
        <v>773</v>
      </c>
      <c r="E252" s="51"/>
      <c r="F252" s="51"/>
      <c r="G252" s="344"/>
      <c r="H252" s="332"/>
      <c r="I252" s="344"/>
      <c r="J252" s="336"/>
      <c r="K252" s="54"/>
      <c r="L252" s="54"/>
      <c r="M252" s="55">
        <v>1</v>
      </c>
      <c r="N252" s="337" t="s">
        <v>195</v>
      </c>
      <c r="O252" s="54" t="s">
        <v>40</v>
      </c>
      <c r="P252" s="54" t="s">
        <v>885</v>
      </c>
      <c r="Q252" s="56"/>
      <c r="R252" s="56"/>
      <c r="S252" s="157"/>
      <c r="T252" s="57" t="s">
        <v>886</v>
      </c>
      <c r="U252" s="58"/>
      <c r="V252" s="59"/>
      <c r="W252" s="59"/>
      <c r="X252" s="143" t="s">
        <v>887</v>
      </c>
    </row>
    <row r="253" spans="1:24" ht="204" hidden="1" x14ac:dyDescent="0.2">
      <c r="A253" s="29">
        <v>9</v>
      </c>
      <c r="B253" s="385" t="s">
        <v>871</v>
      </c>
      <c r="C253" s="394" t="s">
        <v>888</v>
      </c>
      <c r="D253" s="51" t="s">
        <v>727</v>
      </c>
      <c r="E253" s="51"/>
      <c r="F253" s="51"/>
      <c r="G253" s="344" t="s">
        <v>358</v>
      </c>
      <c r="H253" s="332" t="s">
        <v>889</v>
      </c>
      <c r="I253" s="201" t="s">
        <v>228</v>
      </c>
      <c r="J253" s="336" t="s">
        <v>890</v>
      </c>
      <c r="K253" s="54"/>
      <c r="L253" s="54" t="s">
        <v>891</v>
      </c>
      <c r="M253" s="55">
        <v>1</v>
      </c>
      <c r="N253" s="337" t="s">
        <v>303</v>
      </c>
      <c r="O253" s="54" t="s">
        <v>196</v>
      </c>
      <c r="P253" s="54"/>
      <c r="Q253" s="56"/>
      <c r="R253" s="56"/>
      <c r="S253" s="157"/>
      <c r="T253" s="60"/>
      <c r="U253" s="58"/>
      <c r="V253" s="59"/>
      <c r="W253" s="59"/>
      <c r="X253" s="143" t="s">
        <v>892</v>
      </c>
    </row>
    <row r="254" spans="1:24" ht="55.5" customHeight="1" x14ac:dyDescent="0.2">
      <c r="A254" s="29">
        <v>9</v>
      </c>
      <c r="B254" s="385"/>
      <c r="C254" s="389"/>
      <c r="D254" s="51"/>
      <c r="E254" s="51"/>
      <c r="F254" s="51"/>
      <c r="G254" s="344"/>
      <c r="H254" s="332"/>
      <c r="I254" s="344"/>
      <c r="J254" s="336"/>
      <c r="K254" s="54" t="s">
        <v>893</v>
      </c>
      <c r="L254" s="54" t="s">
        <v>177</v>
      </c>
      <c r="M254" s="55">
        <v>0.75</v>
      </c>
      <c r="N254" s="337" t="s">
        <v>39</v>
      </c>
      <c r="O254" s="54" t="s">
        <v>40</v>
      </c>
      <c r="P254" s="54"/>
      <c r="Q254" s="56">
        <v>43466</v>
      </c>
      <c r="R254" s="23">
        <v>43857</v>
      </c>
      <c r="S254" s="23">
        <v>43857</v>
      </c>
      <c r="T254" s="10" t="s">
        <v>178</v>
      </c>
      <c r="U254" s="58"/>
      <c r="V254" s="59"/>
      <c r="W254" s="59"/>
    </row>
    <row r="255" spans="1:24" ht="51" hidden="1" x14ac:dyDescent="0.2">
      <c r="A255" s="29">
        <v>9</v>
      </c>
      <c r="B255" s="333" t="s">
        <v>871</v>
      </c>
      <c r="C255" s="51" t="s">
        <v>894</v>
      </c>
      <c r="D255" s="335" t="s">
        <v>123</v>
      </c>
      <c r="E255" s="51"/>
      <c r="F255" s="51"/>
      <c r="G255" s="344"/>
      <c r="H255" s="332"/>
      <c r="I255" s="344"/>
      <c r="J255" s="336"/>
      <c r="K255" s="54"/>
      <c r="L255" s="127"/>
      <c r="M255" s="55">
        <v>1</v>
      </c>
      <c r="N255" s="337" t="s">
        <v>39</v>
      </c>
      <c r="O255" s="54" t="s">
        <v>40</v>
      </c>
      <c r="P255" s="54"/>
      <c r="Q255" s="56"/>
      <c r="R255" s="56"/>
      <c r="S255" s="157"/>
      <c r="T255" s="57" t="s">
        <v>886</v>
      </c>
      <c r="U255" s="58"/>
      <c r="V255" s="59"/>
      <c r="W255" s="59"/>
    </row>
    <row r="256" spans="1:24" ht="12.75" hidden="1" x14ac:dyDescent="0.2">
      <c r="A256" s="29">
        <v>9</v>
      </c>
      <c r="B256" s="44" t="s">
        <v>895</v>
      </c>
      <c r="C256" s="70" t="s">
        <v>896</v>
      </c>
      <c r="D256" s="70"/>
      <c r="E256" s="70"/>
      <c r="F256" s="70"/>
      <c r="G256" s="70"/>
      <c r="H256" s="70"/>
      <c r="I256" s="70"/>
      <c r="J256" s="70"/>
      <c r="K256" s="70"/>
      <c r="L256" s="70"/>
      <c r="M256" s="71"/>
      <c r="N256" s="71"/>
      <c r="O256" s="70"/>
      <c r="P256" s="70"/>
      <c r="Q256" s="72"/>
      <c r="R256" s="72"/>
      <c r="S256" s="159"/>
      <c r="T256" s="49"/>
      <c r="U256" s="73"/>
      <c r="V256" s="48"/>
      <c r="W256" s="48"/>
    </row>
    <row r="257" spans="1:27" ht="208.5" hidden="1" customHeight="1" x14ac:dyDescent="0.2">
      <c r="A257" s="29">
        <v>9</v>
      </c>
      <c r="B257" s="387" t="s">
        <v>897</v>
      </c>
      <c r="C257" s="386" t="s">
        <v>898</v>
      </c>
      <c r="D257" s="51" t="s">
        <v>899</v>
      </c>
      <c r="E257" s="81" t="s">
        <v>900</v>
      </c>
      <c r="F257" s="51"/>
      <c r="G257" s="52" t="s">
        <v>508</v>
      </c>
      <c r="H257" s="51" t="s">
        <v>901</v>
      </c>
      <c r="I257" s="208" t="s">
        <v>75</v>
      </c>
      <c r="J257" s="54" t="s">
        <v>902</v>
      </c>
      <c r="K257" s="54" t="s">
        <v>903</v>
      </c>
      <c r="L257" s="54" t="s">
        <v>104</v>
      </c>
      <c r="M257" s="55">
        <v>1</v>
      </c>
      <c r="N257" s="337" t="s">
        <v>634</v>
      </c>
      <c r="O257" s="54" t="s">
        <v>53</v>
      </c>
      <c r="P257" s="54"/>
      <c r="Q257" s="144"/>
      <c r="R257" s="202">
        <v>43464</v>
      </c>
      <c r="S257" s="243"/>
      <c r="T257" s="57" t="s">
        <v>904</v>
      </c>
      <c r="U257" s="76" t="s">
        <v>905</v>
      </c>
      <c r="V257" s="54"/>
      <c r="W257" s="337"/>
      <c r="X257" s="32"/>
      <c r="Y257" s="32"/>
      <c r="Z257" s="32" t="e">
        <f>'PL MIPG 2020'!#REF!</f>
        <v>#REF!</v>
      </c>
      <c r="AA257" s="32"/>
    </row>
    <row r="258" spans="1:27" ht="87.75" hidden="1" customHeight="1" x14ac:dyDescent="0.2">
      <c r="B258" s="387"/>
      <c r="C258" s="386"/>
      <c r="D258" s="51"/>
      <c r="E258" s="81"/>
      <c r="F258" s="51"/>
      <c r="G258" s="52"/>
      <c r="H258" s="51"/>
      <c r="I258" s="208"/>
      <c r="J258" s="54"/>
      <c r="K258" s="54" t="s">
        <v>906</v>
      </c>
      <c r="L258" s="336" t="s">
        <v>907</v>
      </c>
      <c r="M258" s="55">
        <v>1</v>
      </c>
      <c r="N258" s="337" t="s">
        <v>517</v>
      </c>
      <c r="O258" s="54" t="s">
        <v>54</v>
      </c>
      <c r="P258" s="54"/>
      <c r="Q258" s="144"/>
      <c r="R258" s="202"/>
      <c r="S258" s="243"/>
      <c r="T258" s="57" t="s">
        <v>904</v>
      </c>
      <c r="U258" s="76"/>
      <c r="V258" s="54"/>
      <c r="W258" s="337"/>
      <c r="X258" s="32"/>
      <c r="Y258" s="32"/>
      <c r="Z258" s="32"/>
      <c r="AA258" s="32"/>
    </row>
    <row r="259" spans="1:27" ht="74.25" hidden="1" customHeight="1" x14ac:dyDescent="0.2">
      <c r="A259" s="29">
        <v>9</v>
      </c>
      <c r="B259" s="387"/>
      <c r="C259" s="386"/>
      <c r="D259" s="51"/>
      <c r="E259" s="51"/>
      <c r="F259" s="51"/>
      <c r="G259" s="52" t="s">
        <v>508</v>
      </c>
      <c r="H259" s="51" t="s">
        <v>908</v>
      </c>
      <c r="I259" s="52"/>
      <c r="J259" s="54"/>
      <c r="K259" s="54" t="s">
        <v>909</v>
      </c>
      <c r="L259" s="54" t="s">
        <v>910</v>
      </c>
      <c r="M259" s="55">
        <v>1</v>
      </c>
      <c r="N259" s="337"/>
      <c r="O259" s="54" t="s">
        <v>53</v>
      </c>
      <c r="P259" s="54" t="s">
        <v>911</v>
      </c>
      <c r="Q259" s="144"/>
      <c r="R259" s="144"/>
      <c r="S259" s="161"/>
      <c r="T259" s="57" t="s">
        <v>912</v>
      </c>
      <c r="U259" s="76" t="s">
        <v>913</v>
      </c>
      <c r="V259" s="54" t="s">
        <v>914</v>
      </c>
      <c r="W259" s="337"/>
      <c r="X259" s="32"/>
      <c r="Y259" s="32"/>
      <c r="Z259" s="32"/>
      <c r="AA259" s="32"/>
    </row>
    <row r="260" spans="1:27" ht="105" hidden="1" customHeight="1" x14ac:dyDescent="0.2">
      <c r="A260" s="29">
        <v>9</v>
      </c>
      <c r="B260" s="387"/>
      <c r="C260" s="386"/>
      <c r="D260" s="51"/>
      <c r="E260" s="51"/>
      <c r="F260" s="51"/>
      <c r="G260" s="52"/>
      <c r="H260" s="51"/>
      <c r="I260" s="208" t="s">
        <v>75</v>
      </c>
      <c r="J260" s="54" t="s">
        <v>915</v>
      </c>
      <c r="K260" s="339" t="s">
        <v>479</v>
      </c>
      <c r="L260" s="336" t="s">
        <v>480</v>
      </c>
      <c r="M260" s="55">
        <v>1</v>
      </c>
      <c r="N260" s="337" t="s">
        <v>916</v>
      </c>
      <c r="O260" s="54" t="s">
        <v>54</v>
      </c>
      <c r="P260" s="54"/>
      <c r="Q260" s="144"/>
      <c r="R260" s="202">
        <v>43646</v>
      </c>
      <c r="S260" s="244"/>
      <c r="T260" s="241" t="s">
        <v>917</v>
      </c>
      <c r="U260" s="76" t="s">
        <v>482</v>
      </c>
      <c r="V260" s="54"/>
      <c r="W260" s="337" t="s">
        <v>918</v>
      </c>
      <c r="X260" s="336" t="s">
        <v>919</v>
      </c>
      <c r="Y260" s="32"/>
      <c r="Z260" s="24" t="s">
        <v>485</v>
      </c>
      <c r="AA260" s="24" t="s">
        <v>486</v>
      </c>
    </row>
    <row r="261" spans="1:27" ht="63" hidden="1" customHeight="1" x14ac:dyDescent="0.2">
      <c r="A261" s="29">
        <v>9</v>
      </c>
      <c r="B261" s="387"/>
      <c r="C261" s="386"/>
      <c r="D261" s="51"/>
      <c r="E261" s="51"/>
      <c r="F261" s="51"/>
      <c r="G261" s="52"/>
      <c r="H261" s="51"/>
      <c r="I261" s="208" t="s">
        <v>66</v>
      </c>
      <c r="J261" s="54" t="s">
        <v>920</v>
      </c>
      <c r="K261" s="54" t="s">
        <v>921</v>
      </c>
      <c r="L261" s="336" t="s">
        <v>922</v>
      </c>
      <c r="M261" s="55">
        <v>1</v>
      </c>
      <c r="N261" s="337" t="s">
        <v>923</v>
      </c>
      <c r="O261" s="54" t="s">
        <v>54</v>
      </c>
      <c r="P261" s="54" t="s">
        <v>54</v>
      </c>
      <c r="Q261" s="144"/>
      <c r="R261" s="144"/>
      <c r="S261" s="161"/>
      <c r="T261" s="245" t="s">
        <v>924</v>
      </c>
      <c r="U261" s="76" t="s">
        <v>925</v>
      </c>
      <c r="V261" s="54" t="s">
        <v>925</v>
      </c>
      <c r="W261" s="54"/>
      <c r="X261" s="32"/>
      <c r="Y261" s="32"/>
      <c r="Z261" s="32"/>
      <c r="AA261" s="245" t="s">
        <v>926</v>
      </c>
    </row>
    <row r="262" spans="1:27" ht="48.75" hidden="1" customHeight="1" x14ac:dyDescent="0.2">
      <c r="A262" s="29">
        <v>9</v>
      </c>
      <c r="B262" s="387" t="s">
        <v>895</v>
      </c>
      <c r="C262" s="388" t="s">
        <v>927</v>
      </c>
      <c r="D262" s="51" t="s">
        <v>709</v>
      </c>
      <c r="E262" s="81" t="s">
        <v>928</v>
      </c>
      <c r="F262" s="51"/>
      <c r="G262" s="52"/>
      <c r="H262" s="51"/>
      <c r="I262" s="52"/>
      <c r="J262" s="54"/>
      <c r="K262" s="54" t="s">
        <v>929</v>
      </c>
      <c r="L262" s="336" t="s">
        <v>930</v>
      </c>
      <c r="M262" s="55">
        <v>1</v>
      </c>
      <c r="N262" s="337" t="s">
        <v>517</v>
      </c>
      <c r="O262" s="54" t="s">
        <v>54</v>
      </c>
      <c r="P262" s="54"/>
      <c r="Q262" s="144"/>
      <c r="R262" s="144"/>
      <c r="S262" s="161"/>
      <c r="T262" s="240" t="s">
        <v>616</v>
      </c>
      <c r="U262" s="76" t="s">
        <v>931</v>
      </c>
      <c r="V262" s="54" t="s">
        <v>931</v>
      </c>
      <c r="W262" s="54"/>
      <c r="X262" s="32"/>
      <c r="Y262" s="32"/>
      <c r="Z262" s="32"/>
      <c r="AA262" s="32"/>
    </row>
    <row r="263" spans="1:27" ht="48.75" customHeight="1" x14ac:dyDescent="0.2">
      <c r="A263" s="226"/>
      <c r="B263" s="387"/>
      <c r="C263" s="388"/>
      <c r="D263" s="51"/>
      <c r="E263" s="81"/>
      <c r="F263" s="51"/>
      <c r="G263" s="52"/>
      <c r="H263" s="51"/>
      <c r="I263" s="173" t="s">
        <v>75</v>
      </c>
      <c r="J263" s="81" t="s">
        <v>932</v>
      </c>
      <c r="K263" s="81" t="s">
        <v>933</v>
      </c>
      <c r="L263" s="336" t="s">
        <v>934</v>
      </c>
      <c r="M263" s="55">
        <v>0.9</v>
      </c>
      <c r="N263" s="337" t="s">
        <v>517</v>
      </c>
      <c r="O263" s="54" t="s">
        <v>54</v>
      </c>
      <c r="P263" s="54"/>
      <c r="Q263" s="144"/>
      <c r="R263" s="144">
        <v>43646</v>
      </c>
      <c r="S263" s="161"/>
      <c r="T263" s="240"/>
      <c r="U263" s="76"/>
      <c r="V263" s="54"/>
      <c r="W263" s="54"/>
      <c r="X263" s="32"/>
      <c r="Y263" s="32"/>
      <c r="Z263" s="32"/>
      <c r="AA263" s="32"/>
    </row>
    <row r="264" spans="1:27" ht="48.75" customHeight="1" x14ac:dyDescent="0.2">
      <c r="B264" s="387"/>
      <c r="C264" s="388"/>
      <c r="D264" s="51"/>
      <c r="E264" s="81"/>
      <c r="F264" s="51"/>
      <c r="G264" s="52"/>
      <c r="H264" s="51"/>
      <c r="I264" s="174" t="s">
        <v>75</v>
      </c>
      <c r="J264" s="216" t="s">
        <v>935</v>
      </c>
      <c r="K264" s="216" t="s">
        <v>936</v>
      </c>
      <c r="L264" s="242" t="s">
        <v>875</v>
      </c>
      <c r="M264" s="246">
        <v>0.7</v>
      </c>
      <c r="N264" s="180" t="s">
        <v>517</v>
      </c>
      <c r="O264" s="54" t="s">
        <v>54</v>
      </c>
      <c r="P264" s="54"/>
      <c r="Q264" s="144"/>
      <c r="R264" s="144">
        <v>43677</v>
      </c>
      <c r="S264" s="161"/>
      <c r="T264" s="240"/>
      <c r="U264" s="76"/>
      <c r="V264" s="54"/>
      <c r="W264" s="54"/>
      <c r="X264" s="32"/>
      <c r="Y264" s="32"/>
      <c r="Z264" s="32"/>
      <c r="AA264" s="32"/>
    </row>
    <row r="265" spans="1:27" ht="101.25" hidden="1" customHeight="1" x14ac:dyDescent="0.2">
      <c r="A265" s="29">
        <v>9</v>
      </c>
      <c r="B265" s="387"/>
      <c r="C265" s="388"/>
      <c r="D265" s="51"/>
      <c r="E265" s="81"/>
      <c r="F265" s="51"/>
      <c r="G265" s="52"/>
      <c r="H265" s="51"/>
      <c r="I265" s="208" t="s">
        <v>75</v>
      </c>
      <c r="J265" s="54" t="s">
        <v>937</v>
      </c>
      <c r="K265" s="54" t="s">
        <v>938</v>
      </c>
      <c r="L265" s="336" t="s">
        <v>939</v>
      </c>
      <c r="M265" s="55">
        <v>1</v>
      </c>
      <c r="N265" s="337" t="s">
        <v>517</v>
      </c>
      <c r="O265" s="54" t="s">
        <v>54</v>
      </c>
      <c r="P265" s="54"/>
      <c r="Q265" s="144"/>
      <c r="R265" s="144"/>
      <c r="S265" s="161"/>
      <c r="T265" s="57" t="s">
        <v>940</v>
      </c>
      <c r="U265" s="76" t="s">
        <v>941</v>
      </c>
      <c r="V265" s="54" t="s">
        <v>941</v>
      </c>
      <c r="W265" s="54"/>
      <c r="X265" s="32"/>
      <c r="Y265" s="32"/>
      <c r="Z265" s="32"/>
      <c r="AA265" s="32"/>
    </row>
    <row r="266" spans="1:27" ht="90.75" hidden="1" customHeight="1" x14ac:dyDescent="0.2">
      <c r="A266" s="29">
        <v>9</v>
      </c>
      <c r="B266" s="387"/>
      <c r="C266" s="388"/>
      <c r="D266" s="51"/>
      <c r="E266" s="51"/>
      <c r="F266" s="51"/>
      <c r="G266" s="52"/>
      <c r="H266" s="51"/>
      <c r="I266" s="208" t="s">
        <v>45</v>
      </c>
      <c r="J266" s="54" t="s">
        <v>942</v>
      </c>
      <c r="K266" s="54"/>
      <c r="L266" s="54" t="s">
        <v>943</v>
      </c>
      <c r="M266" s="55">
        <v>1</v>
      </c>
      <c r="N266" s="337" t="s">
        <v>517</v>
      </c>
      <c r="O266" s="54" t="s">
        <v>53</v>
      </c>
      <c r="P266" s="54"/>
      <c r="Q266" s="144"/>
      <c r="R266" s="144"/>
      <c r="S266" s="161"/>
      <c r="T266" s="57" t="s">
        <v>944</v>
      </c>
      <c r="U266" s="76" t="s">
        <v>945</v>
      </c>
      <c r="V266" s="54" t="s">
        <v>946</v>
      </c>
      <c r="W266" s="54"/>
      <c r="X266" s="32"/>
      <c r="Y266" s="32"/>
      <c r="Z266" s="32"/>
      <c r="AA266" s="32"/>
    </row>
    <row r="267" spans="1:27" ht="60.75" customHeight="1" x14ac:dyDescent="0.2">
      <c r="A267" s="29">
        <v>9</v>
      </c>
      <c r="B267" s="387" t="s">
        <v>947</v>
      </c>
      <c r="C267" s="388" t="s">
        <v>948</v>
      </c>
      <c r="D267" s="335"/>
      <c r="E267" s="51"/>
      <c r="F267" s="51"/>
      <c r="G267" s="52"/>
      <c r="H267" s="51"/>
      <c r="I267" s="208" t="s">
        <v>75</v>
      </c>
      <c r="J267" s="54" t="s">
        <v>949</v>
      </c>
      <c r="K267" s="54" t="s">
        <v>950</v>
      </c>
      <c r="L267" s="54" t="s">
        <v>951</v>
      </c>
      <c r="M267" s="55">
        <v>0.75</v>
      </c>
      <c r="N267" s="337" t="s">
        <v>952</v>
      </c>
      <c r="O267" s="54" t="s">
        <v>196</v>
      </c>
      <c r="P267" s="54" t="s">
        <v>54</v>
      </c>
      <c r="Q267" s="144">
        <v>43466</v>
      </c>
      <c r="R267" s="144">
        <v>43647</v>
      </c>
      <c r="S267" s="161"/>
      <c r="T267" s="57" t="s">
        <v>953</v>
      </c>
      <c r="U267" s="76" t="s">
        <v>954</v>
      </c>
      <c r="V267" s="54" t="s">
        <v>954</v>
      </c>
      <c r="W267" s="54"/>
      <c r="X267" s="127" t="s">
        <v>955</v>
      </c>
      <c r="Y267" s="32"/>
      <c r="Z267" s="32"/>
      <c r="AA267" s="32"/>
    </row>
    <row r="268" spans="1:27" ht="78.75" hidden="1" customHeight="1" x14ac:dyDescent="0.2">
      <c r="B268" s="387"/>
      <c r="C268" s="388"/>
      <c r="D268" s="335"/>
      <c r="E268" s="51"/>
      <c r="F268" s="51"/>
      <c r="G268" s="52"/>
      <c r="H268" s="51"/>
      <c r="I268" s="208"/>
      <c r="J268" s="54"/>
      <c r="K268" s="54"/>
      <c r="L268" s="54" t="s">
        <v>104</v>
      </c>
      <c r="M268" s="55">
        <v>1</v>
      </c>
      <c r="N268" s="337" t="s">
        <v>634</v>
      </c>
      <c r="O268" s="54" t="s">
        <v>53</v>
      </c>
      <c r="P268" s="54"/>
      <c r="Q268" s="144"/>
      <c r="R268" s="144"/>
      <c r="S268" s="161"/>
      <c r="T268" s="54" t="s">
        <v>105</v>
      </c>
      <c r="U268" s="76"/>
      <c r="V268" s="54"/>
      <c r="W268" s="54"/>
      <c r="X268" s="127"/>
      <c r="Y268" s="32"/>
      <c r="Z268" s="32" t="e">
        <f>'PL MIPG 2020'!#REF!</f>
        <v>#REF!</v>
      </c>
      <c r="AA268" s="54" t="s">
        <v>108</v>
      </c>
    </row>
    <row r="269" spans="1:27" ht="68.25" customHeight="1" x14ac:dyDescent="0.2">
      <c r="B269" s="387"/>
      <c r="C269" s="388"/>
      <c r="D269" s="335"/>
      <c r="E269" s="51"/>
      <c r="F269" s="51"/>
      <c r="G269" s="52"/>
      <c r="H269" s="51"/>
      <c r="I269" s="208"/>
      <c r="J269" s="54"/>
      <c r="K269" s="54"/>
      <c r="L269" s="336" t="s">
        <v>956</v>
      </c>
      <c r="M269" s="55">
        <v>0.75</v>
      </c>
      <c r="N269" s="337" t="s">
        <v>517</v>
      </c>
      <c r="O269" s="54" t="s">
        <v>54</v>
      </c>
      <c r="P269" s="54"/>
      <c r="Q269" s="144"/>
      <c r="R269" s="144"/>
      <c r="S269" s="161"/>
      <c r="T269" s="57"/>
      <c r="U269" s="76"/>
      <c r="V269" s="54"/>
      <c r="W269" s="54"/>
      <c r="X269" s="127"/>
      <c r="Y269" s="32"/>
      <c r="Z269" s="32"/>
      <c r="AA269" s="32"/>
    </row>
    <row r="270" spans="1:27" ht="85.5" customHeight="1" x14ac:dyDescent="0.2">
      <c r="A270" s="29">
        <v>9</v>
      </c>
      <c r="B270" s="387"/>
      <c r="C270" s="388"/>
      <c r="D270" s="335"/>
      <c r="E270" s="51"/>
      <c r="F270" s="51"/>
      <c r="G270" s="52"/>
      <c r="H270" s="51"/>
      <c r="I270" s="208" t="s">
        <v>957</v>
      </c>
      <c r="J270" s="54" t="s">
        <v>958</v>
      </c>
      <c r="K270" s="339" t="s">
        <v>230</v>
      </c>
      <c r="L270" s="336" t="s">
        <v>231</v>
      </c>
      <c r="M270" s="55">
        <v>0.75</v>
      </c>
      <c r="N270" s="337" t="s">
        <v>244</v>
      </c>
      <c r="O270" s="54" t="s">
        <v>54</v>
      </c>
      <c r="P270" s="54"/>
      <c r="Q270" s="144"/>
      <c r="R270" s="202">
        <v>43769</v>
      </c>
      <c r="S270" s="243"/>
      <c r="T270" s="19" t="s">
        <v>233</v>
      </c>
      <c r="U270" s="76" t="s">
        <v>431</v>
      </c>
      <c r="V270" s="54"/>
      <c r="W270" s="54"/>
      <c r="X270" s="337" t="s">
        <v>433</v>
      </c>
      <c r="Y270" s="32"/>
      <c r="Z270" s="247" t="s">
        <v>236</v>
      </c>
      <c r="AA270" s="54" t="s">
        <v>237</v>
      </c>
    </row>
    <row r="271" spans="1:27" ht="97.5" customHeight="1" x14ac:dyDescent="0.2">
      <c r="A271" s="29">
        <v>9</v>
      </c>
      <c r="B271" s="387"/>
      <c r="C271" s="388"/>
      <c r="D271" s="335"/>
      <c r="E271" s="51"/>
      <c r="F271" s="51"/>
      <c r="G271" s="52"/>
      <c r="H271" s="51"/>
      <c r="I271" s="208" t="s">
        <v>35</v>
      </c>
      <c r="J271" s="54" t="s">
        <v>959</v>
      </c>
      <c r="K271" s="54" t="s">
        <v>960</v>
      </c>
      <c r="L271" s="54" t="s">
        <v>177</v>
      </c>
      <c r="M271" s="55">
        <v>0.75</v>
      </c>
      <c r="N271" s="337" t="s">
        <v>39</v>
      </c>
      <c r="O271" s="54" t="s">
        <v>40</v>
      </c>
      <c r="P271" s="54"/>
      <c r="Q271" s="144">
        <v>43466</v>
      </c>
      <c r="R271" s="23">
        <v>43857</v>
      </c>
      <c r="S271" s="23">
        <v>43857</v>
      </c>
      <c r="T271" s="57" t="s">
        <v>178</v>
      </c>
      <c r="U271" s="124"/>
      <c r="V271" s="54"/>
      <c r="W271" s="54"/>
      <c r="X271" s="32"/>
      <c r="Y271" s="32"/>
      <c r="Z271" s="32"/>
      <c r="AA271" s="32"/>
    </row>
    <row r="272" spans="1:27" ht="118.5" hidden="1" customHeight="1" x14ac:dyDescent="0.2">
      <c r="A272" s="29">
        <v>9</v>
      </c>
      <c r="B272" s="387"/>
      <c r="C272" s="388"/>
      <c r="D272" s="335"/>
      <c r="E272" s="51"/>
      <c r="F272" s="51"/>
      <c r="G272" s="52"/>
      <c r="H272" s="51"/>
      <c r="I272" s="208" t="s">
        <v>961</v>
      </c>
      <c r="J272" s="54" t="s">
        <v>962</v>
      </c>
      <c r="K272" s="54" t="s">
        <v>963</v>
      </c>
      <c r="L272" s="54" t="s">
        <v>619</v>
      </c>
      <c r="M272" s="55">
        <v>1</v>
      </c>
      <c r="N272" s="337" t="s">
        <v>39</v>
      </c>
      <c r="O272" s="54" t="s">
        <v>40</v>
      </c>
      <c r="P272" s="54"/>
      <c r="Q272" s="144"/>
      <c r="R272" s="144">
        <v>43496</v>
      </c>
      <c r="S272" s="161"/>
      <c r="T272" s="57" t="s">
        <v>620</v>
      </c>
      <c r="U272" s="124"/>
      <c r="V272" s="54"/>
      <c r="W272" s="54"/>
      <c r="X272" s="32"/>
      <c r="Y272" s="32"/>
      <c r="Z272" s="32"/>
      <c r="AA272" s="32"/>
    </row>
    <row r="273" spans="1:23" ht="24.95" hidden="1" customHeight="1" x14ac:dyDescent="0.2">
      <c r="A273" s="29">
        <v>9</v>
      </c>
      <c r="B273" s="62" t="s">
        <v>869</v>
      </c>
      <c r="C273" s="78" t="s">
        <v>870</v>
      </c>
      <c r="D273" s="79"/>
      <c r="E273" s="66"/>
      <c r="F273" s="66"/>
      <c r="G273" s="66"/>
      <c r="H273" s="66"/>
      <c r="I273" s="66"/>
      <c r="J273" s="80"/>
      <c r="K273" s="80"/>
      <c r="L273" s="80"/>
      <c r="M273" s="15">
        <f>AVERAGE(M249:M272)</f>
        <v>0.92826086956521747</v>
      </c>
      <c r="N273" s="83"/>
      <c r="O273" s="80"/>
      <c r="P273" s="80"/>
      <c r="Q273" s="67"/>
      <c r="R273" s="67"/>
      <c r="S273" s="158"/>
      <c r="T273" s="68"/>
      <c r="U273" s="69"/>
      <c r="V273" s="66"/>
      <c r="W273" s="66"/>
    </row>
    <row r="274" spans="1:23" ht="21.95" hidden="1" customHeight="1" x14ac:dyDescent="0.2">
      <c r="A274" s="29">
        <v>9</v>
      </c>
      <c r="B274" s="44" t="s">
        <v>964</v>
      </c>
      <c r="C274" s="70" t="s">
        <v>965</v>
      </c>
      <c r="D274" s="70"/>
      <c r="E274" s="70"/>
      <c r="F274" s="70"/>
      <c r="G274" s="70"/>
      <c r="H274" s="70"/>
      <c r="I274" s="70"/>
      <c r="J274" s="70"/>
      <c r="K274" s="70"/>
      <c r="L274" s="70"/>
      <c r="M274" s="71"/>
      <c r="N274" s="71"/>
      <c r="O274" s="70"/>
      <c r="P274" s="70"/>
      <c r="Q274" s="72"/>
      <c r="R274" s="72"/>
      <c r="S274" s="159"/>
      <c r="T274" s="49"/>
      <c r="U274" s="73"/>
      <c r="V274" s="48"/>
      <c r="W274" s="48"/>
    </row>
    <row r="275" spans="1:23" ht="57" hidden="1" customHeight="1" x14ac:dyDescent="0.2">
      <c r="A275" s="29">
        <v>9</v>
      </c>
      <c r="B275" s="333" t="s">
        <v>966</v>
      </c>
      <c r="C275" s="51" t="s">
        <v>967</v>
      </c>
      <c r="D275" s="335" t="s">
        <v>968</v>
      </c>
      <c r="E275" s="51" t="s">
        <v>969</v>
      </c>
      <c r="F275" s="51"/>
      <c r="G275" s="52"/>
      <c r="H275" s="51"/>
      <c r="I275" s="208" t="s">
        <v>228</v>
      </c>
      <c r="J275" s="54" t="s">
        <v>970</v>
      </c>
      <c r="K275" s="54" t="s">
        <v>971</v>
      </c>
      <c r="L275" s="54" t="s">
        <v>972</v>
      </c>
      <c r="M275" s="55">
        <v>1</v>
      </c>
      <c r="N275" s="337" t="s">
        <v>39</v>
      </c>
      <c r="O275" s="54" t="s">
        <v>40</v>
      </c>
      <c r="P275" s="54" t="s">
        <v>196</v>
      </c>
      <c r="Q275" s="56">
        <v>43617</v>
      </c>
      <c r="R275" s="56">
        <v>43768</v>
      </c>
      <c r="S275" s="157"/>
      <c r="T275" s="60" t="s">
        <v>973</v>
      </c>
      <c r="U275" s="58"/>
      <c r="V275" s="59"/>
      <c r="W275" s="128" t="s">
        <v>974</v>
      </c>
    </row>
    <row r="276" spans="1:23" ht="46.5" hidden="1" customHeight="1" x14ac:dyDescent="0.2">
      <c r="A276" s="29">
        <v>9</v>
      </c>
      <c r="B276" s="333" t="s">
        <v>975</v>
      </c>
      <c r="C276" s="81" t="s">
        <v>976</v>
      </c>
      <c r="D276" s="335" t="s">
        <v>638</v>
      </c>
      <c r="E276" s="51"/>
      <c r="F276" s="51"/>
      <c r="G276" s="344"/>
      <c r="H276" s="332"/>
      <c r="I276" s="344"/>
      <c r="J276" s="336"/>
      <c r="K276" s="54" t="s">
        <v>971</v>
      </c>
      <c r="L276" s="54" t="s">
        <v>972</v>
      </c>
      <c r="M276" s="55">
        <v>1</v>
      </c>
      <c r="N276" s="337" t="s">
        <v>39</v>
      </c>
      <c r="O276" s="54" t="s">
        <v>40</v>
      </c>
      <c r="P276" s="54" t="s">
        <v>196</v>
      </c>
      <c r="Q276" s="56">
        <v>43617</v>
      </c>
      <c r="R276" s="56">
        <v>43768</v>
      </c>
      <c r="S276" s="157"/>
      <c r="T276" s="60" t="s">
        <v>973</v>
      </c>
      <c r="U276" s="58"/>
      <c r="V276" s="59"/>
      <c r="W276" s="59"/>
    </row>
    <row r="277" spans="1:23" ht="46.5" hidden="1" customHeight="1" x14ac:dyDescent="0.2">
      <c r="A277" s="29">
        <v>9</v>
      </c>
      <c r="B277" s="333" t="s">
        <v>975</v>
      </c>
      <c r="C277" s="51" t="s">
        <v>977</v>
      </c>
      <c r="D277" s="335" t="s">
        <v>978</v>
      </c>
      <c r="E277" s="51"/>
      <c r="F277" s="51"/>
      <c r="G277" s="344"/>
      <c r="H277" s="332"/>
      <c r="I277" s="344"/>
      <c r="J277" s="336"/>
      <c r="K277" s="54" t="s">
        <v>971</v>
      </c>
      <c r="L277" s="54" t="s">
        <v>979</v>
      </c>
      <c r="M277" s="55">
        <v>1</v>
      </c>
      <c r="N277" s="337"/>
      <c r="O277" s="54" t="s">
        <v>40</v>
      </c>
      <c r="P277" s="54" t="s">
        <v>196</v>
      </c>
      <c r="Q277" s="56">
        <v>43586</v>
      </c>
      <c r="R277" s="56">
        <v>43738</v>
      </c>
      <c r="S277" s="157"/>
      <c r="T277" s="60" t="s">
        <v>980</v>
      </c>
      <c r="U277" s="58"/>
      <c r="V277" s="59"/>
      <c r="W277" s="59"/>
    </row>
    <row r="278" spans="1:23" ht="46.5" hidden="1" customHeight="1" x14ac:dyDescent="0.2">
      <c r="A278" s="29">
        <v>9</v>
      </c>
      <c r="B278" s="333" t="s">
        <v>975</v>
      </c>
      <c r="C278" s="51" t="s">
        <v>981</v>
      </c>
      <c r="D278" s="335" t="s">
        <v>982</v>
      </c>
      <c r="E278" s="51"/>
      <c r="F278" s="51"/>
      <c r="G278" s="344"/>
      <c r="H278" s="332"/>
      <c r="I278" s="344"/>
      <c r="J278" s="336"/>
      <c r="K278" s="54" t="s">
        <v>971</v>
      </c>
      <c r="L278" s="54" t="s">
        <v>979</v>
      </c>
      <c r="M278" s="55">
        <v>1</v>
      </c>
      <c r="N278" s="337"/>
      <c r="O278" s="54" t="s">
        <v>40</v>
      </c>
      <c r="P278" s="54" t="s">
        <v>196</v>
      </c>
      <c r="Q278" s="56">
        <v>43586</v>
      </c>
      <c r="R278" s="56">
        <v>43738</v>
      </c>
      <c r="S278" s="157"/>
      <c r="T278" s="60" t="s">
        <v>980</v>
      </c>
      <c r="U278" s="58"/>
      <c r="V278" s="59"/>
      <c r="W278" s="59"/>
    </row>
    <row r="279" spans="1:23" ht="46.5" hidden="1" customHeight="1" x14ac:dyDescent="0.2">
      <c r="A279" s="29">
        <v>9</v>
      </c>
      <c r="B279" s="333" t="s">
        <v>975</v>
      </c>
      <c r="C279" s="51" t="s">
        <v>983</v>
      </c>
      <c r="D279" s="335" t="s">
        <v>984</v>
      </c>
      <c r="E279" s="51"/>
      <c r="F279" s="51"/>
      <c r="G279" s="344"/>
      <c r="H279" s="332"/>
      <c r="I279" s="344"/>
      <c r="J279" s="336"/>
      <c r="K279" s="54" t="s">
        <v>985</v>
      </c>
      <c r="L279" s="54" t="s">
        <v>986</v>
      </c>
      <c r="M279" s="55">
        <v>1</v>
      </c>
      <c r="N279" s="337"/>
      <c r="O279" s="54" t="s">
        <v>40</v>
      </c>
      <c r="P279" s="54" t="s">
        <v>196</v>
      </c>
      <c r="Q279" s="56">
        <v>43556</v>
      </c>
      <c r="R279" s="56">
        <v>43585</v>
      </c>
      <c r="S279" s="157"/>
      <c r="T279" s="60" t="s">
        <v>987</v>
      </c>
      <c r="U279" s="58"/>
      <c r="V279" s="59"/>
      <c r="W279" s="59"/>
    </row>
    <row r="280" spans="1:23" ht="46.5" customHeight="1" x14ac:dyDescent="0.2">
      <c r="A280" s="29">
        <v>9</v>
      </c>
      <c r="B280" s="333" t="s">
        <v>975</v>
      </c>
      <c r="C280" s="51" t="s">
        <v>988</v>
      </c>
      <c r="D280" s="335" t="s">
        <v>989</v>
      </c>
      <c r="E280" s="51"/>
      <c r="F280" s="51"/>
      <c r="G280" s="344"/>
      <c r="H280" s="332"/>
      <c r="I280" s="344"/>
      <c r="J280" s="336"/>
      <c r="K280" s="54" t="s">
        <v>990</v>
      </c>
      <c r="L280" s="54" t="s">
        <v>177</v>
      </c>
      <c r="M280" s="55">
        <v>0.75</v>
      </c>
      <c r="N280" s="337" t="s">
        <v>39</v>
      </c>
      <c r="O280" s="54" t="s">
        <v>40</v>
      </c>
      <c r="P280" s="54" t="s">
        <v>196</v>
      </c>
      <c r="Q280" s="56">
        <v>43556</v>
      </c>
      <c r="R280" s="23">
        <v>43857</v>
      </c>
      <c r="S280" s="23">
        <v>43857</v>
      </c>
      <c r="T280" s="60" t="s">
        <v>178</v>
      </c>
      <c r="U280" s="58"/>
      <c r="V280" s="59"/>
      <c r="W280" s="59"/>
    </row>
    <row r="281" spans="1:23" ht="46.5" customHeight="1" x14ac:dyDescent="0.2">
      <c r="A281" s="29">
        <v>9</v>
      </c>
      <c r="B281" s="333" t="s">
        <v>975</v>
      </c>
      <c r="C281" s="51" t="s">
        <v>991</v>
      </c>
      <c r="D281" s="335" t="s">
        <v>992</v>
      </c>
      <c r="E281" s="51"/>
      <c r="F281" s="51"/>
      <c r="G281" s="344"/>
      <c r="H281" s="332"/>
      <c r="I281" s="344"/>
      <c r="J281" s="336"/>
      <c r="K281" s="54" t="s">
        <v>993</v>
      </c>
      <c r="L281" s="54" t="s">
        <v>994</v>
      </c>
      <c r="M281" s="55"/>
      <c r="N281" s="337" t="s">
        <v>70</v>
      </c>
      <c r="O281" s="54" t="s">
        <v>308</v>
      </c>
      <c r="P281" s="54" t="s">
        <v>196</v>
      </c>
      <c r="Q281" s="56">
        <v>43556</v>
      </c>
      <c r="R281" s="56">
        <v>43768</v>
      </c>
      <c r="S281" s="157"/>
      <c r="T281" s="60"/>
      <c r="U281" s="58"/>
      <c r="V281" s="59"/>
      <c r="W281" s="59"/>
    </row>
    <row r="282" spans="1:23" ht="46.5" hidden="1" customHeight="1" x14ac:dyDescent="0.2">
      <c r="A282" s="29">
        <v>9</v>
      </c>
      <c r="B282" s="333" t="s">
        <v>975</v>
      </c>
      <c r="C282" s="51" t="s">
        <v>995</v>
      </c>
      <c r="D282" s="335" t="s">
        <v>996</v>
      </c>
      <c r="E282" s="51"/>
      <c r="F282" s="51"/>
      <c r="G282" s="344"/>
      <c r="H282" s="332"/>
      <c r="I282" s="344"/>
      <c r="J282" s="336"/>
      <c r="K282" s="54" t="s">
        <v>971</v>
      </c>
      <c r="L282" s="54" t="s">
        <v>979</v>
      </c>
      <c r="M282" s="55">
        <v>1</v>
      </c>
      <c r="N282" s="337"/>
      <c r="O282" s="54" t="s">
        <v>40</v>
      </c>
      <c r="P282" s="54" t="s">
        <v>196</v>
      </c>
      <c r="Q282" s="56">
        <v>43586</v>
      </c>
      <c r="R282" s="56">
        <v>43738</v>
      </c>
      <c r="S282" s="157"/>
      <c r="T282" s="60" t="s">
        <v>980</v>
      </c>
      <c r="U282" s="58"/>
      <c r="V282" s="59"/>
      <c r="W282" s="59"/>
    </row>
    <row r="283" spans="1:23" ht="24.95" hidden="1" customHeight="1" x14ac:dyDescent="0.2">
      <c r="A283" s="29">
        <v>9</v>
      </c>
      <c r="B283" s="62" t="s">
        <v>964</v>
      </c>
      <c r="C283" s="78" t="s">
        <v>965</v>
      </c>
      <c r="D283" s="79"/>
      <c r="E283" s="66"/>
      <c r="F283" s="66"/>
      <c r="G283" s="110"/>
      <c r="H283" s="110"/>
      <c r="I283" s="110"/>
      <c r="J283" s="217"/>
      <c r="K283" s="80"/>
      <c r="L283" s="80"/>
      <c r="M283" s="15">
        <f>AVERAGE(M275:M282)</f>
        <v>0.9642857142857143</v>
      </c>
      <c r="N283" s="79"/>
      <c r="O283" s="80"/>
      <c r="P283" s="80"/>
      <c r="Q283" s="67"/>
      <c r="R283" s="67"/>
      <c r="S283" s="158"/>
      <c r="T283" s="68"/>
      <c r="U283" s="69"/>
      <c r="V283" s="66"/>
      <c r="W283" s="66"/>
    </row>
    <row r="284" spans="1:23" ht="21.95" hidden="1" customHeight="1" x14ac:dyDescent="0.2">
      <c r="A284" s="29">
        <v>9</v>
      </c>
      <c r="B284" s="44" t="s">
        <v>997</v>
      </c>
      <c r="C284" s="70" t="s">
        <v>998</v>
      </c>
      <c r="D284" s="70"/>
      <c r="E284" s="70"/>
      <c r="F284" s="70"/>
      <c r="G284" s="70"/>
      <c r="H284" s="70"/>
      <c r="I284" s="70"/>
      <c r="J284" s="70"/>
      <c r="K284" s="70"/>
      <c r="L284" s="70"/>
      <c r="M284" s="71"/>
      <c r="N284" s="71"/>
      <c r="O284" s="70"/>
      <c r="P284" s="70"/>
      <c r="Q284" s="72"/>
      <c r="R284" s="72"/>
      <c r="S284" s="159"/>
      <c r="T284" s="49"/>
      <c r="U284" s="73"/>
      <c r="V284" s="48"/>
      <c r="W284" s="48"/>
    </row>
    <row r="285" spans="1:23" ht="69" hidden="1" customHeight="1" x14ac:dyDescent="0.2">
      <c r="A285" s="29">
        <v>9</v>
      </c>
      <c r="B285" s="333" t="s">
        <v>999</v>
      </c>
      <c r="C285" s="81" t="s">
        <v>1000</v>
      </c>
      <c r="D285" s="335"/>
      <c r="E285" s="51"/>
      <c r="F285" s="51"/>
      <c r="G285" s="52"/>
      <c r="H285" s="51"/>
      <c r="I285" s="52"/>
      <c r="J285" s="54"/>
      <c r="K285" s="54" t="s">
        <v>1001</v>
      </c>
      <c r="L285" s="54" t="s">
        <v>226</v>
      </c>
      <c r="M285" s="55">
        <v>1</v>
      </c>
      <c r="N285" s="337" t="s">
        <v>39</v>
      </c>
      <c r="O285" s="54" t="s">
        <v>40</v>
      </c>
      <c r="P285" s="54"/>
      <c r="Q285" s="56">
        <v>43466</v>
      </c>
      <c r="R285" s="144">
        <v>43707</v>
      </c>
      <c r="S285" s="157"/>
      <c r="T285" s="17" t="s">
        <v>227</v>
      </c>
      <c r="U285" s="58"/>
      <c r="V285" s="59"/>
      <c r="W285" s="59"/>
    </row>
    <row r="286" spans="1:23" ht="21.95" hidden="1" customHeight="1" x14ac:dyDescent="0.2">
      <c r="A286" s="29">
        <v>9</v>
      </c>
      <c r="B286" s="44" t="s">
        <v>1002</v>
      </c>
      <c r="C286" s="70" t="s">
        <v>1003</v>
      </c>
      <c r="D286" s="70"/>
      <c r="E286" s="70"/>
      <c r="F286" s="70"/>
      <c r="G286" s="70"/>
      <c r="H286" s="70"/>
      <c r="I286" s="70"/>
      <c r="J286" s="70"/>
      <c r="K286" s="70"/>
      <c r="L286" s="70"/>
      <c r="M286" s="71"/>
      <c r="N286" s="71"/>
      <c r="O286" s="70"/>
      <c r="P286" s="70"/>
      <c r="Q286" s="72"/>
      <c r="R286" s="72"/>
      <c r="S286" s="159"/>
      <c r="T286" s="49"/>
      <c r="U286" s="73"/>
      <c r="V286" s="48"/>
      <c r="W286" s="48"/>
    </row>
    <row r="287" spans="1:23" ht="51" hidden="1" customHeight="1" x14ac:dyDescent="0.2">
      <c r="A287" s="29">
        <v>9</v>
      </c>
      <c r="B287" s="333" t="s">
        <v>1004</v>
      </c>
      <c r="C287" s="51" t="s">
        <v>1005</v>
      </c>
      <c r="D287" s="335" t="s">
        <v>65</v>
      </c>
      <c r="E287" s="51"/>
      <c r="F287" s="51"/>
      <c r="G287" s="344"/>
      <c r="H287" s="332"/>
      <c r="I287" s="344"/>
      <c r="J287" s="336"/>
      <c r="K287" s="54" t="s">
        <v>1006</v>
      </c>
      <c r="L287" s="54" t="s">
        <v>226</v>
      </c>
      <c r="M287" s="55">
        <v>1</v>
      </c>
      <c r="N287" s="337" t="s">
        <v>39</v>
      </c>
      <c r="O287" s="54" t="s">
        <v>40</v>
      </c>
      <c r="P287" s="54"/>
      <c r="Q287" s="56">
        <v>43466</v>
      </c>
      <c r="R287" s="144">
        <v>43707</v>
      </c>
      <c r="S287" s="157"/>
      <c r="T287" s="17" t="s">
        <v>227</v>
      </c>
      <c r="U287" s="58"/>
      <c r="V287" s="59"/>
      <c r="W287" s="59"/>
    </row>
    <row r="288" spans="1:23" ht="51" hidden="1" customHeight="1" x14ac:dyDescent="0.2">
      <c r="A288" s="29">
        <v>9</v>
      </c>
      <c r="B288" s="333" t="s">
        <v>1004</v>
      </c>
      <c r="C288" s="51" t="s">
        <v>1007</v>
      </c>
      <c r="D288" s="335" t="s">
        <v>84</v>
      </c>
      <c r="E288" s="51"/>
      <c r="F288" s="51"/>
      <c r="G288" s="344"/>
      <c r="H288" s="332"/>
      <c r="I288" s="344"/>
      <c r="J288" s="336"/>
      <c r="K288" s="54" t="s">
        <v>1008</v>
      </c>
      <c r="L288" s="54" t="s">
        <v>38</v>
      </c>
      <c r="M288" s="55">
        <v>1</v>
      </c>
      <c r="N288" s="337" t="s">
        <v>39</v>
      </c>
      <c r="O288" s="54" t="s">
        <v>40</v>
      </c>
      <c r="P288" s="54" t="s">
        <v>41</v>
      </c>
      <c r="Q288" s="56"/>
      <c r="R288" s="56"/>
      <c r="S288" s="157"/>
      <c r="T288" s="60" t="s">
        <v>1009</v>
      </c>
      <c r="U288" s="58"/>
      <c r="V288" s="59"/>
      <c r="W288" s="59"/>
    </row>
    <row r="289" spans="1:27" ht="111.75" customHeight="1" x14ac:dyDescent="0.2">
      <c r="A289" s="29">
        <v>9</v>
      </c>
      <c r="B289" s="385" t="s">
        <v>1004</v>
      </c>
      <c r="C289" s="390" t="s">
        <v>1010</v>
      </c>
      <c r="D289" s="81" t="s">
        <v>1011</v>
      </c>
      <c r="E289" s="51"/>
      <c r="F289" s="51"/>
      <c r="G289" s="52"/>
      <c r="H289" s="51"/>
      <c r="I289" s="208" t="s">
        <v>242</v>
      </c>
      <c r="J289" s="54" t="s">
        <v>1012</v>
      </c>
      <c r="K289" s="339" t="s">
        <v>230</v>
      </c>
      <c r="L289" s="334" t="s">
        <v>231</v>
      </c>
      <c r="M289" s="209">
        <v>0.75</v>
      </c>
      <c r="N289" s="339" t="s">
        <v>244</v>
      </c>
      <c r="O289" s="54" t="s">
        <v>54</v>
      </c>
      <c r="P289" s="56"/>
      <c r="R289" s="235">
        <v>43769</v>
      </c>
      <c r="S289" s="166"/>
      <c r="T289" s="224" t="s">
        <v>233</v>
      </c>
      <c r="U289" s="75" t="s">
        <v>431</v>
      </c>
      <c r="V289" s="59"/>
      <c r="W289" s="59"/>
      <c r="X289" s="337" t="s">
        <v>433</v>
      </c>
      <c r="Z289" s="197" t="s">
        <v>236</v>
      </c>
      <c r="AA289" s="51" t="s">
        <v>237</v>
      </c>
    </row>
    <row r="290" spans="1:27" ht="111.75" customHeight="1" x14ac:dyDescent="0.2">
      <c r="A290" s="29">
        <v>9</v>
      </c>
      <c r="B290" s="385"/>
      <c r="C290" s="390"/>
      <c r="D290" s="81"/>
      <c r="E290" s="51"/>
      <c r="F290" s="51"/>
      <c r="G290" s="344"/>
      <c r="H290" s="332"/>
      <c r="I290" s="201" t="s">
        <v>228</v>
      </c>
      <c r="J290" s="336" t="s">
        <v>1013</v>
      </c>
      <c r="K290" s="54" t="s">
        <v>990</v>
      </c>
      <c r="L290" s="54" t="s">
        <v>177</v>
      </c>
      <c r="M290" s="55">
        <v>0.75</v>
      </c>
      <c r="N290" s="337" t="s">
        <v>195</v>
      </c>
      <c r="O290" s="54" t="s">
        <v>40</v>
      </c>
      <c r="P290" s="54" t="s">
        <v>885</v>
      </c>
      <c r="Q290" s="56">
        <v>43466</v>
      </c>
      <c r="R290" s="23">
        <v>43857</v>
      </c>
      <c r="S290" s="23">
        <v>43857</v>
      </c>
      <c r="T290" s="57" t="s">
        <v>178</v>
      </c>
      <c r="U290" s="58"/>
      <c r="V290" s="59"/>
      <c r="W290" s="59"/>
    </row>
    <row r="291" spans="1:27" ht="51" customHeight="1" x14ac:dyDescent="0.2">
      <c r="A291" s="29">
        <v>9</v>
      </c>
      <c r="B291" s="333" t="s">
        <v>1004</v>
      </c>
      <c r="C291" s="51" t="s">
        <v>1014</v>
      </c>
      <c r="D291" s="335" t="s">
        <v>694</v>
      </c>
      <c r="E291" s="51"/>
      <c r="F291" s="51"/>
      <c r="G291" s="344"/>
      <c r="H291" s="332"/>
      <c r="I291" s="344"/>
      <c r="J291" s="336"/>
      <c r="K291" s="54"/>
      <c r="L291" s="54" t="s">
        <v>177</v>
      </c>
      <c r="M291" s="55">
        <v>0.75</v>
      </c>
      <c r="N291" s="337" t="s">
        <v>39</v>
      </c>
      <c r="O291" s="54" t="s">
        <v>40</v>
      </c>
      <c r="P291" s="54" t="s">
        <v>41</v>
      </c>
      <c r="Q291" s="56">
        <v>43466</v>
      </c>
      <c r="R291" s="23">
        <v>43857</v>
      </c>
      <c r="S291" s="23">
        <v>43857</v>
      </c>
      <c r="T291" s="57" t="s">
        <v>178</v>
      </c>
      <c r="U291" s="58"/>
      <c r="V291" s="59"/>
      <c r="W291" s="59"/>
    </row>
    <row r="292" spans="1:27" ht="51" customHeight="1" x14ac:dyDescent="0.2">
      <c r="A292" s="29">
        <v>9</v>
      </c>
      <c r="B292" s="333" t="s">
        <v>1004</v>
      </c>
      <c r="C292" s="51" t="s">
        <v>1015</v>
      </c>
      <c r="D292" s="335" t="s">
        <v>1016</v>
      </c>
      <c r="E292" s="51"/>
      <c r="F292" s="51"/>
      <c r="G292" s="344"/>
      <c r="H292" s="332"/>
      <c r="I292" s="344"/>
      <c r="J292" s="336"/>
      <c r="K292" s="54"/>
      <c r="L292" s="54" t="s">
        <v>177</v>
      </c>
      <c r="M292" s="55">
        <v>0.75</v>
      </c>
      <c r="N292" s="337" t="s">
        <v>39</v>
      </c>
      <c r="O292" s="54" t="s">
        <v>40</v>
      </c>
      <c r="P292" s="54"/>
      <c r="Q292" s="56">
        <v>43466</v>
      </c>
      <c r="R292" s="23">
        <v>43857</v>
      </c>
      <c r="S292" s="23">
        <v>43857</v>
      </c>
      <c r="T292" s="57" t="s">
        <v>178</v>
      </c>
      <c r="U292" s="58"/>
      <c r="V292" s="59"/>
      <c r="W292" s="59"/>
    </row>
    <row r="293" spans="1:27" ht="51" customHeight="1" x14ac:dyDescent="0.2">
      <c r="A293" s="29">
        <v>9</v>
      </c>
      <c r="B293" s="333" t="s">
        <v>1004</v>
      </c>
      <c r="C293" s="51" t="s">
        <v>1017</v>
      </c>
      <c r="D293" s="335" t="s">
        <v>688</v>
      </c>
      <c r="E293" s="51"/>
      <c r="F293" s="51"/>
      <c r="G293" s="344"/>
      <c r="H293" s="332"/>
      <c r="I293" s="344"/>
      <c r="J293" s="336"/>
      <c r="K293" s="54"/>
      <c r="L293" s="54" t="s">
        <v>177</v>
      </c>
      <c r="M293" s="55">
        <v>0.75</v>
      </c>
      <c r="N293" s="337" t="s">
        <v>39</v>
      </c>
      <c r="O293" s="54" t="s">
        <v>40</v>
      </c>
      <c r="P293" s="54"/>
      <c r="Q293" s="56">
        <v>43466</v>
      </c>
      <c r="R293" s="23">
        <v>43857</v>
      </c>
      <c r="S293" s="23">
        <v>43857</v>
      </c>
      <c r="T293" s="57" t="s">
        <v>178</v>
      </c>
      <c r="U293" s="58"/>
      <c r="V293" s="59"/>
      <c r="W293" s="59"/>
    </row>
    <row r="294" spans="1:27" ht="21.95" hidden="1" customHeight="1" x14ac:dyDescent="0.2">
      <c r="A294" s="29">
        <v>9</v>
      </c>
      <c r="B294" s="44" t="s">
        <v>1018</v>
      </c>
      <c r="C294" s="70" t="s">
        <v>1019</v>
      </c>
      <c r="D294" s="70"/>
      <c r="E294" s="70"/>
      <c r="F294" s="70"/>
      <c r="G294" s="70"/>
      <c r="H294" s="70"/>
      <c r="I294" s="70"/>
      <c r="J294" s="70"/>
      <c r="K294" s="70"/>
      <c r="L294" s="70"/>
      <c r="M294" s="71"/>
      <c r="N294" s="71"/>
      <c r="O294" s="70"/>
      <c r="P294" s="70"/>
      <c r="Q294" s="72"/>
      <c r="R294" s="72"/>
      <c r="S294" s="159"/>
      <c r="T294" s="49"/>
      <c r="U294" s="73"/>
      <c r="V294" s="48"/>
      <c r="W294" s="48"/>
    </row>
    <row r="295" spans="1:27" ht="50.25" customHeight="1" x14ac:dyDescent="0.2">
      <c r="A295" s="29">
        <v>9</v>
      </c>
      <c r="B295" s="333" t="s">
        <v>1020</v>
      </c>
      <c r="C295" s="51" t="s">
        <v>1021</v>
      </c>
      <c r="D295" s="335" t="s">
        <v>65</v>
      </c>
      <c r="E295" s="81" t="s">
        <v>1022</v>
      </c>
      <c r="F295" s="51"/>
      <c r="G295" s="52"/>
      <c r="H295" s="51"/>
      <c r="I295" s="52"/>
      <c r="J295" s="54"/>
      <c r="K295" s="54" t="s">
        <v>1023</v>
      </c>
      <c r="L295" s="54" t="s">
        <v>177</v>
      </c>
      <c r="M295" s="55">
        <v>0.75</v>
      </c>
      <c r="N295" s="337" t="s">
        <v>39</v>
      </c>
      <c r="O295" s="54" t="s">
        <v>40</v>
      </c>
      <c r="P295" s="54"/>
      <c r="Q295" s="56">
        <v>43466</v>
      </c>
      <c r="R295" s="23">
        <v>43857</v>
      </c>
      <c r="S295" s="23">
        <v>43857</v>
      </c>
      <c r="T295" s="57" t="s">
        <v>178</v>
      </c>
      <c r="U295" s="58"/>
      <c r="V295" s="59"/>
      <c r="W295" s="59"/>
    </row>
    <row r="296" spans="1:27" ht="51" hidden="1" customHeight="1" x14ac:dyDescent="0.2">
      <c r="A296" s="29">
        <v>9</v>
      </c>
      <c r="B296" s="333" t="s">
        <v>1024</v>
      </c>
      <c r="C296" s="51" t="s">
        <v>1025</v>
      </c>
      <c r="D296" s="335" t="s">
        <v>84</v>
      </c>
      <c r="E296" s="51"/>
      <c r="F296" s="51"/>
      <c r="G296" s="344"/>
      <c r="H296" s="332"/>
      <c r="I296" s="344"/>
      <c r="J296" s="336"/>
      <c r="K296" s="54"/>
      <c r="L296" s="54"/>
      <c r="M296" s="55">
        <v>1</v>
      </c>
      <c r="N296" s="337" t="s">
        <v>39</v>
      </c>
      <c r="O296" s="54" t="s">
        <v>40</v>
      </c>
      <c r="P296" s="54"/>
      <c r="Q296" s="56"/>
      <c r="R296" s="56"/>
      <c r="S296" s="157"/>
      <c r="T296" s="60" t="s">
        <v>1026</v>
      </c>
      <c r="U296" s="58"/>
      <c r="V296" s="59"/>
      <c r="W296" s="59"/>
    </row>
    <row r="297" spans="1:27" ht="51" hidden="1" customHeight="1" x14ac:dyDescent="0.2">
      <c r="A297" s="29">
        <v>9</v>
      </c>
      <c r="B297" s="333" t="s">
        <v>1027</v>
      </c>
      <c r="C297" s="51" t="s">
        <v>1028</v>
      </c>
      <c r="D297" s="335" t="s">
        <v>1011</v>
      </c>
      <c r="E297" s="51"/>
      <c r="F297" s="51"/>
      <c r="G297" s="344"/>
      <c r="H297" s="332"/>
      <c r="I297" s="344"/>
      <c r="J297" s="336"/>
      <c r="K297" s="54"/>
      <c r="L297" s="54"/>
      <c r="M297" s="55">
        <v>1</v>
      </c>
      <c r="N297" s="337" t="s">
        <v>39</v>
      </c>
      <c r="O297" s="54" t="s">
        <v>40</v>
      </c>
      <c r="P297" s="54"/>
      <c r="Q297" s="56"/>
      <c r="R297" s="56"/>
      <c r="S297" s="157"/>
      <c r="T297" s="57" t="s">
        <v>1029</v>
      </c>
      <c r="U297" s="58"/>
      <c r="V297" s="59"/>
      <c r="W297" s="59"/>
    </row>
    <row r="298" spans="1:27" ht="51" customHeight="1" x14ac:dyDescent="0.2">
      <c r="A298" s="29">
        <v>9</v>
      </c>
      <c r="B298" s="333" t="s">
        <v>1030</v>
      </c>
      <c r="C298" s="51" t="s">
        <v>1031</v>
      </c>
      <c r="D298" s="335" t="s">
        <v>741</v>
      </c>
      <c r="E298" s="51"/>
      <c r="F298" s="51"/>
      <c r="G298" s="344"/>
      <c r="H298" s="332"/>
      <c r="I298" s="344"/>
      <c r="J298" s="336"/>
      <c r="K298" s="54"/>
      <c r="L298" s="54" t="s">
        <v>177</v>
      </c>
      <c r="M298" s="55">
        <v>0.75</v>
      </c>
      <c r="N298" s="337" t="s">
        <v>39</v>
      </c>
      <c r="O298" s="54" t="s">
        <v>40</v>
      </c>
      <c r="P298" s="54"/>
      <c r="Q298" s="56">
        <v>43466</v>
      </c>
      <c r="R298" s="23">
        <v>43857</v>
      </c>
      <c r="S298" s="23">
        <v>43857</v>
      </c>
      <c r="T298" s="57" t="s">
        <v>178</v>
      </c>
      <c r="U298" s="58"/>
      <c r="V298" s="59"/>
      <c r="W298" s="59"/>
    </row>
    <row r="299" spans="1:27" ht="24.95" hidden="1" customHeight="1" x14ac:dyDescent="0.2">
      <c r="A299" s="29">
        <v>9</v>
      </c>
      <c r="B299" s="62" t="s">
        <v>997</v>
      </c>
      <c r="C299" s="78" t="s">
        <v>998</v>
      </c>
      <c r="D299" s="79"/>
      <c r="E299" s="66"/>
      <c r="F299" s="66"/>
      <c r="G299" s="110"/>
      <c r="H299" s="110"/>
      <c r="I299" s="110"/>
      <c r="J299" s="217"/>
      <c r="K299" s="80"/>
      <c r="L299" s="80"/>
      <c r="M299" s="15">
        <f>AVERAGE(M284:M298)</f>
        <v>0.85416666666666663</v>
      </c>
      <c r="N299" s="79"/>
      <c r="O299" s="80"/>
      <c r="P299" s="80"/>
      <c r="Q299" s="67"/>
      <c r="R299" s="67"/>
      <c r="S299" s="158"/>
      <c r="T299" s="100"/>
      <c r="U299" s="69"/>
      <c r="V299" s="66"/>
      <c r="W299" s="66"/>
    </row>
    <row r="300" spans="1:27" ht="21.75" hidden="1" customHeight="1" x14ac:dyDescent="0.2">
      <c r="A300" s="29">
        <v>10</v>
      </c>
      <c r="B300" s="84">
        <v>10</v>
      </c>
      <c r="C300" s="85" t="s">
        <v>1032</v>
      </c>
      <c r="D300" s="85"/>
      <c r="E300" s="85"/>
      <c r="F300" s="85"/>
      <c r="G300" s="85"/>
      <c r="H300" s="85"/>
      <c r="I300" s="85"/>
      <c r="J300" s="153"/>
      <c r="K300" s="153"/>
      <c r="L300" s="153"/>
      <c r="M300" s="87"/>
      <c r="N300" s="87"/>
      <c r="O300" s="85"/>
      <c r="P300" s="85"/>
      <c r="Q300" s="88"/>
      <c r="R300" s="88"/>
      <c r="S300" s="162"/>
      <c r="T300" s="89"/>
      <c r="U300" s="90"/>
      <c r="V300" s="97"/>
      <c r="W300" s="97"/>
    </row>
    <row r="301" spans="1:27" ht="161.25" customHeight="1" x14ac:dyDescent="0.2">
      <c r="A301" s="29">
        <v>10</v>
      </c>
      <c r="B301" s="333" t="s">
        <v>1033</v>
      </c>
      <c r="C301" s="81" t="s">
        <v>1034</v>
      </c>
      <c r="D301" s="335"/>
      <c r="E301" s="51"/>
      <c r="F301" s="51"/>
      <c r="G301" s="52"/>
      <c r="H301" s="81"/>
      <c r="I301" s="208" t="s">
        <v>35</v>
      </c>
      <c r="J301" s="54" t="s">
        <v>1035</v>
      </c>
      <c r="K301" s="54" t="s">
        <v>1036</v>
      </c>
      <c r="L301" s="54" t="s">
        <v>177</v>
      </c>
      <c r="M301" s="55">
        <v>0.75</v>
      </c>
      <c r="N301" s="337" t="s">
        <v>39</v>
      </c>
      <c r="O301" s="54" t="s">
        <v>40</v>
      </c>
      <c r="P301" s="54"/>
      <c r="Q301" s="56">
        <v>43466</v>
      </c>
      <c r="R301" s="23">
        <v>43857</v>
      </c>
      <c r="S301" s="23">
        <v>43857</v>
      </c>
      <c r="T301" s="57" t="s">
        <v>178</v>
      </c>
      <c r="U301" s="58"/>
      <c r="V301" s="59"/>
      <c r="W301" s="59"/>
    </row>
    <row r="302" spans="1:27" ht="24.95" hidden="1" customHeight="1" x14ac:dyDescent="0.2">
      <c r="A302" s="29">
        <v>10</v>
      </c>
      <c r="B302" s="62" t="s">
        <v>1033</v>
      </c>
      <c r="C302" s="63" t="s">
        <v>1037</v>
      </c>
      <c r="D302" s="79"/>
      <c r="E302" s="66"/>
      <c r="F302" s="66"/>
      <c r="G302" s="66"/>
      <c r="H302" s="80"/>
      <c r="I302" s="66"/>
      <c r="J302" s="80"/>
      <c r="K302" s="80"/>
      <c r="L302" s="80"/>
      <c r="M302" s="15">
        <f>AVERAGE(M301)</f>
        <v>0.75</v>
      </c>
      <c r="N302" s="79"/>
      <c r="O302" s="80"/>
      <c r="P302" s="80"/>
      <c r="Q302" s="67"/>
      <c r="R302" s="67"/>
      <c r="S302" s="158"/>
      <c r="T302" s="68"/>
      <c r="U302" s="69"/>
      <c r="V302" s="66"/>
      <c r="W302" s="66"/>
    </row>
    <row r="303" spans="1:27" ht="21.95" hidden="1" customHeight="1" x14ac:dyDescent="0.2">
      <c r="A303" s="29">
        <v>10</v>
      </c>
      <c r="B303" s="44" t="s">
        <v>1038</v>
      </c>
      <c r="C303" s="70" t="s">
        <v>1039</v>
      </c>
      <c r="D303" s="70"/>
      <c r="E303" s="70"/>
      <c r="F303" s="70"/>
      <c r="G303" s="70"/>
      <c r="H303" s="70"/>
      <c r="I303" s="70"/>
      <c r="J303" s="70"/>
      <c r="K303" s="70"/>
      <c r="L303" s="70"/>
      <c r="M303" s="71"/>
      <c r="N303" s="71"/>
      <c r="O303" s="70"/>
      <c r="P303" s="70"/>
      <c r="Q303" s="72"/>
      <c r="R303" s="72"/>
      <c r="S303" s="159"/>
      <c r="T303" s="49"/>
      <c r="U303" s="73"/>
      <c r="V303" s="48"/>
      <c r="W303" s="48"/>
    </row>
    <row r="304" spans="1:27" ht="122.25" customHeight="1" x14ac:dyDescent="0.2">
      <c r="A304" s="29">
        <v>10</v>
      </c>
      <c r="B304" s="333" t="s">
        <v>1040</v>
      </c>
      <c r="C304" s="51" t="s">
        <v>1041</v>
      </c>
      <c r="D304" s="335" t="s">
        <v>840</v>
      </c>
      <c r="E304" s="51"/>
      <c r="F304" s="51"/>
      <c r="G304" s="52"/>
      <c r="H304" s="51"/>
      <c r="I304" s="52"/>
      <c r="J304" s="54"/>
      <c r="K304" s="54" t="s">
        <v>1042</v>
      </c>
      <c r="L304" s="54"/>
      <c r="M304" s="101">
        <v>0.5</v>
      </c>
      <c r="N304" s="337" t="s">
        <v>639</v>
      </c>
      <c r="O304" s="54" t="s">
        <v>592</v>
      </c>
      <c r="P304" s="54"/>
      <c r="Q304" s="56"/>
      <c r="R304" s="56"/>
      <c r="S304" s="157"/>
      <c r="T304" s="57" t="s">
        <v>1043</v>
      </c>
      <c r="U304" s="58"/>
      <c r="V304" s="59"/>
      <c r="W304" s="59"/>
    </row>
    <row r="305" spans="1:23" ht="126" customHeight="1" x14ac:dyDescent="0.2">
      <c r="A305" s="29">
        <v>10</v>
      </c>
      <c r="B305" s="333" t="s">
        <v>1040</v>
      </c>
      <c r="C305" s="51" t="s">
        <v>1044</v>
      </c>
      <c r="D305" s="335" t="s">
        <v>683</v>
      </c>
      <c r="E305" s="51"/>
      <c r="F305" s="51"/>
      <c r="G305" s="52"/>
      <c r="H305" s="51"/>
      <c r="I305" s="52"/>
      <c r="J305" s="54"/>
      <c r="K305" s="54"/>
      <c r="L305" s="54"/>
      <c r="M305" s="101">
        <v>0.5</v>
      </c>
      <c r="N305" s="337" t="s">
        <v>639</v>
      </c>
      <c r="O305" s="54" t="s">
        <v>592</v>
      </c>
      <c r="P305" s="54"/>
      <c r="Q305" s="56"/>
      <c r="R305" s="56"/>
      <c r="S305" s="157"/>
      <c r="T305" s="57" t="s">
        <v>1045</v>
      </c>
      <c r="U305" s="58"/>
      <c r="V305" s="59"/>
      <c r="W305" s="59"/>
    </row>
    <row r="306" spans="1:23" ht="120" customHeight="1" x14ac:dyDescent="0.2">
      <c r="A306" s="29">
        <v>10</v>
      </c>
      <c r="B306" s="333" t="s">
        <v>1040</v>
      </c>
      <c r="C306" s="51" t="s">
        <v>1046</v>
      </c>
      <c r="D306" s="335" t="s">
        <v>1011</v>
      </c>
      <c r="E306" s="51"/>
      <c r="F306" s="51"/>
      <c r="G306" s="52"/>
      <c r="H306" s="51"/>
      <c r="I306" s="52"/>
      <c r="J306" s="54"/>
      <c r="K306" s="54"/>
      <c r="L306" s="54"/>
      <c r="M306" s="101">
        <v>0.5</v>
      </c>
      <c r="N306" s="337" t="s">
        <v>639</v>
      </c>
      <c r="O306" s="54" t="s">
        <v>592</v>
      </c>
      <c r="P306" s="54"/>
      <c r="Q306" s="56"/>
      <c r="R306" s="56"/>
      <c r="S306" s="157"/>
      <c r="T306" s="57" t="s">
        <v>1045</v>
      </c>
      <c r="U306" s="58"/>
      <c r="V306" s="59"/>
      <c r="W306" s="59"/>
    </row>
    <row r="307" spans="1:23" ht="119.25" customHeight="1" x14ac:dyDescent="0.2">
      <c r="A307" s="29">
        <v>10</v>
      </c>
      <c r="B307" s="333" t="s">
        <v>1040</v>
      </c>
      <c r="C307" s="51" t="s">
        <v>1047</v>
      </c>
      <c r="D307" s="335" t="s">
        <v>694</v>
      </c>
      <c r="E307" s="51"/>
      <c r="F307" s="51"/>
      <c r="G307" s="52"/>
      <c r="H307" s="51"/>
      <c r="I307" s="52"/>
      <c r="J307" s="54"/>
      <c r="K307" s="54"/>
      <c r="L307" s="54"/>
      <c r="M307" s="55">
        <v>0.1</v>
      </c>
      <c r="N307" s="337" t="s">
        <v>639</v>
      </c>
      <c r="O307" s="54" t="s">
        <v>592</v>
      </c>
      <c r="P307" s="54"/>
      <c r="Q307" s="56"/>
      <c r="R307" s="56"/>
      <c r="S307" s="157"/>
      <c r="T307" s="57" t="s">
        <v>1045</v>
      </c>
      <c r="U307" s="58"/>
      <c r="V307" s="59"/>
      <c r="W307" s="59"/>
    </row>
    <row r="308" spans="1:23" ht="40.5" customHeight="1" x14ac:dyDescent="0.2">
      <c r="A308" s="29">
        <v>10</v>
      </c>
      <c r="B308" s="333" t="s">
        <v>1040</v>
      </c>
      <c r="C308" s="51" t="s">
        <v>1048</v>
      </c>
      <c r="D308" s="335" t="s">
        <v>651</v>
      </c>
      <c r="E308" s="51"/>
      <c r="F308" s="51"/>
      <c r="G308" s="52"/>
      <c r="H308" s="51"/>
      <c r="I308" s="52"/>
      <c r="J308" s="54"/>
      <c r="K308" s="54"/>
      <c r="L308" s="54"/>
      <c r="M308" s="101">
        <v>0.5</v>
      </c>
      <c r="N308" s="337" t="s">
        <v>639</v>
      </c>
      <c r="O308" s="54" t="s">
        <v>592</v>
      </c>
      <c r="P308" s="54"/>
      <c r="Q308" s="56"/>
      <c r="R308" s="56"/>
      <c r="S308" s="157"/>
      <c r="T308" s="57" t="s">
        <v>784</v>
      </c>
      <c r="U308" s="58"/>
      <c r="V308" s="59"/>
      <c r="W308" s="59"/>
    </row>
    <row r="309" spans="1:23" ht="40.5" hidden="1" customHeight="1" x14ac:dyDescent="0.2">
      <c r="A309" s="29">
        <v>10</v>
      </c>
      <c r="B309" s="333" t="s">
        <v>1040</v>
      </c>
      <c r="C309" s="51" t="s">
        <v>1049</v>
      </c>
      <c r="D309" s="335" t="s">
        <v>688</v>
      </c>
      <c r="E309" s="51"/>
      <c r="F309" s="51"/>
      <c r="G309" s="52"/>
      <c r="H309" s="51"/>
      <c r="I309" s="52"/>
      <c r="J309" s="54"/>
      <c r="K309" s="54"/>
      <c r="L309" s="54"/>
      <c r="M309" s="101">
        <v>1</v>
      </c>
      <c r="N309" s="337" t="s">
        <v>639</v>
      </c>
      <c r="O309" s="54" t="s">
        <v>592</v>
      </c>
      <c r="P309" s="54"/>
      <c r="Q309" s="56"/>
      <c r="R309" s="56"/>
      <c r="S309" s="157"/>
      <c r="T309" s="57" t="s">
        <v>1050</v>
      </c>
      <c r="U309" s="58"/>
      <c r="V309" s="59"/>
      <c r="W309" s="59"/>
    </row>
    <row r="310" spans="1:23" ht="102.75" customHeight="1" x14ac:dyDescent="0.2">
      <c r="A310" s="29">
        <v>10</v>
      </c>
      <c r="B310" s="333" t="s">
        <v>1040</v>
      </c>
      <c r="C310" s="51" t="s">
        <v>1051</v>
      </c>
      <c r="D310" s="335" t="s">
        <v>741</v>
      </c>
      <c r="E310" s="51"/>
      <c r="F310" s="51"/>
      <c r="G310" s="52"/>
      <c r="H310" s="51"/>
      <c r="I310" s="52"/>
      <c r="J310" s="54"/>
      <c r="K310" s="54"/>
      <c r="L310" s="54"/>
      <c r="M310" s="55">
        <v>0.5</v>
      </c>
      <c r="N310" s="337" t="s">
        <v>639</v>
      </c>
      <c r="O310" s="54" t="s">
        <v>592</v>
      </c>
      <c r="P310" s="54"/>
      <c r="Q310" s="56"/>
      <c r="R310" s="56"/>
      <c r="S310" s="157"/>
      <c r="T310" s="57" t="s">
        <v>1045</v>
      </c>
      <c r="U310" s="58"/>
      <c r="V310" s="59"/>
      <c r="W310" s="59"/>
    </row>
    <row r="311" spans="1:23" ht="102.75" customHeight="1" x14ac:dyDescent="0.2">
      <c r="A311" s="29">
        <v>10</v>
      </c>
      <c r="B311" s="333" t="s">
        <v>1052</v>
      </c>
      <c r="C311" s="51" t="s">
        <v>1053</v>
      </c>
      <c r="D311" s="335" t="s">
        <v>1054</v>
      </c>
      <c r="E311" s="51"/>
      <c r="F311" s="51"/>
      <c r="G311" s="52"/>
      <c r="H311" s="51"/>
      <c r="I311" s="52"/>
      <c r="J311" s="54"/>
      <c r="K311" s="54"/>
      <c r="L311" s="54"/>
      <c r="M311" s="101">
        <v>0.5</v>
      </c>
      <c r="N311" s="337" t="s">
        <v>639</v>
      </c>
      <c r="O311" s="54" t="s">
        <v>592</v>
      </c>
      <c r="P311" s="54"/>
      <c r="Q311" s="56"/>
      <c r="R311" s="56"/>
      <c r="S311" s="157"/>
      <c r="T311" s="57" t="s">
        <v>1045</v>
      </c>
      <c r="U311" s="58"/>
      <c r="V311" s="59"/>
      <c r="W311" s="59"/>
    </row>
    <row r="312" spans="1:23" ht="24.95" hidden="1" customHeight="1" x14ac:dyDescent="0.2">
      <c r="A312" s="29">
        <v>10</v>
      </c>
      <c r="B312" s="62" t="s">
        <v>1038</v>
      </c>
      <c r="C312" s="78" t="s">
        <v>1039</v>
      </c>
      <c r="D312" s="79"/>
      <c r="E312" s="66"/>
      <c r="F312" s="66"/>
      <c r="G312" s="66"/>
      <c r="H312" s="66"/>
      <c r="I312" s="66"/>
      <c r="J312" s="80"/>
      <c r="K312" s="80"/>
      <c r="L312" s="80"/>
      <c r="M312" s="15">
        <f>AVERAGE(M304:M311)</f>
        <v>0.51249999999999996</v>
      </c>
      <c r="N312" s="83"/>
      <c r="O312" s="80"/>
      <c r="P312" s="80"/>
      <c r="Q312" s="67"/>
      <c r="R312" s="67"/>
      <c r="S312" s="158"/>
      <c r="T312" s="100"/>
      <c r="U312" s="69"/>
      <c r="V312" s="66"/>
      <c r="W312" s="66"/>
    </row>
    <row r="313" spans="1:23" ht="21.95" hidden="1" customHeight="1" x14ac:dyDescent="0.2">
      <c r="A313" s="29">
        <v>10</v>
      </c>
      <c r="B313" s="44" t="s">
        <v>1055</v>
      </c>
      <c r="C313" s="70" t="s">
        <v>1056</v>
      </c>
      <c r="D313" s="70"/>
      <c r="E313" s="70"/>
      <c r="F313" s="70"/>
      <c r="G313" s="70"/>
      <c r="H313" s="70"/>
      <c r="I313" s="70"/>
      <c r="J313" s="70"/>
      <c r="K313" s="70"/>
      <c r="L313" s="70"/>
      <c r="M313" s="71"/>
      <c r="N313" s="71"/>
      <c r="O313" s="70"/>
      <c r="P313" s="70"/>
      <c r="Q313" s="72"/>
      <c r="R313" s="72"/>
      <c r="S313" s="159"/>
      <c r="T313" s="49"/>
      <c r="U313" s="73"/>
      <c r="V313" s="48"/>
      <c r="W313" s="48"/>
    </row>
    <row r="314" spans="1:23" ht="88.5" hidden="1" customHeight="1" x14ac:dyDescent="0.2">
      <c r="A314" s="29">
        <v>10</v>
      </c>
      <c r="B314" s="385" t="s">
        <v>1057</v>
      </c>
      <c r="C314" s="386" t="s">
        <v>1058</v>
      </c>
      <c r="D314" s="335" t="s">
        <v>727</v>
      </c>
      <c r="E314" s="51"/>
      <c r="F314" s="81" t="s">
        <v>1059</v>
      </c>
      <c r="G314" s="52"/>
      <c r="H314" s="51"/>
      <c r="I314" s="208" t="s">
        <v>249</v>
      </c>
      <c r="J314" s="54" t="s">
        <v>1060</v>
      </c>
      <c r="K314" s="54" t="s">
        <v>1061</v>
      </c>
      <c r="L314" s="54" t="s">
        <v>38</v>
      </c>
      <c r="M314" s="55">
        <v>1</v>
      </c>
      <c r="N314" s="337" t="s">
        <v>855</v>
      </c>
      <c r="O314" s="54" t="s">
        <v>40</v>
      </c>
      <c r="P314" s="54" t="s">
        <v>41</v>
      </c>
      <c r="Q314" s="56"/>
      <c r="R314" s="56"/>
      <c r="S314" s="157"/>
      <c r="T314" s="57" t="s">
        <v>1062</v>
      </c>
      <c r="U314" s="58"/>
      <c r="V314" s="59"/>
      <c r="W314" s="59"/>
    </row>
    <row r="315" spans="1:23" ht="127.5" customHeight="1" x14ac:dyDescent="0.2">
      <c r="A315" s="29">
        <v>10</v>
      </c>
      <c r="B315" s="385"/>
      <c r="C315" s="386"/>
      <c r="D315" s="335"/>
      <c r="E315" s="81" t="s">
        <v>1063</v>
      </c>
      <c r="F315" s="81"/>
      <c r="G315" s="52"/>
      <c r="H315" s="51"/>
      <c r="I315" s="52"/>
      <c r="J315" s="54"/>
      <c r="K315" s="54" t="s">
        <v>1064</v>
      </c>
      <c r="L315" s="54" t="s">
        <v>177</v>
      </c>
      <c r="M315" s="55">
        <v>0.75</v>
      </c>
      <c r="N315" s="337" t="s">
        <v>39</v>
      </c>
      <c r="O315" s="54" t="s">
        <v>40</v>
      </c>
      <c r="P315" s="54"/>
      <c r="Q315" s="56">
        <v>43466</v>
      </c>
      <c r="R315" s="23">
        <v>43857</v>
      </c>
      <c r="S315" s="23">
        <v>43857</v>
      </c>
      <c r="T315" s="57" t="s">
        <v>178</v>
      </c>
      <c r="U315" s="58"/>
      <c r="V315" s="59"/>
      <c r="W315" s="59"/>
    </row>
    <row r="316" spans="1:23" ht="66" hidden="1" customHeight="1" x14ac:dyDescent="0.2">
      <c r="A316" s="29">
        <v>10</v>
      </c>
      <c r="B316" s="333" t="s">
        <v>1065</v>
      </c>
      <c r="C316" s="51" t="s">
        <v>1066</v>
      </c>
      <c r="D316" s="335" t="s">
        <v>123</v>
      </c>
      <c r="E316" s="51"/>
      <c r="F316" s="51"/>
      <c r="G316" s="52"/>
      <c r="H316" s="51"/>
      <c r="I316" s="208" t="s">
        <v>961</v>
      </c>
      <c r="J316" s="54" t="s">
        <v>962</v>
      </c>
      <c r="K316" s="54" t="s">
        <v>1067</v>
      </c>
      <c r="L316" s="54" t="s">
        <v>619</v>
      </c>
      <c r="M316" s="55">
        <v>1</v>
      </c>
      <c r="N316" s="337" t="s">
        <v>195</v>
      </c>
      <c r="O316" s="54" t="s">
        <v>40</v>
      </c>
      <c r="P316" s="54" t="s">
        <v>196</v>
      </c>
      <c r="Q316" s="56"/>
      <c r="R316" s="56">
        <v>43496</v>
      </c>
      <c r="S316" s="157"/>
      <c r="T316" s="60" t="s">
        <v>1068</v>
      </c>
      <c r="U316" s="58"/>
      <c r="V316" s="59"/>
      <c r="W316" s="59"/>
    </row>
    <row r="317" spans="1:23" ht="21.75" hidden="1" customHeight="1" x14ac:dyDescent="0.2">
      <c r="A317" s="29">
        <v>10</v>
      </c>
      <c r="B317" s="62" t="s">
        <v>1055</v>
      </c>
      <c r="C317" s="78" t="s">
        <v>1056</v>
      </c>
      <c r="D317" s="79"/>
      <c r="E317" s="66"/>
      <c r="F317" s="66"/>
      <c r="G317" s="110"/>
      <c r="H317" s="110"/>
      <c r="I317" s="110"/>
      <c r="J317" s="217"/>
      <c r="K317" s="80"/>
      <c r="L317" s="80"/>
      <c r="M317" s="15">
        <f>AVERAGE(M314:M316)</f>
        <v>0.91666666666666663</v>
      </c>
      <c r="N317" s="79"/>
      <c r="O317" s="66"/>
      <c r="P317" s="66"/>
      <c r="Q317" s="66"/>
      <c r="R317" s="66"/>
      <c r="S317" s="169"/>
      <c r="T317" s="68"/>
      <c r="U317" s="129"/>
      <c r="V317" s="66"/>
      <c r="W317" s="66"/>
    </row>
    <row r="318" spans="1:23" ht="13.5" hidden="1" customHeight="1" thickBot="1" x14ac:dyDescent="0.25">
      <c r="A318" s="130">
        <v>11</v>
      </c>
      <c r="B318" s="131"/>
      <c r="C318" s="132" t="s">
        <v>1069</v>
      </c>
      <c r="D318" s="133"/>
      <c r="E318" s="134"/>
      <c r="F318" s="134"/>
      <c r="G318" s="135"/>
      <c r="H318" s="135"/>
      <c r="I318" s="135"/>
      <c r="J318" s="218"/>
      <c r="K318" s="219"/>
      <c r="L318" s="219"/>
      <c r="M318" s="16">
        <f>AVERAGE(M317,M312,M302,M299,M283,M273,M245,M238,M232,M200,M180,M161,M144,M138,M128,M117,M112,M105,M83,M78,M74,M60,M53,M49,M38,M31,M12,M25)</f>
        <v>0.87725322266587802</v>
      </c>
      <c r="N318" s="133"/>
      <c r="O318" s="134"/>
      <c r="P318" s="134"/>
      <c r="Q318" s="134"/>
      <c r="R318" s="134"/>
      <c r="S318" s="170"/>
      <c r="T318" s="136"/>
      <c r="U318" s="129"/>
      <c r="V318" s="66"/>
      <c r="W318" s="66"/>
    </row>
  </sheetData>
  <autoFilter ref="B3:T318" xr:uid="{00000000-0009-0000-0000-000000000000}">
    <filterColumn colId="5" showButton="0"/>
    <filterColumn colId="7" showButton="0"/>
    <filterColumn colId="10">
      <colorFilter dxfId="51"/>
    </filterColumn>
    <filterColumn colId="11">
      <filters blank="1">
        <filter val="0%"/>
        <filter val="10%"/>
        <filter val="20%"/>
        <filter val="30%"/>
        <filter val="40%"/>
        <filter val="50%"/>
        <filter val="51%"/>
        <filter val="60%"/>
        <filter val="65%"/>
        <filter val="70%"/>
        <filter val="72%"/>
        <filter val="73%"/>
        <filter val="75%"/>
        <filter val="80%"/>
        <filter val="82%"/>
        <filter val="83%"/>
        <filter val="85%"/>
        <filter val="88%"/>
        <filter val="89%"/>
        <filter val="90%"/>
        <filter val="91%"/>
        <filter val="92%"/>
        <filter val="93%"/>
        <filter val="95%"/>
        <filter val="96%"/>
        <filter val="98%"/>
      </filters>
    </filterColumn>
  </autoFilter>
  <mergeCells count="94">
    <mergeCell ref="F3:F5"/>
    <mergeCell ref="B2:D2"/>
    <mergeCell ref="E2:J2"/>
    <mergeCell ref="K2:T2"/>
    <mergeCell ref="U2:U5"/>
    <mergeCell ref="M3:M5"/>
    <mergeCell ref="N3:N5"/>
    <mergeCell ref="O3:O5"/>
    <mergeCell ref="P3:P5"/>
    <mergeCell ref="T3:T5"/>
    <mergeCell ref="Q4:Q5"/>
    <mergeCell ref="R4:R5"/>
    <mergeCell ref="V2:V5"/>
    <mergeCell ref="W2:W5"/>
    <mergeCell ref="G3:H4"/>
    <mergeCell ref="I3:J4"/>
    <mergeCell ref="K3:K5"/>
    <mergeCell ref="L3:L5"/>
    <mergeCell ref="H10:H11"/>
    <mergeCell ref="I10:I11"/>
    <mergeCell ref="J10:J11"/>
    <mergeCell ref="B14:B19"/>
    <mergeCell ref="C14:C19"/>
    <mergeCell ref="D14:D19"/>
    <mergeCell ref="E14:E19"/>
    <mergeCell ref="F14:F19"/>
    <mergeCell ref="G14:G19"/>
    <mergeCell ref="H14:H19"/>
    <mergeCell ref="B10:B11"/>
    <mergeCell ref="C10:C11"/>
    <mergeCell ref="D10:D11"/>
    <mergeCell ref="E10:E11"/>
    <mergeCell ref="F10:F11"/>
    <mergeCell ref="G10:G11"/>
    <mergeCell ref="A3:A5"/>
    <mergeCell ref="B3:B5"/>
    <mergeCell ref="C3:C5"/>
    <mergeCell ref="D3:D5"/>
    <mergeCell ref="E3:E5"/>
    <mergeCell ref="B20:B24"/>
    <mergeCell ref="C20:C24"/>
    <mergeCell ref="D20:D24"/>
    <mergeCell ref="B34:B36"/>
    <mergeCell ref="C34:C36"/>
    <mergeCell ref="D34:D36"/>
    <mergeCell ref="B96:B104"/>
    <mergeCell ref="C96:C104"/>
    <mergeCell ref="E34:E36"/>
    <mergeCell ref="B41:B45"/>
    <mergeCell ref="C41:C45"/>
    <mergeCell ref="D41:D45"/>
    <mergeCell ref="B55:B59"/>
    <mergeCell ref="C55:C59"/>
    <mergeCell ref="D55:D59"/>
    <mergeCell ref="B63:B65"/>
    <mergeCell ref="C63:C65"/>
    <mergeCell ref="C80:C82"/>
    <mergeCell ref="I66:I67"/>
    <mergeCell ref="J66:J67"/>
    <mergeCell ref="B89:B92"/>
    <mergeCell ref="C89:C92"/>
    <mergeCell ref="B66:B73"/>
    <mergeCell ref="C66:C73"/>
    <mergeCell ref="C107:C111"/>
    <mergeCell ref="B107:B111"/>
    <mergeCell ref="C119:C127"/>
    <mergeCell ref="B119:B127"/>
    <mergeCell ref="B114:B116"/>
    <mergeCell ref="C114:C116"/>
    <mergeCell ref="B130:B131"/>
    <mergeCell ref="C130:C131"/>
    <mergeCell ref="B134:B137"/>
    <mergeCell ref="C134:C137"/>
    <mergeCell ref="C132:C133"/>
    <mergeCell ref="B132:B133"/>
    <mergeCell ref="J148:J149"/>
    <mergeCell ref="B240:B241"/>
    <mergeCell ref="C240:C241"/>
    <mergeCell ref="I148:I149"/>
    <mergeCell ref="B253:B254"/>
    <mergeCell ref="C253:C254"/>
    <mergeCell ref="F134:F137"/>
    <mergeCell ref="B148:B151"/>
    <mergeCell ref="C148:C151"/>
    <mergeCell ref="B289:B290"/>
    <mergeCell ref="C289:C290"/>
    <mergeCell ref="B314:B315"/>
    <mergeCell ref="C314:C315"/>
    <mergeCell ref="B257:B261"/>
    <mergeCell ref="C257:C261"/>
    <mergeCell ref="B262:B266"/>
    <mergeCell ref="C262:C266"/>
    <mergeCell ref="B267:B272"/>
    <mergeCell ref="C267:C272"/>
  </mergeCells>
  <hyperlinks>
    <hyperlink ref="T104" r:id="rId1" display="http://www.umv.gov.co/sisgestion2017/Documentos/APOYO/THU/THU-PR-003_V4.0_PROCEDIMIENTO_DESVINCULACION_DE_PERSONAL.xls" xr:uid="{00000000-0004-0000-0000-000000000000}"/>
    <hyperlink ref="T148" r:id="rId2" xr:uid="{00000000-0004-0000-0000-000001000000}"/>
    <hyperlink ref="T262" r:id="rId3" xr:uid="{00000000-0004-0000-0000-000002000000}"/>
    <hyperlink ref="T48" r:id="rId4" xr:uid="{00000000-0004-0000-0000-000003000000}"/>
    <hyperlink ref="T251" r:id="rId5" xr:uid="{00000000-0004-0000-0000-000004000000}"/>
    <hyperlink ref="T81" r:id="rId6" xr:uid="{00000000-0004-0000-0000-000005000000}"/>
    <hyperlink ref="T33" r:id="rId7" xr:uid="{00000000-0004-0000-0000-000006000000}"/>
    <hyperlink ref="T72" r:id="rId8" xr:uid="{00000000-0004-0000-0000-000007000000}"/>
    <hyperlink ref="T102" r:id="rId9" xr:uid="{00000000-0004-0000-0000-000008000000}"/>
    <hyperlink ref="T27" r:id="rId10" xr:uid="{00000000-0004-0000-0000-000009000000}"/>
    <hyperlink ref="T28:T30" r:id="rId11" display="https://www.umv.gov.co/sisgestion2019/Documentos/ESTRATEGICOS/DESI/DESI-MC-001-V10_Manual_SIG.docx" xr:uid="{00000000-0004-0000-0000-00000A000000}"/>
    <hyperlink ref="T55" r:id="rId12" xr:uid="{00000000-0004-0000-0000-00000B000000}"/>
    <hyperlink ref="T82" r:id="rId13" xr:uid="{00000000-0004-0000-0000-00000C000000}"/>
    <hyperlink ref="T285" r:id="rId14" xr:uid="{00000000-0004-0000-0000-00000D000000}"/>
    <hyperlink ref="T287" r:id="rId15" xr:uid="{00000000-0004-0000-0000-00000E000000}"/>
    <hyperlink ref="T80" r:id="rId16" xr:uid="{00000000-0004-0000-0000-00000F000000}"/>
    <hyperlink ref="T122" r:id="rId17" xr:uid="{00000000-0004-0000-0000-000010000000}"/>
    <hyperlink ref="T123" r:id="rId18" xr:uid="{00000000-0004-0000-0000-000011000000}"/>
    <hyperlink ref="T51" r:id="rId19" xr:uid="{00000000-0004-0000-0000-000012000000}"/>
    <hyperlink ref="T52" r:id="rId20" display="https://www.facebook.com/unidadde.mantenimientovial" xr:uid="{00000000-0004-0000-0000-000013000000}"/>
    <hyperlink ref="T241" r:id="rId21" xr:uid="{00000000-0004-0000-0000-000014000000}"/>
    <hyperlink ref="T120" r:id="rId22" display="https://www.umv.gov.co/sisgestion2019/Documentos/ESTRATEGICOS/APIC/APIC-PR-003-V8_Procedimiento_Comunicacion_Interna.xls" xr:uid="{00000000-0004-0000-0000-000015000000}"/>
    <hyperlink ref="T22" r:id="rId23" location="1525295007609-d2800747-f4ec" xr:uid="{00000000-0004-0000-0000-000016000000}"/>
  </hyperlinks>
  <printOptions horizontalCentered="1"/>
  <pageMargins left="0.23622047244094491" right="0.23622047244094491" top="0.74803149606299213" bottom="0.74803149606299213" header="0.31496062992125984" footer="0.31496062992125984"/>
  <pageSetup paperSize="119" scale="41" orientation="landscape" r:id="rId24"/>
  <legacyDrawing r:id="rId2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F0"/>
  </sheetPr>
  <dimension ref="A1:T352"/>
  <sheetViews>
    <sheetView showGridLines="0" tabSelected="1" zoomScale="80" zoomScaleNormal="80" zoomScalePageLayoutView="25" workbookViewId="0">
      <pane xSplit="1" ySplit="2" topLeftCell="D3" activePane="bottomRight" state="frozen"/>
      <selection pane="topRight" activeCell="O9" sqref="O9"/>
      <selection pane="bottomLeft" activeCell="O9" sqref="O9"/>
      <selection pane="bottomRight" activeCell="M3" sqref="M3"/>
    </sheetView>
  </sheetViews>
  <sheetFormatPr baseColWidth="10" defaultColWidth="24.140625" defaultRowHeight="12.75" x14ac:dyDescent="0.2"/>
  <cols>
    <col min="1" max="1" width="3.42578125" style="252" customWidth="1"/>
    <col min="2" max="2" width="16.7109375" style="11" customWidth="1"/>
    <col min="3" max="3" width="22.7109375" style="252" customWidth="1"/>
    <col min="4" max="4" width="19.5703125" style="11" customWidth="1"/>
    <col min="5" max="5" width="20.42578125" style="253" customWidth="1"/>
    <col min="6" max="6" width="48" style="149" customWidth="1"/>
    <col min="7" max="7" width="48" style="13" customWidth="1"/>
    <col min="8" max="8" width="28.42578125" style="26" customWidth="1"/>
    <col min="9" max="9" width="10.7109375" style="26" customWidth="1"/>
    <col min="10" max="10" width="12.7109375" style="26" customWidth="1"/>
    <col min="11" max="11" width="18.7109375" style="26" customWidth="1"/>
    <col min="12" max="12" width="12.140625" style="26" customWidth="1"/>
    <col min="13" max="14" width="22.140625" style="3" customWidth="1"/>
    <col min="15" max="19" width="22.140625" style="3" hidden="1" customWidth="1"/>
    <col min="20" max="20" width="21.5703125" style="3" hidden="1" customWidth="1"/>
    <col min="21" max="16384" width="24.140625" style="3"/>
  </cols>
  <sheetData>
    <row r="1" spans="1:20" s="350" customFormat="1" ht="13.5" thickBot="1" x14ac:dyDescent="0.25">
      <c r="B1" s="351"/>
      <c r="D1" s="351"/>
      <c r="E1" s="352"/>
      <c r="F1" s="365"/>
      <c r="G1" s="353"/>
      <c r="H1" s="352"/>
      <c r="I1" s="352"/>
      <c r="J1" s="352"/>
      <c r="K1" s="352"/>
      <c r="L1" s="352"/>
    </row>
    <row r="2" spans="1:20" s="6" customFormat="1" ht="60" x14ac:dyDescent="0.2">
      <c r="A2" s="272"/>
      <c r="B2" s="293" t="s">
        <v>1070</v>
      </c>
      <c r="C2" s="294" t="s">
        <v>1071</v>
      </c>
      <c r="D2" s="297" t="s">
        <v>1072</v>
      </c>
      <c r="E2" s="297" t="s">
        <v>1073</v>
      </c>
      <c r="F2" s="294" t="s">
        <v>1074</v>
      </c>
      <c r="G2" s="294" t="s">
        <v>14</v>
      </c>
      <c r="H2" s="294" t="s">
        <v>15</v>
      </c>
      <c r="I2" s="294" t="s">
        <v>1075</v>
      </c>
      <c r="J2" s="294" t="s">
        <v>17</v>
      </c>
      <c r="K2" s="294" t="s">
        <v>1076</v>
      </c>
      <c r="L2" s="294" t="s">
        <v>1077</v>
      </c>
      <c r="M2" s="295" t="s">
        <v>1078</v>
      </c>
      <c r="N2" s="296" t="s">
        <v>1079</v>
      </c>
      <c r="O2" s="296" t="s">
        <v>1080</v>
      </c>
      <c r="P2" s="296" t="s">
        <v>1079</v>
      </c>
      <c r="Q2" s="296" t="s">
        <v>1081</v>
      </c>
      <c r="R2" s="296" t="s">
        <v>1079</v>
      </c>
      <c r="S2" s="296" t="s">
        <v>1082</v>
      </c>
      <c r="T2" s="296" t="s">
        <v>1079</v>
      </c>
    </row>
    <row r="3" spans="1:20" s="11" customFormat="1" ht="51" x14ac:dyDescent="0.2">
      <c r="B3" s="222"/>
      <c r="C3" s="19"/>
      <c r="D3" s="19" t="s">
        <v>1083</v>
      </c>
      <c r="E3" s="9" t="s">
        <v>1084</v>
      </c>
      <c r="F3" s="19" t="s">
        <v>1085</v>
      </c>
      <c r="G3" s="175" t="s">
        <v>1086</v>
      </c>
      <c r="H3" s="12" t="s">
        <v>1087</v>
      </c>
      <c r="I3" s="22"/>
      <c r="J3" s="193" t="s">
        <v>244</v>
      </c>
      <c r="K3" s="193" t="s">
        <v>54</v>
      </c>
      <c r="L3" s="311">
        <v>44196</v>
      </c>
      <c r="M3" s="337"/>
      <c r="N3" s="337"/>
      <c r="O3" s="18"/>
      <c r="P3" s="18"/>
      <c r="Q3" s="337"/>
      <c r="R3" s="337"/>
      <c r="S3" s="335"/>
      <c r="T3" s="337"/>
    </row>
    <row r="4" spans="1:20" s="11" customFormat="1" ht="114.75" x14ac:dyDescent="0.2">
      <c r="B4" s="222"/>
      <c r="C4" s="19"/>
      <c r="D4" s="19" t="s">
        <v>1083</v>
      </c>
      <c r="E4" s="9" t="s">
        <v>1084</v>
      </c>
      <c r="F4" s="19" t="s">
        <v>377</v>
      </c>
      <c r="G4" s="212" t="s">
        <v>378</v>
      </c>
      <c r="H4" s="193" t="s">
        <v>379</v>
      </c>
      <c r="I4" s="22"/>
      <c r="J4" s="193" t="s">
        <v>244</v>
      </c>
      <c r="K4" s="193" t="s">
        <v>54</v>
      </c>
      <c r="L4" s="311">
        <v>44196</v>
      </c>
      <c r="M4" s="337"/>
      <c r="N4" s="337"/>
      <c r="O4" s="18"/>
      <c r="P4" s="18"/>
      <c r="Q4" s="337"/>
      <c r="R4" s="337"/>
      <c r="S4" s="335"/>
      <c r="T4" s="337"/>
    </row>
    <row r="5" spans="1:20" s="11" customFormat="1" ht="63.75" x14ac:dyDescent="0.2">
      <c r="B5" s="222"/>
      <c r="C5" s="19"/>
      <c r="D5" s="19" t="s">
        <v>1083</v>
      </c>
      <c r="E5" s="9" t="s">
        <v>1084</v>
      </c>
      <c r="F5" s="19" t="s">
        <v>1088</v>
      </c>
      <c r="G5" s="212" t="s">
        <v>361</v>
      </c>
      <c r="H5" s="193" t="s">
        <v>1089</v>
      </c>
      <c r="I5" s="22"/>
      <c r="J5" s="193" t="s">
        <v>244</v>
      </c>
      <c r="K5" s="193" t="s">
        <v>54</v>
      </c>
      <c r="L5" s="311">
        <v>43920</v>
      </c>
      <c r="M5" s="81"/>
      <c r="N5" s="81"/>
      <c r="O5" s="337"/>
      <c r="P5" s="337"/>
      <c r="Q5" s="337"/>
      <c r="R5" s="337"/>
      <c r="S5" s="334"/>
      <c r="T5" s="334"/>
    </row>
    <row r="6" spans="1:20" s="11" customFormat="1" ht="89.25" x14ac:dyDescent="0.2">
      <c r="B6" s="222"/>
      <c r="C6" s="19"/>
      <c r="D6" s="19" t="s">
        <v>1083</v>
      </c>
      <c r="E6" s="9" t="s">
        <v>1084</v>
      </c>
      <c r="F6" s="19" t="s">
        <v>500</v>
      </c>
      <c r="G6" s="212" t="s">
        <v>501</v>
      </c>
      <c r="H6" s="193" t="s">
        <v>502</v>
      </c>
      <c r="I6" s="22"/>
      <c r="J6" s="193" t="s">
        <v>244</v>
      </c>
      <c r="K6" s="193" t="s">
        <v>54</v>
      </c>
      <c r="L6" s="311">
        <v>43920</v>
      </c>
      <c r="M6" s="19"/>
      <c r="N6" s="19"/>
      <c r="O6" s="19"/>
      <c r="P6" s="19"/>
      <c r="Q6" s="19"/>
      <c r="R6" s="19"/>
      <c r="S6" s="19"/>
      <c r="T6" s="19"/>
    </row>
    <row r="7" spans="1:20" s="11" customFormat="1" ht="72.75" customHeight="1" x14ac:dyDescent="0.2">
      <c r="B7" s="222"/>
      <c r="C7" s="19"/>
      <c r="D7" s="20" t="s">
        <v>1083</v>
      </c>
      <c r="E7" s="12" t="s">
        <v>1084</v>
      </c>
      <c r="F7" s="19" t="s">
        <v>1090</v>
      </c>
      <c r="G7" s="212" t="s">
        <v>501</v>
      </c>
      <c r="H7" s="193" t="s">
        <v>502</v>
      </c>
      <c r="I7" s="22"/>
      <c r="J7" s="193" t="s">
        <v>244</v>
      </c>
      <c r="K7" s="193" t="s">
        <v>54</v>
      </c>
      <c r="L7" s="311">
        <v>44042</v>
      </c>
      <c r="M7" s="19"/>
      <c r="N7" s="19"/>
      <c r="O7" s="19"/>
      <c r="P7" s="19"/>
      <c r="Q7" s="19"/>
      <c r="R7" s="19"/>
      <c r="S7" s="19"/>
      <c r="T7" s="19"/>
    </row>
    <row r="8" spans="1:20" s="11" customFormat="1" ht="216.75" x14ac:dyDescent="0.2">
      <c r="B8" s="222" t="s">
        <v>465</v>
      </c>
      <c r="C8" s="19" t="s">
        <v>466</v>
      </c>
      <c r="D8" s="19" t="s">
        <v>1083</v>
      </c>
      <c r="E8" s="9" t="s">
        <v>1084</v>
      </c>
      <c r="F8" s="19" t="s">
        <v>468</v>
      </c>
      <c r="G8" s="212" t="s">
        <v>469</v>
      </c>
      <c r="H8" s="193" t="s">
        <v>470</v>
      </c>
      <c r="I8" s="22"/>
      <c r="J8" s="193" t="s">
        <v>244</v>
      </c>
      <c r="K8" s="193" t="s">
        <v>54</v>
      </c>
      <c r="L8" s="311">
        <v>43920</v>
      </c>
      <c r="M8" s="337"/>
      <c r="N8" s="337"/>
      <c r="O8" s="337"/>
      <c r="P8" s="337"/>
      <c r="Q8" s="207"/>
      <c r="R8" s="207"/>
      <c r="S8" s="207"/>
      <c r="T8" s="54"/>
    </row>
    <row r="9" spans="1:20" s="11" customFormat="1" ht="153" x14ac:dyDescent="0.2">
      <c r="B9" s="222"/>
      <c r="C9" s="19"/>
      <c r="D9" s="19" t="s">
        <v>1083</v>
      </c>
      <c r="E9" s="9" t="s">
        <v>1084</v>
      </c>
      <c r="F9" s="19" t="s">
        <v>1091</v>
      </c>
      <c r="G9" s="332" t="s">
        <v>1092</v>
      </c>
      <c r="H9" s="369" t="s">
        <v>1093</v>
      </c>
      <c r="I9" s="22"/>
      <c r="J9" s="193" t="s">
        <v>244</v>
      </c>
      <c r="K9" s="193" t="s">
        <v>54</v>
      </c>
      <c r="L9" s="311">
        <v>44012</v>
      </c>
      <c r="M9" s="337"/>
      <c r="N9" s="337"/>
      <c r="O9" s="337"/>
      <c r="P9" s="337"/>
      <c r="Q9" s="337"/>
      <c r="R9" s="337"/>
      <c r="S9" s="93"/>
      <c r="T9" s="199"/>
    </row>
    <row r="10" spans="1:20" s="11" customFormat="1" ht="31.5" customHeight="1" x14ac:dyDescent="0.2">
      <c r="B10" s="222"/>
      <c r="C10" s="19"/>
      <c r="D10" s="19" t="s">
        <v>1083</v>
      </c>
      <c r="E10" s="9" t="s">
        <v>1084</v>
      </c>
      <c r="F10" s="19" t="s">
        <v>340</v>
      </c>
      <c r="G10" s="212" t="s">
        <v>341</v>
      </c>
      <c r="H10" s="12" t="s">
        <v>342</v>
      </c>
      <c r="I10" s="22"/>
      <c r="J10" s="193" t="s">
        <v>244</v>
      </c>
      <c r="K10" s="193" t="s">
        <v>54</v>
      </c>
      <c r="L10" s="311">
        <v>44196</v>
      </c>
      <c r="M10" s="12"/>
      <c r="N10" s="12"/>
      <c r="O10" s="19"/>
      <c r="P10" s="19"/>
      <c r="Q10" s="19"/>
      <c r="R10" s="19"/>
      <c r="S10" s="19"/>
      <c r="T10" s="12"/>
    </row>
    <row r="11" spans="1:20" s="11" customFormat="1" ht="51" x14ac:dyDescent="0.2">
      <c r="B11" s="222"/>
      <c r="C11" s="19"/>
      <c r="D11" s="19" t="s">
        <v>1083</v>
      </c>
      <c r="E11" s="9" t="s">
        <v>1084</v>
      </c>
      <c r="F11" s="19" t="s">
        <v>409</v>
      </c>
      <c r="G11" s="212" t="s">
        <v>410</v>
      </c>
      <c r="H11" s="193" t="s">
        <v>411</v>
      </c>
      <c r="I11" s="22"/>
      <c r="J11" s="193" t="s">
        <v>244</v>
      </c>
      <c r="K11" s="193" t="s">
        <v>54</v>
      </c>
      <c r="L11" s="311">
        <v>43920</v>
      </c>
      <c r="M11" s="19"/>
      <c r="N11" s="19"/>
      <c r="O11" s="19"/>
      <c r="P11" s="19"/>
      <c r="Q11" s="196"/>
      <c r="R11" s="196"/>
      <c r="S11" s="196"/>
      <c r="T11" s="54"/>
    </row>
    <row r="12" spans="1:20" s="11" customFormat="1" ht="38.25" x14ac:dyDescent="0.2">
      <c r="B12" s="222" t="s">
        <v>1094</v>
      </c>
      <c r="C12" s="19" t="s">
        <v>1095</v>
      </c>
      <c r="D12" s="19" t="s">
        <v>1083</v>
      </c>
      <c r="E12" s="9" t="s">
        <v>1084</v>
      </c>
      <c r="F12" s="19" t="s">
        <v>1096</v>
      </c>
      <c r="G12" s="212" t="s">
        <v>423</v>
      </c>
      <c r="H12" s="193" t="s">
        <v>1097</v>
      </c>
      <c r="I12" s="22"/>
      <c r="J12" s="193" t="s">
        <v>244</v>
      </c>
      <c r="K12" s="193" t="s">
        <v>54</v>
      </c>
      <c r="L12" s="311">
        <v>44012</v>
      </c>
      <c r="M12" s="19"/>
      <c r="N12" s="19"/>
      <c r="O12" s="19"/>
      <c r="P12" s="19"/>
      <c r="Q12" s="19"/>
      <c r="R12" s="19"/>
      <c r="S12" s="18"/>
      <c r="T12" s="9"/>
    </row>
    <row r="13" spans="1:20" s="11" customFormat="1" ht="125.25" customHeight="1" x14ac:dyDescent="0.2">
      <c r="B13" s="222"/>
      <c r="C13" s="19"/>
      <c r="D13" s="19" t="s">
        <v>1083</v>
      </c>
      <c r="E13" s="9" t="s">
        <v>1084</v>
      </c>
      <c r="F13" s="19" t="s">
        <v>1098</v>
      </c>
      <c r="G13" s="332" t="s">
        <v>1847</v>
      </c>
      <c r="H13" s="339" t="s">
        <v>1099</v>
      </c>
      <c r="I13" s="209"/>
      <c r="J13" s="339" t="s">
        <v>39</v>
      </c>
      <c r="K13" s="193" t="s">
        <v>395</v>
      </c>
      <c r="L13" s="311">
        <v>43951</v>
      </c>
      <c r="M13" s="141"/>
      <c r="N13" s="141"/>
      <c r="O13" s="337"/>
      <c r="P13" s="337"/>
      <c r="Q13" s="337"/>
      <c r="R13" s="337"/>
      <c r="S13" s="337"/>
      <c r="T13" s="54"/>
    </row>
    <row r="14" spans="1:20" s="11" customFormat="1" ht="63.75" x14ac:dyDescent="0.2">
      <c r="B14" s="222" t="s">
        <v>358</v>
      </c>
      <c r="C14" s="19" t="s">
        <v>1100</v>
      </c>
      <c r="D14" s="19" t="s">
        <v>1083</v>
      </c>
      <c r="E14" s="9" t="s">
        <v>1084</v>
      </c>
      <c r="F14" s="19" t="s">
        <v>1101</v>
      </c>
      <c r="G14" s="212" t="s">
        <v>439</v>
      </c>
      <c r="H14" s="193" t="s">
        <v>1102</v>
      </c>
      <c r="I14" s="22"/>
      <c r="J14" s="193" t="s">
        <v>244</v>
      </c>
      <c r="K14" s="193" t="s">
        <v>54</v>
      </c>
      <c r="L14" s="311">
        <v>44012</v>
      </c>
      <c r="M14" s="19"/>
      <c r="N14" s="19"/>
      <c r="O14" s="337"/>
      <c r="P14" s="337"/>
      <c r="Q14" s="337"/>
      <c r="R14" s="337"/>
      <c r="S14" s="51"/>
      <c r="T14" s="337"/>
    </row>
    <row r="15" spans="1:20" s="11" customFormat="1" ht="63.75" x14ac:dyDescent="0.2">
      <c r="B15" s="19" t="s">
        <v>358</v>
      </c>
      <c r="C15" s="19" t="s">
        <v>1103</v>
      </c>
      <c r="D15" s="19" t="s">
        <v>1083</v>
      </c>
      <c r="E15" s="9" t="s">
        <v>1084</v>
      </c>
      <c r="F15" s="19" t="s">
        <v>1104</v>
      </c>
      <c r="G15" s="212" t="s">
        <v>1105</v>
      </c>
      <c r="H15" s="193" t="s">
        <v>1106</v>
      </c>
      <c r="I15" s="22"/>
      <c r="J15" s="193" t="s">
        <v>244</v>
      </c>
      <c r="K15" s="193" t="s">
        <v>54</v>
      </c>
      <c r="L15" s="311">
        <v>43920</v>
      </c>
      <c r="M15" s="19"/>
      <c r="N15" s="19"/>
      <c r="O15" s="19"/>
      <c r="P15" s="19"/>
      <c r="Q15" s="19"/>
      <c r="R15" s="19"/>
      <c r="S15" s="19"/>
      <c r="T15" s="12"/>
    </row>
    <row r="16" spans="1:20" s="11" customFormat="1" ht="29.25" customHeight="1" x14ac:dyDescent="0.2">
      <c r="B16" s="222"/>
      <c r="C16" s="19"/>
      <c r="D16" s="19" t="s">
        <v>1083</v>
      </c>
      <c r="E16" s="9" t="s">
        <v>1084</v>
      </c>
      <c r="F16" s="19" t="s">
        <v>369</v>
      </c>
      <c r="G16" s="212" t="s">
        <v>370</v>
      </c>
      <c r="H16" s="193" t="s">
        <v>371</v>
      </c>
      <c r="I16" s="22"/>
      <c r="J16" s="193" t="s">
        <v>244</v>
      </c>
      <c r="K16" s="193" t="s">
        <v>54</v>
      </c>
      <c r="L16" s="311">
        <v>44012</v>
      </c>
      <c r="M16" s="19"/>
      <c r="N16" s="19"/>
      <c r="O16" s="19"/>
      <c r="P16" s="19"/>
      <c r="Q16" s="54"/>
      <c r="R16" s="54"/>
      <c r="S16" s="51"/>
      <c r="T16" s="54"/>
    </row>
    <row r="17" spans="2:20" s="11" customFormat="1" ht="29.25" customHeight="1" x14ac:dyDescent="0.2">
      <c r="B17" s="19"/>
      <c r="C17" s="19"/>
      <c r="D17" s="19" t="s">
        <v>1083</v>
      </c>
      <c r="E17" s="9" t="s">
        <v>1084</v>
      </c>
      <c r="F17" s="19" t="s">
        <v>1107</v>
      </c>
      <c r="G17" s="212" t="s">
        <v>1108</v>
      </c>
      <c r="H17" s="193" t="s">
        <v>1109</v>
      </c>
      <c r="I17" s="22"/>
      <c r="J17" s="193" t="s">
        <v>244</v>
      </c>
      <c r="K17" s="193" t="s">
        <v>54</v>
      </c>
      <c r="L17" s="311">
        <v>43920</v>
      </c>
      <c r="M17" s="19"/>
      <c r="N17" s="19"/>
      <c r="O17" s="18"/>
      <c r="P17" s="18"/>
      <c r="Q17" s="18"/>
      <c r="R17" s="18"/>
      <c r="S17" s="18"/>
      <c r="T17" s="12"/>
    </row>
    <row r="18" spans="2:20" s="11" customFormat="1" ht="29.25" customHeight="1" x14ac:dyDescent="0.2">
      <c r="B18" s="19"/>
      <c r="C18" s="7"/>
      <c r="D18" s="19" t="s">
        <v>1083</v>
      </c>
      <c r="E18" s="9" t="s">
        <v>1084</v>
      </c>
      <c r="F18" s="19" t="s">
        <v>1110</v>
      </c>
      <c r="G18" s="212" t="s">
        <v>1111</v>
      </c>
      <c r="H18" s="193" t="s">
        <v>1112</v>
      </c>
      <c r="I18" s="22"/>
      <c r="J18" s="193" t="s">
        <v>244</v>
      </c>
      <c r="K18" s="193" t="s">
        <v>54</v>
      </c>
      <c r="L18" s="311">
        <v>44104</v>
      </c>
      <c r="M18" s="19"/>
      <c r="N18" s="19"/>
      <c r="O18" s="19"/>
      <c r="P18" s="19"/>
      <c r="Q18" s="19"/>
      <c r="R18" s="19"/>
      <c r="S18" s="19"/>
      <c r="T18" s="9"/>
    </row>
    <row r="19" spans="2:20" s="11" customFormat="1" ht="29.25" customHeight="1" x14ac:dyDescent="0.2">
      <c r="B19" s="19"/>
      <c r="C19" s="19"/>
      <c r="D19" s="19" t="s">
        <v>1083</v>
      </c>
      <c r="E19" s="9" t="s">
        <v>1084</v>
      </c>
      <c r="F19" s="19" t="s">
        <v>1113</v>
      </c>
      <c r="G19" s="212" t="s">
        <v>1114</v>
      </c>
      <c r="H19" s="193" t="s">
        <v>1115</v>
      </c>
      <c r="I19" s="22"/>
      <c r="J19" s="193" t="s">
        <v>244</v>
      </c>
      <c r="K19" s="193" t="s">
        <v>54</v>
      </c>
      <c r="L19" s="311">
        <v>43920</v>
      </c>
      <c r="M19" s="12"/>
      <c r="N19" s="12"/>
      <c r="O19" s="19"/>
      <c r="P19" s="19"/>
      <c r="Q19" s="19"/>
      <c r="R19" s="19"/>
      <c r="S19" s="19"/>
      <c r="T19" s="20"/>
    </row>
    <row r="20" spans="2:20" s="11" customFormat="1" ht="29.25" customHeight="1" x14ac:dyDescent="0.2">
      <c r="B20" s="19"/>
      <c r="C20" s="19"/>
      <c r="D20" s="19" t="s">
        <v>1083</v>
      </c>
      <c r="E20" s="9" t="s">
        <v>1084</v>
      </c>
      <c r="F20" s="19" t="s">
        <v>1116</v>
      </c>
      <c r="G20" s="212" t="s">
        <v>1117</v>
      </c>
      <c r="H20" s="193" t="s">
        <v>1764</v>
      </c>
      <c r="I20" s="22"/>
      <c r="J20" s="193" t="s">
        <v>244</v>
      </c>
      <c r="K20" s="193" t="s">
        <v>54</v>
      </c>
      <c r="L20" s="311">
        <v>44196</v>
      </c>
      <c r="M20" s="19"/>
      <c r="N20" s="19"/>
      <c r="O20" s="19"/>
      <c r="P20" s="19"/>
      <c r="Q20" s="19"/>
      <c r="R20" s="19"/>
      <c r="S20" s="19"/>
      <c r="T20" s="19"/>
    </row>
    <row r="21" spans="2:20" s="11" customFormat="1" ht="29.25" customHeight="1" x14ac:dyDescent="0.2">
      <c r="B21" s="19"/>
      <c r="C21" s="7"/>
      <c r="D21" s="19" t="s">
        <v>1083</v>
      </c>
      <c r="E21" s="9" t="s">
        <v>1084</v>
      </c>
      <c r="F21" s="19" t="s">
        <v>1118</v>
      </c>
      <c r="G21" s="18" t="s">
        <v>1118</v>
      </c>
      <c r="H21" s="193" t="s">
        <v>1119</v>
      </c>
      <c r="I21" s="22"/>
      <c r="J21" s="193" t="s">
        <v>244</v>
      </c>
      <c r="K21" s="193" t="s">
        <v>54</v>
      </c>
      <c r="L21" s="311">
        <v>44196</v>
      </c>
      <c r="M21" s="19"/>
      <c r="N21" s="19"/>
      <c r="O21" s="19"/>
      <c r="P21" s="19"/>
      <c r="Q21" s="19"/>
      <c r="R21" s="19"/>
      <c r="S21" s="19"/>
      <c r="T21" s="19"/>
    </row>
    <row r="22" spans="2:20" s="11" customFormat="1" ht="29.25" customHeight="1" x14ac:dyDescent="0.2">
      <c r="B22" s="19"/>
      <c r="C22" s="7"/>
      <c r="D22" s="19" t="s">
        <v>1083</v>
      </c>
      <c r="E22" s="9" t="s">
        <v>1084</v>
      </c>
      <c r="F22" s="19" t="s">
        <v>1120</v>
      </c>
      <c r="G22" s="18" t="s">
        <v>1120</v>
      </c>
      <c r="H22" s="193" t="s">
        <v>1121</v>
      </c>
      <c r="I22" s="22"/>
      <c r="J22" s="193" t="s">
        <v>244</v>
      </c>
      <c r="K22" s="193" t="s">
        <v>54</v>
      </c>
      <c r="L22" s="311">
        <v>44196</v>
      </c>
      <c r="M22" s="19"/>
      <c r="N22" s="19"/>
      <c r="O22" s="19"/>
      <c r="P22" s="19"/>
      <c r="Q22" s="19"/>
      <c r="R22" s="19"/>
      <c r="S22" s="19"/>
      <c r="T22" s="19"/>
    </row>
    <row r="23" spans="2:20" s="11" customFormat="1" ht="38.25" x14ac:dyDescent="0.2">
      <c r="B23" s="19"/>
      <c r="C23" s="19"/>
      <c r="D23" s="19" t="s">
        <v>1083</v>
      </c>
      <c r="E23" s="9" t="s">
        <v>1084</v>
      </c>
      <c r="F23" s="19" t="s">
        <v>1122</v>
      </c>
      <c r="G23" s="18" t="s">
        <v>1122</v>
      </c>
      <c r="H23" s="193" t="s">
        <v>1123</v>
      </c>
      <c r="I23" s="22"/>
      <c r="J23" s="193" t="s">
        <v>244</v>
      </c>
      <c r="K23" s="193" t="s">
        <v>54</v>
      </c>
      <c r="L23" s="311">
        <v>44196</v>
      </c>
      <c r="M23" s="19"/>
      <c r="N23" s="19"/>
      <c r="O23" s="19"/>
      <c r="P23" s="19"/>
      <c r="Q23" s="19"/>
      <c r="R23" s="19"/>
      <c r="S23" s="19"/>
      <c r="T23" s="18"/>
    </row>
    <row r="24" spans="2:20" s="11" customFormat="1" ht="25.5" x14ac:dyDescent="0.2">
      <c r="B24" s="19"/>
      <c r="C24" s="19"/>
      <c r="D24" s="19" t="s">
        <v>1083</v>
      </c>
      <c r="E24" s="9" t="s">
        <v>1084</v>
      </c>
      <c r="F24" s="19" t="s">
        <v>1124</v>
      </c>
      <c r="G24" s="18" t="s">
        <v>1124</v>
      </c>
      <c r="H24" s="193" t="s">
        <v>1764</v>
      </c>
      <c r="I24" s="22"/>
      <c r="J24" s="193" t="s">
        <v>244</v>
      </c>
      <c r="K24" s="193" t="s">
        <v>54</v>
      </c>
      <c r="L24" s="311">
        <v>44196</v>
      </c>
      <c r="M24" s="19"/>
      <c r="N24" s="19"/>
      <c r="O24" s="19"/>
      <c r="P24" s="19"/>
      <c r="Q24" s="19"/>
      <c r="R24" s="19"/>
      <c r="S24" s="19"/>
      <c r="T24" s="18"/>
    </row>
    <row r="25" spans="2:20" s="11" customFormat="1" ht="55.5" customHeight="1" x14ac:dyDescent="0.2">
      <c r="B25" s="18" t="s">
        <v>1125</v>
      </c>
      <c r="C25" s="18" t="s">
        <v>1126</v>
      </c>
      <c r="D25" s="19" t="s">
        <v>1083</v>
      </c>
      <c r="E25" s="9" t="s">
        <v>1084</v>
      </c>
      <c r="F25" s="18" t="s">
        <v>1126</v>
      </c>
      <c r="G25" s="18" t="s">
        <v>1127</v>
      </c>
      <c r="H25" s="193" t="s">
        <v>1128</v>
      </c>
      <c r="I25" s="22"/>
      <c r="J25" s="193" t="s">
        <v>244</v>
      </c>
      <c r="K25" s="193" t="s">
        <v>54</v>
      </c>
      <c r="L25" s="311">
        <v>44196</v>
      </c>
      <c r="M25" s="19"/>
      <c r="N25" s="19"/>
      <c r="O25" s="19"/>
      <c r="P25" s="19"/>
      <c r="Q25" s="19"/>
      <c r="R25" s="19"/>
      <c r="S25" s="19"/>
      <c r="T25" s="18"/>
    </row>
    <row r="26" spans="2:20" s="11" customFormat="1" ht="56.25" customHeight="1" x14ac:dyDescent="0.2">
      <c r="B26" s="18" t="s">
        <v>1125</v>
      </c>
      <c r="C26" s="18" t="s">
        <v>1129</v>
      </c>
      <c r="D26" s="19" t="s">
        <v>1083</v>
      </c>
      <c r="E26" s="9" t="s">
        <v>1084</v>
      </c>
      <c r="F26" s="19" t="s">
        <v>1129</v>
      </c>
      <c r="G26" s="19" t="s">
        <v>1669</v>
      </c>
      <c r="H26" s="9" t="s">
        <v>1670</v>
      </c>
      <c r="I26" s="22"/>
      <c r="J26" s="193" t="s">
        <v>244</v>
      </c>
      <c r="K26" s="193" t="s">
        <v>54</v>
      </c>
      <c r="L26" s="311">
        <v>43982</v>
      </c>
      <c r="M26" s="19"/>
      <c r="N26" s="19"/>
      <c r="O26" s="19"/>
      <c r="P26" s="19"/>
      <c r="Q26" s="19"/>
      <c r="R26" s="19"/>
      <c r="S26" s="19"/>
      <c r="T26" s="18"/>
    </row>
    <row r="27" spans="2:20" s="11" customFormat="1" ht="53.25" customHeight="1" x14ac:dyDescent="0.2">
      <c r="B27" s="18" t="s">
        <v>1125</v>
      </c>
      <c r="C27" s="18" t="s">
        <v>1765</v>
      </c>
      <c r="D27" s="19" t="s">
        <v>1083</v>
      </c>
      <c r="E27" s="9" t="s">
        <v>1084</v>
      </c>
      <c r="F27" s="19" t="s">
        <v>1765</v>
      </c>
      <c r="G27" s="19" t="s">
        <v>1671</v>
      </c>
      <c r="H27" s="9" t="s">
        <v>1131</v>
      </c>
      <c r="I27" s="22"/>
      <c r="J27" s="193" t="s">
        <v>244</v>
      </c>
      <c r="K27" s="193" t="s">
        <v>54</v>
      </c>
      <c r="L27" s="311">
        <v>43951</v>
      </c>
      <c r="M27" s="19"/>
      <c r="N27" s="19"/>
      <c r="O27" s="19"/>
      <c r="P27" s="19"/>
      <c r="Q27" s="19"/>
      <c r="R27" s="19"/>
      <c r="S27" s="19"/>
      <c r="T27" s="18"/>
    </row>
    <row r="28" spans="2:20" s="11" customFormat="1" ht="58.5" customHeight="1" x14ac:dyDescent="0.2">
      <c r="B28" s="18" t="s">
        <v>1132</v>
      </c>
      <c r="C28" s="18" t="s">
        <v>1766</v>
      </c>
      <c r="D28" s="19" t="s">
        <v>1083</v>
      </c>
      <c r="E28" s="9" t="s">
        <v>1084</v>
      </c>
      <c r="F28" s="19" t="s">
        <v>1766</v>
      </c>
      <c r="G28" s="19" t="s">
        <v>1130</v>
      </c>
      <c r="H28" s="253" t="s">
        <v>1672</v>
      </c>
      <c r="I28" s="22"/>
      <c r="J28" s="193" t="s">
        <v>244</v>
      </c>
      <c r="K28" s="193" t="s">
        <v>54</v>
      </c>
      <c r="L28" s="311">
        <v>44012</v>
      </c>
      <c r="M28" s="19"/>
      <c r="N28" s="19"/>
      <c r="O28" s="19"/>
      <c r="P28" s="19"/>
      <c r="Q28" s="19"/>
      <c r="R28" s="19"/>
      <c r="S28" s="19"/>
      <c r="T28" s="18"/>
    </row>
    <row r="29" spans="2:20" s="11" customFormat="1" ht="51" x14ac:dyDescent="0.2">
      <c r="B29" s="18" t="s">
        <v>1132</v>
      </c>
      <c r="C29" s="18" t="s">
        <v>1133</v>
      </c>
      <c r="D29" s="19" t="s">
        <v>1083</v>
      </c>
      <c r="E29" s="9" t="s">
        <v>1084</v>
      </c>
      <c r="F29" s="19" t="s">
        <v>1133</v>
      </c>
      <c r="G29" s="19" t="s">
        <v>1134</v>
      </c>
      <c r="H29" s="9" t="s">
        <v>1135</v>
      </c>
      <c r="I29" s="22"/>
      <c r="J29" s="193" t="s">
        <v>244</v>
      </c>
      <c r="K29" s="193" t="s">
        <v>54</v>
      </c>
      <c r="L29" s="311">
        <v>44012</v>
      </c>
      <c r="M29" s="19"/>
      <c r="N29" s="19"/>
      <c r="O29" s="19"/>
      <c r="P29" s="19"/>
      <c r="Q29" s="19"/>
      <c r="R29" s="19"/>
      <c r="S29" s="19"/>
      <c r="T29" s="18"/>
    </row>
    <row r="30" spans="2:20" s="11" customFormat="1" ht="36.75" customHeight="1" x14ac:dyDescent="0.2">
      <c r="B30" s="18" t="s">
        <v>1132</v>
      </c>
      <c r="C30" s="18" t="s">
        <v>1136</v>
      </c>
      <c r="D30" s="19" t="s">
        <v>1083</v>
      </c>
      <c r="E30" s="9" t="s">
        <v>1084</v>
      </c>
      <c r="F30" s="19" t="s">
        <v>1136</v>
      </c>
      <c r="G30" s="19" t="s">
        <v>1137</v>
      </c>
      <c r="H30" s="9" t="s">
        <v>1138</v>
      </c>
      <c r="I30" s="22"/>
      <c r="J30" s="193" t="s">
        <v>244</v>
      </c>
      <c r="K30" s="193" t="s">
        <v>54</v>
      </c>
      <c r="L30" s="311">
        <v>43920</v>
      </c>
      <c r="M30" s="19"/>
      <c r="N30" s="19"/>
      <c r="O30" s="19"/>
      <c r="P30" s="19"/>
      <c r="Q30" s="19"/>
      <c r="R30" s="19"/>
      <c r="S30" s="19"/>
      <c r="T30" s="18"/>
    </row>
    <row r="31" spans="2:20" s="11" customFormat="1" ht="63.75" x14ac:dyDescent="0.2">
      <c r="B31" s="19"/>
      <c r="C31" s="19"/>
      <c r="D31" s="19" t="s">
        <v>1083</v>
      </c>
      <c r="E31" s="9" t="s">
        <v>1084</v>
      </c>
      <c r="F31" s="19" t="s">
        <v>1139</v>
      </c>
      <c r="G31" s="19" t="s">
        <v>1140</v>
      </c>
      <c r="H31" s="9" t="s">
        <v>1141</v>
      </c>
      <c r="I31" s="22"/>
      <c r="J31" s="193" t="s">
        <v>244</v>
      </c>
      <c r="K31" s="193" t="s">
        <v>54</v>
      </c>
      <c r="L31" s="311">
        <v>44196</v>
      </c>
      <c r="M31" s="19"/>
      <c r="N31" s="19"/>
      <c r="O31" s="19"/>
      <c r="P31" s="19"/>
      <c r="Q31" s="19"/>
      <c r="R31" s="19"/>
      <c r="S31" s="19"/>
      <c r="T31" s="18"/>
    </row>
    <row r="32" spans="2:20" s="11" customFormat="1" ht="76.5" x14ac:dyDescent="0.2">
      <c r="B32" s="19"/>
      <c r="C32" s="19"/>
      <c r="D32" s="19" t="s">
        <v>1083</v>
      </c>
      <c r="E32" s="9" t="s">
        <v>1084</v>
      </c>
      <c r="F32" s="19" t="s">
        <v>1142</v>
      </c>
      <c r="G32" s="20" t="s">
        <v>1143</v>
      </c>
      <c r="H32" s="193" t="s">
        <v>1144</v>
      </c>
      <c r="I32" s="22"/>
      <c r="J32" s="193" t="s">
        <v>244</v>
      </c>
      <c r="K32" s="193" t="s">
        <v>54</v>
      </c>
      <c r="L32" s="311">
        <v>44196</v>
      </c>
      <c r="M32" s="19"/>
      <c r="N32" s="19"/>
      <c r="O32" s="19"/>
      <c r="P32" s="19"/>
      <c r="Q32" s="19"/>
      <c r="R32" s="19"/>
      <c r="S32" s="19"/>
      <c r="T32" s="18"/>
    </row>
    <row r="33" spans="2:20" s="11" customFormat="1" ht="25.5" x14ac:dyDescent="0.2">
      <c r="B33" s="262"/>
      <c r="C33" s="190"/>
      <c r="D33" s="283" t="s">
        <v>1083</v>
      </c>
      <c r="E33" s="286" t="s">
        <v>1084</v>
      </c>
      <c r="F33" s="190"/>
      <c r="G33" s="262"/>
      <c r="H33" s="263"/>
      <c r="I33" s="264" t="e">
        <f>AVERAGE(I3:I32)</f>
        <v>#DIV/0!</v>
      </c>
      <c r="J33" s="263"/>
      <c r="K33" s="263"/>
      <c r="L33" s="284"/>
      <c r="M33" s="190"/>
      <c r="N33" s="190"/>
      <c r="O33" s="27"/>
      <c r="P33" s="27"/>
      <c r="Q33" s="27"/>
      <c r="R33" s="27"/>
      <c r="S33" s="27"/>
      <c r="T33" s="190"/>
    </row>
    <row r="34" spans="2:20" s="11" customFormat="1" ht="51" x14ac:dyDescent="0.2">
      <c r="B34" s="222" t="s">
        <v>1145</v>
      </c>
      <c r="C34" s="19" t="s">
        <v>1146</v>
      </c>
      <c r="D34" s="19" t="s">
        <v>1083</v>
      </c>
      <c r="E34" s="9" t="s">
        <v>1147</v>
      </c>
      <c r="F34" s="19" t="s">
        <v>1146</v>
      </c>
      <c r="G34" s="19" t="s">
        <v>1148</v>
      </c>
      <c r="H34" s="193" t="s">
        <v>1148</v>
      </c>
      <c r="I34" s="22"/>
      <c r="J34" s="193" t="s">
        <v>1149</v>
      </c>
      <c r="K34" s="18" t="s">
        <v>54</v>
      </c>
      <c r="L34" s="311">
        <v>44196</v>
      </c>
      <c r="M34" s="19"/>
      <c r="N34" s="19"/>
      <c r="O34" s="108"/>
      <c r="P34" s="108"/>
      <c r="Q34" s="204"/>
      <c r="R34" s="204"/>
      <c r="S34" s="204"/>
      <c r="T34" s="204"/>
    </row>
    <row r="35" spans="2:20" s="11" customFormat="1" ht="51" x14ac:dyDescent="0.2">
      <c r="B35" s="222" t="s">
        <v>1145</v>
      </c>
      <c r="C35" s="19" t="s">
        <v>1150</v>
      </c>
      <c r="D35" s="19" t="s">
        <v>1083</v>
      </c>
      <c r="E35" s="9" t="s">
        <v>1147</v>
      </c>
      <c r="F35" s="19" t="s">
        <v>1150</v>
      </c>
      <c r="G35" s="19" t="s">
        <v>1151</v>
      </c>
      <c r="H35" s="9" t="s">
        <v>1673</v>
      </c>
      <c r="I35" s="21"/>
      <c r="J35" s="9"/>
      <c r="K35" s="19" t="s">
        <v>54</v>
      </c>
      <c r="L35" s="311">
        <v>44012</v>
      </c>
      <c r="M35" s="20"/>
      <c r="N35" s="20"/>
      <c r="O35" s="19"/>
      <c r="P35" s="19"/>
      <c r="Q35" s="19"/>
      <c r="R35" s="19"/>
      <c r="S35" s="19"/>
      <c r="T35" s="18"/>
    </row>
    <row r="36" spans="2:20" s="11" customFormat="1" ht="63.75" x14ac:dyDescent="0.2">
      <c r="B36" s="19"/>
      <c r="C36" s="19"/>
      <c r="D36" s="19" t="s">
        <v>1083</v>
      </c>
      <c r="E36" s="9" t="s">
        <v>1147</v>
      </c>
      <c r="F36" s="19" t="s">
        <v>1152</v>
      </c>
      <c r="G36" s="336" t="s">
        <v>230</v>
      </c>
      <c r="H36" s="337" t="s">
        <v>231</v>
      </c>
      <c r="I36" s="21"/>
      <c r="J36" s="9" t="s">
        <v>244</v>
      </c>
      <c r="K36" s="19" t="s">
        <v>54</v>
      </c>
      <c r="L36" s="311">
        <v>43920</v>
      </c>
      <c r="M36" s="203"/>
      <c r="N36" s="203"/>
      <c r="O36" s="19"/>
      <c r="P36" s="19"/>
      <c r="Q36" s="19"/>
      <c r="R36" s="19"/>
      <c r="S36" s="51"/>
      <c r="T36" s="19"/>
    </row>
    <row r="37" spans="2:20" s="11" customFormat="1" ht="63.75" x14ac:dyDescent="0.2">
      <c r="B37" s="222"/>
      <c r="C37" s="19"/>
      <c r="D37" s="19" t="s">
        <v>1083</v>
      </c>
      <c r="E37" s="9" t="s">
        <v>1147</v>
      </c>
      <c r="F37" s="19" t="s">
        <v>520</v>
      </c>
      <c r="G37" s="222" t="s">
        <v>1153</v>
      </c>
      <c r="H37" s="9" t="s">
        <v>1154</v>
      </c>
      <c r="I37" s="21"/>
      <c r="J37" s="9" t="s">
        <v>52</v>
      </c>
      <c r="K37" s="18" t="s">
        <v>395</v>
      </c>
      <c r="L37" s="311">
        <v>43951</v>
      </c>
      <c r="M37" s="141"/>
      <c r="N37" s="141"/>
      <c r="O37" s="19"/>
      <c r="P37" s="19"/>
      <c r="Q37" s="19"/>
      <c r="R37" s="19"/>
      <c r="S37" s="19"/>
      <c r="T37" s="19"/>
    </row>
    <row r="38" spans="2:20" s="11" customFormat="1" ht="63.75" x14ac:dyDescent="0.2">
      <c r="B38" s="212" t="s">
        <v>1767</v>
      </c>
      <c r="C38" s="18" t="s">
        <v>1768</v>
      </c>
      <c r="D38" s="19" t="s">
        <v>1083</v>
      </c>
      <c r="E38" s="9" t="s">
        <v>1147</v>
      </c>
      <c r="F38" s="18" t="s">
        <v>1769</v>
      </c>
      <c r="G38" s="222" t="s">
        <v>1770</v>
      </c>
      <c r="H38" s="9" t="s">
        <v>1771</v>
      </c>
      <c r="I38" s="21"/>
      <c r="J38" s="9" t="s">
        <v>39</v>
      </c>
      <c r="K38" s="18" t="s">
        <v>395</v>
      </c>
      <c r="L38" s="311">
        <v>44012</v>
      </c>
      <c r="M38" s="141"/>
      <c r="N38" s="141"/>
      <c r="O38" s="19"/>
      <c r="P38" s="19"/>
      <c r="Q38" s="19"/>
      <c r="R38" s="19"/>
      <c r="S38" s="19"/>
      <c r="T38" s="19"/>
    </row>
    <row r="39" spans="2:20" s="11" customFormat="1" ht="63.75" x14ac:dyDescent="0.2">
      <c r="B39" s="212" t="s">
        <v>1767</v>
      </c>
      <c r="C39" s="18" t="s">
        <v>1772</v>
      </c>
      <c r="D39" s="19" t="s">
        <v>1083</v>
      </c>
      <c r="E39" s="9" t="s">
        <v>1147</v>
      </c>
      <c r="F39" s="18" t="s">
        <v>1772</v>
      </c>
      <c r="G39" s="222" t="s">
        <v>1773</v>
      </c>
      <c r="H39" s="9" t="s">
        <v>1774</v>
      </c>
      <c r="I39" s="21"/>
      <c r="J39" s="9" t="s">
        <v>39</v>
      </c>
      <c r="K39" s="18" t="s">
        <v>395</v>
      </c>
      <c r="L39" s="311">
        <v>44012</v>
      </c>
      <c r="M39" s="141"/>
      <c r="N39" s="141"/>
      <c r="O39" s="19"/>
      <c r="P39" s="19"/>
      <c r="Q39" s="19"/>
      <c r="R39" s="19"/>
      <c r="S39" s="19"/>
      <c r="T39" s="19"/>
    </row>
    <row r="40" spans="2:20" s="11" customFormat="1" ht="24" customHeight="1" x14ac:dyDescent="0.2">
      <c r="B40" s="262"/>
      <c r="C40" s="190"/>
      <c r="D40" s="283" t="s">
        <v>1083</v>
      </c>
      <c r="E40" s="286" t="s">
        <v>1147</v>
      </c>
      <c r="F40" s="354"/>
      <c r="G40" s="355"/>
      <c r="H40" s="356"/>
      <c r="I40" s="264" t="e">
        <f>AVERAGE(I34:I39 )</f>
        <v>#DIV/0!</v>
      </c>
      <c r="J40" s="263"/>
      <c r="K40" s="190"/>
      <c r="L40" s="284"/>
      <c r="M40" s="190"/>
      <c r="N40" s="190"/>
      <c r="O40" s="27"/>
      <c r="P40" s="27"/>
      <c r="Q40" s="27"/>
      <c r="R40" s="27"/>
      <c r="S40" s="27"/>
      <c r="T40" s="190"/>
    </row>
    <row r="41" spans="2:20" s="11" customFormat="1" ht="51" x14ac:dyDescent="0.2">
      <c r="B41" s="222"/>
      <c r="C41" s="19"/>
      <c r="D41" s="19" t="s">
        <v>1083</v>
      </c>
      <c r="E41" s="9" t="s">
        <v>1155</v>
      </c>
      <c r="F41" s="224" t="s">
        <v>1156</v>
      </c>
      <c r="G41" s="380" t="s">
        <v>1140</v>
      </c>
      <c r="H41" s="384" t="s">
        <v>1141</v>
      </c>
      <c r="I41" s="381"/>
      <c r="J41" s="384" t="s">
        <v>1674</v>
      </c>
      <c r="K41" s="380" t="s">
        <v>54</v>
      </c>
      <c r="L41" s="382">
        <v>44195</v>
      </c>
      <c r="M41" s="19"/>
      <c r="N41" s="19"/>
      <c r="O41" s="19"/>
      <c r="P41" s="19"/>
      <c r="Q41" s="19"/>
      <c r="R41" s="19"/>
      <c r="S41" s="19"/>
      <c r="T41" s="19"/>
    </row>
    <row r="42" spans="2:20" s="11" customFormat="1" ht="51" x14ac:dyDescent="0.2">
      <c r="B42" s="222"/>
      <c r="C42" s="19"/>
      <c r="D42" s="19" t="s">
        <v>1083</v>
      </c>
      <c r="E42" s="9" t="s">
        <v>1155</v>
      </c>
      <c r="F42" s="19" t="s">
        <v>1157</v>
      </c>
      <c r="G42" s="383" t="s">
        <v>1775</v>
      </c>
      <c r="H42" s="384" t="s">
        <v>1776</v>
      </c>
      <c r="I42" s="381"/>
      <c r="J42" s="384" t="s">
        <v>1674</v>
      </c>
      <c r="K42" s="380" t="s">
        <v>54</v>
      </c>
      <c r="L42" s="382">
        <v>44104</v>
      </c>
      <c r="M42" s="19"/>
      <c r="N42" s="19"/>
      <c r="O42" s="19"/>
      <c r="P42" s="19"/>
      <c r="Q42" s="19"/>
      <c r="R42" s="19"/>
      <c r="S42" s="19"/>
      <c r="T42" s="19"/>
    </row>
    <row r="43" spans="2:20" s="11" customFormat="1" ht="76.5" x14ac:dyDescent="0.2">
      <c r="B43" s="222"/>
      <c r="C43" s="19"/>
      <c r="D43" s="19" t="s">
        <v>1083</v>
      </c>
      <c r="E43" s="9" t="s">
        <v>1155</v>
      </c>
      <c r="F43" s="255" t="s">
        <v>1675</v>
      </c>
      <c r="H43" s="257"/>
      <c r="I43" s="21"/>
      <c r="J43" s="9" t="s">
        <v>1674</v>
      </c>
      <c r="K43" s="19" t="s">
        <v>54</v>
      </c>
      <c r="L43" s="311"/>
      <c r="M43" s="19"/>
      <c r="N43" s="19"/>
      <c r="O43" s="19"/>
      <c r="P43" s="19"/>
      <c r="Q43" s="19"/>
      <c r="R43" s="19"/>
      <c r="S43" s="19"/>
      <c r="T43" s="19"/>
    </row>
    <row r="44" spans="2:20" s="11" customFormat="1" ht="25.5" x14ac:dyDescent="0.2">
      <c r="B44" s="262"/>
      <c r="C44" s="190"/>
      <c r="D44" s="283" t="s">
        <v>1083</v>
      </c>
      <c r="E44" s="286" t="s">
        <v>1155</v>
      </c>
      <c r="F44" s="190"/>
      <c r="G44" s="262"/>
      <c r="H44" s="263"/>
      <c r="I44" s="264" t="e">
        <f>AVERAGE(I41:I43 )</f>
        <v>#DIV/0!</v>
      </c>
      <c r="J44" s="263"/>
      <c r="K44" s="190"/>
      <c r="L44" s="284"/>
      <c r="M44" s="190"/>
      <c r="N44" s="190"/>
      <c r="O44" s="19"/>
      <c r="P44" s="19"/>
      <c r="Q44" s="19"/>
      <c r="R44" s="19"/>
      <c r="S44" s="19"/>
      <c r="T44" s="19"/>
    </row>
    <row r="45" spans="2:20" s="11" customFormat="1" ht="63.75" x14ac:dyDescent="0.2">
      <c r="B45" s="222"/>
      <c r="C45" s="19"/>
      <c r="D45" s="19" t="s">
        <v>1083</v>
      </c>
      <c r="E45" s="9" t="s">
        <v>1158</v>
      </c>
      <c r="F45" s="328" t="s">
        <v>1159</v>
      </c>
      <c r="G45" s="222" t="s">
        <v>1160</v>
      </c>
      <c r="H45" s="9" t="s">
        <v>1777</v>
      </c>
      <c r="I45" s="21"/>
      <c r="J45" s="9" t="s">
        <v>39</v>
      </c>
      <c r="K45" s="193" t="s">
        <v>395</v>
      </c>
      <c r="L45" s="311">
        <v>44012</v>
      </c>
      <c r="M45" s="19"/>
      <c r="N45" s="19"/>
      <c r="O45" s="19"/>
      <c r="P45" s="19"/>
      <c r="Q45" s="19"/>
      <c r="R45" s="19"/>
      <c r="S45" s="19"/>
      <c r="T45" s="19"/>
    </row>
    <row r="46" spans="2:20" s="11" customFormat="1" ht="38.25" x14ac:dyDescent="0.2">
      <c r="B46" s="222"/>
      <c r="C46" s="19"/>
      <c r="D46" s="19" t="s">
        <v>1083</v>
      </c>
      <c r="E46" s="9" t="s">
        <v>1158</v>
      </c>
      <c r="F46" s="252" t="s">
        <v>1161</v>
      </c>
      <c r="G46" s="222" t="s">
        <v>1778</v>
      </c>
      <c r="H46" s="9" t="s">
        <v>1162</v>
      </c>
      <c r="I46" s="21"/>
      <c r="J46" s="9" t="s">
        <v>39</v>
      </c>
      <c r="K46" s="193" t="s">
        <v>395</v>
      </c>
      <c r="L46" s="311">
        <v>44012</v>
      </c>
      <c r="M46" s="19"/>
      <c r="N46" s="19"/>
      <c r="O46" s="19"/>
      <c r="P46" s="19"/>
      <c r="Q46" s="19"/>
      <c r="R46" s="19"/>
      <c r="S46" s="19"/>
      <c r="T46" s="19"/>
    </row>
    <row r="47" spans="2:20" s="11" customFormat="1" ht="51" x14ac:dyDescent="0.2">
      <c r="B47" s="222"/>
      <c r="C47" s="19"/>
      <c r="D47" s="19" t="s">
        <v>1083</v>
      </c>
      <c r="E47" s="9" t="s">
        <v>1158</v>
      </c>
      <c r="F47" s="19" t="s">
        <v>1163</v>
      </c>
      <c r="G47" s="222" t="s">
        <v>1779</v>
      </c>
      <c r="H47" s="9" t="s">
        <v>1164</v>
      </c>
      <c r="I47" s="21"/>
      <c r="J47" s="9" t="s">
        <v>39</v>
      </c>
      <c r="K47" s="193" t="s">
        <v>395</v>
      </c>
      <c r="L47" s="311">
        <v>44195</v>
      </c>
      <c r="M47" s="19"/>
      <c r="N47" s="19"/>
      <c r="O47" s="19"/>
      <c r="P47" s="19"/>
      <c r="Q47" s="19"/>
      <c r="R47" s="19"/>
      <c r="S47" s="19"/>
      <c r="T47" s="19"/>
    </row>
    <row r="48" spans="2:20" s="11" customFormat="1" ht="25.5" x14ac:dyDescent="0.2">
      <c r="B48" s="262"/>
      <c r="C48" s="190"/>
      <c r="D48" s="283" t="s">
        <v>1083</v>
      </c>
      <c r="E48" s="286" t="s">
        <v>1158</v>
      </c>
      <c r="F48" s="190"/>
      <c r="G48" s="262"/>
      <c r="H48" s="263"/>
      <c r="I48" s="264" t="e">
        <f>AVERAGE(I45:I47 )</f>
        <v>#DIV/0!</v>
      </c>
      <c r="J48" s="263"/>
      <c r="K48" s="190"/>
      <c r="L48" s="284"/>
      <c r="M48" s="190"/>
      <c r="N48" s="190"/>
      <c r="O48" s="19"/>
      <c r="P48" s="19"/>
      <c r="Q48" s="19"/>
      <c r="R48" s="19"/>
      <c r="S48" s="19"/>
      <c r="T48" s="19"/>
    </row>
    <row r="49" spans="2:20" s="11" customFormat="1" ht="51" x14ac:dyDescent="0.2">
      <c r="B49" s="19"/>
      <c r="C49" s="19"/>
      <c r="D49" s="19" t="s">
        <v>1165</v>
      </c>
      <c r="E49" s="308" t="s">
        <v>1166</v>
      </c>
      <c r="F49" s="306" t="s">
        <v>1167</v>
      </c>
      <c r="G49" s="307" t="s">
        <v>1168</v>
      </c>
      <c r="H49" s="308" t="s">
        <v>1169</v>
      </c>
      <c r="I49" s="21"/>
      <c r="J49" s="9" t="s">
        <v>39</v>
      </c>
      <c r="K49" s="18" t="s">
        <v>395</v>
      </c>
      <c r="L49" s="311">
        <v>44073</v>
      </c>
      <c r="M49" s="19"/>
      <c r="N49" s="19"/>
      <c r="O49" s="19"/>
      <c r="P49" s="19"/>
      <c r="Q49" s="19"/>
      <c r="R49" s="19"/>
      <c r="S49" s="19"/>
      <c r="T49" s="18"/>
    </row>
    <row r="50" spans="2:20" s="5" customFormat="1" ht="112.5" customHeight="1" x14ac:dyDescent="0.2">
      <c r="B50" s="19"/>
      <c r="C50" s="19"/>
      <c r="D50" s="303" t="s">
        <v>1165</v>
      </c>
      <c r="E50" s="330" t="s">
        <v>1166</v>
      </c>
      <c r="F50" s="300" t="s">
        <v>959</v>
      </c>
      <c r="G50" s="301" t="s">
        <v>1780</v>
      </c>
      <c r="H50" s="302" t="s">
        <v>177</v>
      </c>
      <c r="I50" s="304">
        <v>0.25</v>
      </c>
      <c r="J50" s="9" t="s">
        <v>39</v>
      </c>
      <c r="K50" s="18" t="s">
        <v>395</v>
      </c>
      <c r="L50" s="311">
        <v>44195</v>
      </c>
      <c r="M50" s="19" t="s">
        <v>1781</v>
      </c>
      <c r="N50" s="19"/>
      <c r="O50" s="19"/>
      <c r="P50" s="19"/>
      <c r="Q50" s="19"/>
      <c r="R50" s="19"/>
      <c r="S50" s="19"/>
      <c r="T50" s="19"/>
    </row>
    <row r="51" spans="2:20" s="5" customFormat="1" ht="51" x14ac:dyDescent="0.2">
      <c r="B51" s="200"/>
      <c r="C51" s="200"/>
      <c r="D51" s="303" t="s">
        <v>1165</v>
      </c>
      <c r="E51" s="330" t="s">
        <v>1166</v>
      </c>
      <c r="F51" s="329" t="s">
        <v>1170</v>
      </c>
      <c r="G51" s="301" t="s">
        <v>1171</v>
      </c>
      <c r="H51" s="302" t="s">
        <v>1172</v>
      </c>
      <c r="I51" s="305"/>
      <c r="J51" s="9" t="s">
        <v>39</v>
      </c>
      <c r="K51" s="18" t="s">
        <v>395</v>
      </c>
      <c r="L51" s="311">
        <v>44012</v>
      </c>
      <c r="M51" s="200"/>
      <c r="N51" s="200"/>
      <c r="O51" s="200"/>
      <c r="P51" s="200"/>
      <c r="Q51" s="200"/>
      <c r="R51" s="200"/>
      <c r="S51" s="200"/>
      <c r="T51" s="200"/>
    </row>
    <row r="52" spans="2:20" s="5" customFormat="1" ht="54" customHeight="1" x14ac:dyDescent="0.2">
      <c r="B52" s="200" t="s">
        <v>1011</v>
      </c>
      <c r="C52" s="200"/>
      <c r="D52" s="19" t="s">
        <v>1165</v>
      </c>
      <c r="E52" s="257" t="s">
        <v>1166</v>
      </c>
      <c r="F52" s="200" t="s">
        <v>1173</v>
      </c>
      <c r="G52" s="255" t="s">
        <v>1174</v>
      </c>
      <c r="H52" s="257" t="s">
        <v>1175</v>
      </c>
      <c r="I52" s="331"/>
      <c r="J52" s="257" t="s">
        <v>39</v>
      </c>
      <c r="K52" s="200" t="s">
        <v>395</v>
      </c>
      <c r="L52" s="311">
        <v>44195</v>
      </c>
      <c r="M52" s="200"/>
      <c r="N52" s="200"/>
      <c r="O52" s="200"/>
      <c r="P52" s="200"/>
      <c r="Q52" s="200"/>
      <c r="R52" s="200"/>
      <c r="S52" s="200"/>
      <c r="T52" s="200"/>
    </row>
    <row r="53" spans="2:20" s="5" customFormat="1" ht="38.25" x14ac:dyDescent="0.2">
      <c r="B53" s="200"/>
      <c r="C53" s="200"/>
      <c r="D53" s="19" t="s">
        <v>1165</v>
      </c>
      <c r="E53" s="9" t="s">
        <v>1166</v>
      </c>
      <c r="F53" s="200" t="s">
        <v>1176</v>
      </c>
      <c r="G53" s="255" t="s">
        <v>1782</v>
      </c>
      <c r="H53" s="257" t="s">
        <v>1177</v>
      </c>
      <c r="I53" s="331"/>
      <c r="J53" s="9" t="s">
        <v>39</v>
      </c>
      <c r="K53" s="19" t="s">
        <v>395</v>
      </c>
      <c r="L53" s="311">
        <v>43951</v>
      </c>
      <c r="M53" s="200"/>
      <c r="N53" s="200"/>
      <c r="O53" s="200"/>
      <c r="P53" s="200"/>
      <c r="Q53" s="200"/>
      <c r="R53" s="200"/>
      <c r="S53" s="200"/>
      <c r="T53" s="200"/>
    </row>
    <row r="54" spans="2:20" s="11" customFormat="1" ht="89.25" x14ac:dyDescent="0.2">
      <c r="B54" s="200" t="s">
        <v>1178</v>
      </c>
      <c r="C54" s="200" t="s">
        <v>1179</v>
      </c>
      <c r="D54" s="19" t="s">
        <v>1165</v>
      </c>
      <c r="E54" s="9" t="s">
        <v>1166</v>
      </c>
      <c r="F54" s="200" t="s">
        <v>1179</v>
      </c>
      <c r="G54" s="255" t="s">
        <v>1180</v>
      </c>
      <c r="H54" s="257" t="s">
        <v>1181</v>
      </c>
      <c r="I54" s="256"/>
      <c r="J54" s="257" t="s">
        <v>39</v>
      </c>
      <c r="K54" s="211" t="s">
        <v>395</v>
      </c>
      <c r="L54" s="311">
        <v>44042</v>
      </c>
      <c r="M54" s="200"/>
      <c r="N54" s="200"/>
      <c r="O54" s="200"/>
      <c r="P54" s="200"/>
      <c r="Q54" s="200"/>
      <c r="R54" s="200"/>
      <c r="S54" s="200"/>
      <c r="T54" s="220"/>
    </row>
    <row r="55" spans="2:20" s="11" customFormat="1" ht="63.75" hidden="1" x14ac:dyDescent="0.2">
      <c r="B55" s="200"/>
      <c r="C55" s="200"/>
      <c r="D55" s="19" t="s">
        <v>1165</v>
      </c>
      <c r="E55" s="9" t="s">
        <v>1166</v>
      </c>
      <c r="F55" s="200" t="s">
        <v>1676</v>
      </c>
      <c r="G55" s="255"/>
      <c r="H55" s="257"/>
      <c r="I55" s="331"/>
      <c r="J55" s="257" t="s">
        <v>39</v>
      </c>
      <c r="K55" s="211" t="s">
        <v>395</v>
      </c>
      <c r="L55" s="311">
        <v>44407</v>
      </c>
      <c r="M55" s="200"/>
      <c r="N55" s="200"/>
      <c r="O55" s="200"/>
      <c r="P55" s="200"/>
      <c r="Q55" s="200"/>
      <c r="R55" s="200"/>
      <c r="S55" s="200"/>
      <c r="T55" s="220"/>
    </row>
    <row r="56" spans="2:20" s="11" customFormat="1" ht="63.75" x14ac:dyDescent="0.2">
      <c r="B56" s="200"/>
      <c r="C56" s="200"/>
      <c r="D56" s="19" t="s">
        <v>1165</v>
      </c>
      <c r="E56" s="9" t="s">
        <v>1166</v>
      </c>
      <c r="F56" s="200" t="s">
        <v>1677</v>
      </c>
      <c r="G56" s="255" t="s">
        <v>1783</v>
      </c>
      <c r="H56" s="257" t="s">
        <v>1678</v>
      </c>
      <c r="I56" s="331"/>
      <c r="J56" s="257" t="s">
        <v>39</v>
      </c>
      <c r="K56" s="200" t="s">
        <v>395</v>
      </c>
      <c r="L56" s="311">
        <v>44042</v>
      </c>
      <c r="M56" s="200"/>
      <c r="N56" s="200"/>
      <c r="O56" s="200"/>
      <c r="P56" s="200"/>
      <c r="Q56" s="200"/>
      <c r="R56" s="200"/>
      <c r="S56" s="200"/>
      <c r="T56" s="220"/>
    </row>
    <row r="57" spans="2:20" s="11" customFormat="1" ht="114.75" x14ac:dyDescent="0.2">
      <c r="B57" s="200"/>
      <c r="C57" s="200"/>
      <c r="D57" s="19" t="s">
        <v>1165</v>
      </c>
      <c r="E57" s="9" t="s">
        <v>1166</v>
      </c>
      <c r="F57" s="200" t="s">
        <v>1679</v>
      </c>
      <c r="G57" s="255" t="s">
        <v>1784</v>
      </c>
      <c r="H57" s="257" t="s">
        <v>1785</v>
      </c>
      <c r="I57" s="331"/>
      <c r="J57" s="257" t="s">
        <v>39</v>
      </c>
      <c r="K57" s="200" t="s">
        <v>395</v>
      </c>
      <c r="L57" s="311">
        <v>44073</v>
      </c>
      <c r="M57" s="200"/>
      <c r="N57" s="200"/>
      <c r="O57" s="200"/>
      <c r="P57" s="200"/>
      <c r="Q57" s="200"/>
      <c r="R57" s="200"/>
      <c r="S57" s="200"/>
      <c r="T57" s="220"/>
    </row>
    <row r="58" spans="2:20" s="11" customFormat="1" ht="44.25" customHeight="1" x14ac:dyDescent="0.2">
      <c r="B58" s="200"/>
      <c r="C58" s="200"/>
      <c r="D58" s="19" t="s">
        <v>1165</v>
      </c>
      <c r="E58" s="9" t="s">
        <v>1166</v>
      </c>
      <c r="F58" s="200" t="s">
        <v>39</v>
      </c>
      <c r="G58" s="255" t="s">
        <v>1182</v>
      </c>
      <c r="H58" s="257" t="s">
        <v>1183</v>
      </c>
      <c r="I58" s="256"/>
      <c r="J58" s="257" t="s">
        <v>39</v>
      </c>
      <c r="K58" s="211" t="s">
        <v>395</v>
      </c>
      <c r="L58" s="311">
        <v>44180</v>
      </c>
      <c r="M58" s="200"/>
      <c r="N58" s="200"/>
      <c r="O58" s="200"/>
      <c r="P58" s="200"/>
      <c r="Q58" s="200"/>
      <c r="R58" s="200"/>
      <c r="S58" s="200"/>
      <c r="T58" s="220"/>
    </row>
    <row r="59" spans="2:20" s="11" customFormat="1" ht="38.25" x14ac:dyDescent="0.2">
      <c r="B59" s="262"/>
      <c r="C59" s="190"/>
      <c r="D59" s="283" t="s">
        <v>1165</v>
      </c>
      <c r="E59" s="286" t="s">
        <v>1166</v>
      </c>
      <c r="F59" s="190"/>
      <c r="G59" s="262"/>
      <c r="H59" s="263"/>
      <c r="I59" s="264">
        <f>AVERAGE(I49:I54)</f>
        <v>0.25</v>
      </c>
      <c r="J59" s="263"/>
      <c r="K59" s="190"/>
      <c r="L59" s="284"/>
      <c r="M59" s="190"/>
      <c r="N59" s="190"/>
      <c r="O59" s="27"/>
      <c r="P59" s="27"/>
      <c r="Q59" s="27"/>
      <c r="R59" s="27"/>
      <c r="S59" s="27"/>
      <c r="T59" s="190"/>
    </row>
    <row r="60" spans="2:20" s="11" customFormat="1" ht="74.25" customHeight="1" x14ac:dyDescent="0.2">
      <c r="B60" s="222"/>
      <c r="C60" s="19"/>
      <c r="D60" s="19" t="s">
        <v>1165</v>
      </c>
      <c r="E60" s="9" t="s">
        <v>1184</v>
      </c>
      <c r="F60" s="200" t="s">
        <v>1185</v>
      </c>
      <c r="G60" s="222" t="s">
        <v>1786</v>
      </c>
      <c r="H60" s="9" t="s">
        <v>1759</v>
      </c>
      <c r="I60" s="21"/>
      <c r="J60" s="9" t="s">
        <v>464</v>
      </c>
      <c r="K60" s="19" t="s">
        <v>54</v>
      </c>
      <c r="L60" s="311">
        <v>44195</v>
      </c>
      <c r="M60" s="19"/>
      <c r="N60" s="19"/>
      <c r="O60" s="19"/>
      <c r="P60" s="19"/>
      <c r="Q60" s="19"/>
      <c r="R60" s="19"/>
      <c r="S60" s="19"/>
      <c r="T60" s="19"/>
    </row>
    <row r="61" spans="2:20" s="11" customFormat="1" ht="102" x14ac:dyDescent="0.2">
      <c r="B61" s="222"/>
      <c r="C61" s="19"/>
      <c r="D61" s="19" t="s">
        <v>1165</v>
      </c>
      <c r="E61" s="9" t="s">
        <v>1184</v>
      </c>
      <c r="F61" s="19" t="s">
        <v>1186</v>
      </c>
      <c r="G61" s="222" t="s">
        <v>1187</v>
      </c>
      <c r="H61" s="9" t="s">
        <v>1188</v>
      </c>
      <c r="I61" s="21"/>
      <c r="J61" s="257" t="s">
        <v>39</v>
      </c>
      <c r="K61" s="211" t="s">
        <v>395</v>
      </c>
      <c r="L61" s="311">
        <v>44195</v>
      </c>
      <c r="M61" s="19"/>
      <c r="N61" s="19"/>
      <c r="O61" s="19"/>
      <c r="P61" s="19"/>
      <c r="Q61" s="19"/>
      <c r="R61" s="19"/>
      <c r="S61" s="19"/>
      <c r="T61" s="19"/>
    </row>
    <row r="62" spans="2:20" s="11" customFormat="1" ht="38.25" x14ac:dyDescent="0.2">
      <c r="B62" s="222"/>
      <c r="C62" s="19"/>
      <c r="D62" s="19" t="s">
        <v>1165</v>
      </c>
      <c r="E62" s="9" t="s">
        <v>1184</v>
      </c>
      <c r="F62" s="11" t="s">
        <v>1189</v>
      </c>
      <c r="G62" s="222" t="s">
        <v>1787</v>
      </c>
      <c r="H62" s="9" t="s">
        <v>1752</v>
      </c>
      <c r="I62" s="21"/>
      <c r="J62" s="257" t="s">
        <v>39</v>
      </c>
      <c r="K62" s="211" t="s">
        <v>395</v>
      </c>
      <c r="L62" s="311">
        <v>44012</v>
      </c>
      <c r="M62" s="19"/>
      <c r="N62" s="19"/>
      <c r="O62" s="19"/>
      <c r="P62" s="19"/>
      <c r="Q62" s="19"/>
      <c r="R62" s="19"/>
      <c r="S62" s="19"/>
      <c r="T62" s="19"/>
    </row>
    <row r="63" spans="2:20" s="11" customFormat="1" ht="38.25" x14ac:dyDescent="0.2">
      <c r="B63" s="262"/>
      <c r="C63" s="190"/>
      <c r="D63" s="283" t="s">
        <v>1165</v>
      </c>
      <c r="E63" s="286" t="s">
        <v>1184</v>
      </c>
      <c r="F63" s="190"/>
      <c r="G63" s="262"/>
      <c r="H63" s="263"/>
      <c r="I63" s="264" t="e">
        <f>AVERAGE(I60:I62)</f>
        <v>#DIV/0!</v>
      </c>
      <c r="J63" s="263"/>
      <c r="K63" s="190"/>
      <c r="L63" s="284"/>
      <c r="M63" s="190"/>
      <c r="N63" s="190"/>
      <c r="O63" s="19"/>
      <c r="P63" s="19"/>
      <c r="Q63" s="19"/>
      <c r="R63" s="19"/>
      <c r="S63" s="19"/>
      <c r="T63" s="19"/>
    </row>
    <row r="64" spans="2:20" s="11" customFormat="1" ht="38.25" x14ac:dyDescent="0.2">
      <c r="B64" s="222"/>
      <c r="C64" s="19"/>
      <c r="D64" s="19" t="s">
        <v>1190</v>
      </c>
      <c r="E64" s="9" t="s">
        <v>1191</v>
      </c>
      <c r="F64" s="18" t="s">
        <v>1192</v>
      </c>
      <c r="G64" s="51" t="s">
        <v>1193</v>
      </c>
      <c r="H64" s="335" t="s">
        <v>1194</v>
      </c>
      <c r="I64" s="28"/>
      <c r="J64" s="9" t="s">
        <v>1195</v>
      </c>
      <c r="K64" s="19" t="s">
        <v>187</v>
      </c>
      <c r="L64" s="311">
        <v>44195</v>
      </c>
      <c r="M64" s="19"/>
      <c r="N64" s="19"/>
      <c r="O64" s="19"/>
      <c r="P64" s="19"/>
      <c r="Q64" s="19"/>
      <c r="R64" s="19"/>
      <c r="S64" s="19"/>
      <c r="T64" s="18"/>
    </row>
    <row r="65" spans="1:20" s="11" customFormat="1" ht="38.25" x14ac:dyDescent="0.2">
      <c r="B65" s="222"/>
      <c r="C65" s="19"/>
      <c r="D65" s="19" t="s">
        <v>1190</v>
      </c>
      <c r="E65" s="9" t="s">
        <v>1191</v>
      </c>
      <c r="F65" s="227" t="s">
        <v>1196</v>
      </c>
      <c r="G65" s="18" t="s">
        <v>1197</v>
      </c>
      <c r="H65" s="193" t="s">
        <v>1198</v>
      </c>
      <c r="I65" s="28"/>
      <c r="J65" s="9" t="s">
        <v>1195</v>
      </c>
      <c r="K65" s="19" t="s">
        <v>187</v>
      </c>
      <c r="L65" s="311">
        <v>44195</v>
      </c>
      <c r="M65" s="19"/>
      <c r="N65" s="19"/>
      <c r="O65" s="19"/>
      <c r="P65" s="19"/>
      <c r="Q65" s="19"/>
      <c r="R65" s="19"/>
      <c r="S65" s="19"/>
      <c r="T65" s="18"/>
    </row>
    <row r="66" spans="1:20" s="11" customFormat="1" ht="51" x14ac:dyDescent="0.2">
      <c r="B66" s="222"/>
      <c r="C66" s="19"/>
      <c r="D66" s="19" t="s">
        <v>1190</v>
      </c>
      <c r="E66" s="9" t="s">
        <v>1191</v>
      </c>
      <c r="F66" s="227" t="s">
        <v>1199</v>
      </c>
      <c r="G66" s="18" t="s">
        <v>1200</v>
      </c>
      <c r="H66" s="193" t="s">
        <v>1201</v>
      </c>
      <c r="I66" s="28"/>
      <c r="J66" s="9" t="s">
        <v>1195</v>
      </c>
      <c r="K66" s="19" t="s">
        <v>187</v>
      </c>
      <c r="L66" s="311">
        <v>44195</v>
      </c>
      <c r="M66" s="19"/>
      <c r="N66" s="19"/>
      <c r="O66" s="19"/>
      <c r="P66" s="19"/>
      <c r="Q66" s="19"/>
      <c r="R66" s="19"/>
      <c r="S66" s="19"/>
      <c r="T66" s="18"/>
    </row>
    <row r="67" spans="1:20" s="11" customFormat="1" ht="89.25" x14ac:dyDescent="0.2">
      <c r="B67" s="222"/>
      <c r="C67" s="19"/>
      <c r="D67" s="19" t="s">
        <v>1190</v>
      </c>
      <c r="E67" s="9" t="s">
        <v>1191</v>
      </c>
      <c r="F67" s="227" t="s">
        <v>1202</v>
      </c>
      <c r="G67" s="18" t="s">
        <v>1203</v>
      </c>
      <c r="H67" s="193" t="s">
        <v>1204</v>
      </c>
      <c r="I67" s="28"/>
      <c r="J67" s="9" t="s">
        <v>1195</v>
      </c>
      <c r="K67" s="19" t="s">
        <v>187</v>
      </c>
      <c r="L67" s="311">
        <v>44195</v>
      </c>
      <c r="M67" s="19"/>
      <c r="N67" s="19"/>
      <c r="O67" s="19"/>
      <c r="P67" s="19"/>
      <c r="Q67" s="19"/>
      <c r="R67" s="19"/>
      <c r="S67" s="19"/>
      <c r="T67" s="18"/>
    </row>
    <row r="68" spans="1:20" s="11" customFormat="1" ht="38.25" x14ac:dyDescent="0.2">
      <c r="B68" s="222"/>
      <c r="C68" s="19"/>
      <c r="D68" s="19" t="s">
        <v>1190</v>
      </c>
      <c r="E68" s="9" t="s">
        <v>1191</v>
      </c>
      <c r="F68" s="227" t="s">
        <v>1205</v>
      </c>
      <c r="G68" s="18" t="s">
        <v>1206</v>
      </c>
      <c r="H68" s="193" t="s">
        <v>1788</v>
      </c>
      <c r="I68" s="28"/>
      <c r="J68" s="9" t="s">
        <v>1195</v>
      </c>
      <c r="K68" s="19" t="s">
        <v>187</v>
      </c>
      <c r="L68" s="311">
        <v>44195</v>
      </c>
      <c r="M68" s="19"/>
      <c r="N68" s="19"/>
      <c r="O68" s="19"/>
      <c r="P68" s="19"/>
      <c r="Q68" s="19"/>
      <c r="R68" s="19"/>
      <c r="S68" s="19"/>
      <c r="T68" s="18"/>
    </row>
    <row r="69" spans="1:20" s="11" customFormat="1" ht="51" x14ac:dyDescent="0.2">
      <c r="B69" s="222"/>
      <c r="C69" s="19"/>
      <c r="D69" s="19" t="s">
        <v>1190</v>
      </c>
      <c r="E69" s="9" t="s">
        <v>1191</v>
      </c>
      <c r="F69" s="227" t="s">
        <v>1207</v>
      </c>
      <c r="G69" s="18" t="s">
        <v>1208</v>
      </c>
      <c r="H69" s="193" t="s">
        <v>1209</v>
      </c>
      <c r="I69" s="28"/>
      <c r="J69" s="9" t="s">
        <v>1195</v>
      </c>
      <c r="K69" s="19" t="s">
        <v>187</v>
      </c>
      <c r="L69" s="311">
        <v>44195</v>
      </c>
      <c r="M69" s="19"/>
      <c r="N69" s="19"/>
      <c r="O69" s="19"/>
      <c r="P69" s="19"/>
      <c r="Q69" s="19"/>
      <c r="R69" s="19"/>
      <c r="S69" s="19"/>
      <c r="T69" s="18"/>
    </row>
    <row r="70" spans="1:20" s="11" customFormat="1" ht="76.5" x14ac:dyDescent="0.2">
      <c r="B70" s="222"/>
      <c r="C70" s="19"/>
      <c r="D70" s="19" t="s">
        <v>1190</v>
      </c>
      <c r="E70" s="9" t="s">
        <v>1191</v>
      </c>
      <c r="F70" s="227" t="s">
        <v>1210</v>
      </c>
      <c r="G70" s="212" t="s">
        <v>1211</v>
      </c>
      <c r="H70" s="193" t="s">
        <v>1212</v>
      </c>
      <c r="I70" s="28"/>
      <c r="J70" s="9" t="s">
        <v>1195</v>
      </c>
      <c r="K70" s="19" t="s">
        <v>187</v>
      </c>
      <c r="L70" s="311">
        <v>44195</v>
      </c>
      <c r="M70" s="19"/>
      <c r="N70" s="19"/>
      <c r="O70" s="19"/>
      <c r="P70" s="19"/>
      <c r="Q70" s="19"/>
      <c r="R70" s="19"/>
      <c r="S70" s="19"/>
      <c r="T70" s="18"/>
    </row>
    <row r="71" spans="1:20" s="11" customFormat="1" ht="38.25" x14ac:dyDescent="0.2">
      <c r="B71" s="262"/>
      <c r="C71" s="190"/>
      <c r="D71" s="283" t="s">
        <v>1190</v>
      </c>
      <c r="E71" s="286" t="s">
        <v>1191</v>
      </c>
      <c r="F71" s="190"/>
      <c r="G71" s="262"/>
      <c r="H71" s="263"/>
      <c r="I71" s="264" t="e">
        <f>AVERAGE(I64:I70)</f>
        <v>#DIV/0!</v>
      </c>
      <c r="J71" s="263"/>
      <c r="K71" s="190"/>
      <c r="L71" s="284"/>
      <c r="M71" s="190"/>
      <c r="N71" s="190"/>
      <c r="O71" s="27"/>
      <c r="P71" s="27"/>
      <c r="Q71" s="27"/>
      <c r="R71" s="27"/>
      <c r="S71" s="27"/>
      <c r="T71" s="190"/>
    </row>
    <row r="72" spans="1:20" s="272" customFormat="1" ht="51" hidden="1" x14ac:dyDescent="0.2">
      <c r="B72" s="258"/>
      <c r="C72" s="258"/>
      <c r="D72" s="19" t="s">
        <v>1190</v>
      </c>
      <c r="E72" s="9" t="s">
        <v>1213</v>
      </c>
      <c r="F72" s="19" t="s">
        <v>1214</v>
      </c>
      <c r="G72" s="222"/>
      <c r="H72" s="9"/>
      <c r="I72" s="21"/>
      <c r="J72" s="9"/>
      <c r="K72" s="18"/>
      <c r="L72" s="311">
        <v>44407</v>
      </c>
      <c r="M72" s="258"/>
      <c r="N72" s="258"/>
      <c r="O72" s="258"/>
      <c r="P72" s="258"/>
      <c r="Q72" s="258"/>
      <c r="R72" s="258"/>
      <c r="S72" s="258"/>
      <c r="T72" s="258"/>
    </row>
    <row r="73" spans="1:20" s="272" customFormat="1" ht="64.5" customHeight="1" x14ac:dyDescent="0.2">
      <c r="B73" s="258"/>
      <c r="C73" s="258"/>
      <c r="D73" s="19" t="s">
        <v>1190</v>
      </c>
      <c r="E73" s="9" t="s">
        <v>1213</v>
      </c>
      <c r="F73" s="19" t="s">
        <v>1215</v>
      </c>
      <c r="G73" s="222" t="s">
        <v>1216</v>
      </c>
      <c r="H73" s="9" t="s">
        <v>1667</v>
      </c>
      <c r="I73" s="21"/>
      <c r="J73" s="9" t="s">
        <v>533</v>
      </c>
      <c r="K73" s="18" t="s">
        <v>1559</v>
      </c>
      <c r="L73" s="311">
        <v>44042</v>
      </c>
      <c r="M73" s="258"/>
      <c r="N73" s="258"/>
      <c r="O73" s="258"/>
      <c r="P73" s="258"/>
      <c r="Q73" s="258"/>
      <c r="R73" s="258"/>
      <c r="S73" s="258"/>
      <c r="T73" s="258"/>
    </row>
    <row r="74" spans="1:20" s="272" customFormat="1" ht="126" hidden="1" customHeight="1" x14ac:dyDescent="0.2">
      <c r="B74" s="258"/>
      <c r="C74" s="258"/>
      <c r="D74" s="19" t="s">
        <v>1190</v>
      </c>
      <c r="E74" s="9" t="s">
        <v>1213</v>
      </c>
      <c r="F74" s="19" t="s">
        <v>1665</v>
      </c>
      <c r="G74" s="222"/>
      <c r="H74" s="9"/>
      <c r="I74" s="21"/>
      <c r="J74" s="9" t="s">
        <v>244</v>
      </c>
      <c r="K74" s="193" t="s">
        <v>54</v>
      </c>
      <c r="L74" s="311">
        <v>44560</v>
      </c>
      <c r="M74" s="258"/>
      <c r="N74" s="258"/>
      <c r="O74" s="258"/>
      <c r="P74" s="258"/>
      <c r="Q74" s="258"/>
      <c r="R74" s="258"/>
      <c r="S74" s="258"/>
      <c r="T74" s="258"/>
    </row>
    <row r="75" spans="1:20" s="272" customFormat="1" ht="114" customHeight="1" x14ac:dyDescent="0.2">
      <c r="B75" s="258"/>
      <c r="C75" s="258"/>
      <c r="D75" s="19" t="s">
        <v>1190</v>
      </c>
      <c r="E75" s="9" t="s">
        <v>1213</v>
      </c>
      <c r="F75" s="19" t="s">
        <v>1217</v>
      </c>
      <c r="G75" s="222" t="s">
        <v>1789</v>
      </c>
      <c r="H75" s="9" t="s">
        <v>1758</v>
      </c>
      <c r="I75" s="21"/>
      <c r="J75" s="9"/>
      <c r="K75" s="193" t="s">
        <v>54</v>
      </c>
      <c r="L75" s="311">
        <v>44195</v>
      </c>
      <c r="M75" s="258"/>
      <c r="N75" s="258"/>
      <c r="O75" s="258"/>
      <c r="P75" s="258"/>
      <c r="Q75" s="258"/>
      <c r="R75" s="258"/>
      <c r="S75" s="258"/>
      <c r="T75" s="258"/>
    </row>
    <row r="76" spans="1:20" s="272" customFormat="1" ht="76.5" x14ac:dyDescent="0.2">
      <c r="B76" s="258"/>
      <c r="C76" s="258"/>
      <c r="D76" s="19" t="s">
        <v>1190</v>
      </c>
      <c r="E76" s="9" t="s">
        <v>1213</v>
      </c>
      <c r="F76" s="222" t="s">
        <v>1218</v>
      </c>
      <c r="G76" s="222" t="s">
        <v>1790</v>
      </c>
      <c r="H76" s="9" t="s">
        <v>1791</v>
      </c>
      <c r="I76" s="258"/>
      <c r="J76" s="9" t="s">
        <v>352</v>
      </c>
      <c r="K76" s="9" t="s">
        <v>1219</v>
      </c>
      <c r="L76" s="311">
        <v>44195</v>
      </c>
      <c r="M76" s="258"/>
      <c r="N76" s="258"/>
      <c r="O76" s="258"/>
      <c r="P76" s="258"/>
      <c r="Q76" s="258"/>
      <c r="R76" s="258"/>
      <c r="S76" s="258"/>
      <c r="T76" s="258"/>
    </row>
    <row r="77" spans="1:20" s="273" customFormat="1" ht="51" x14ac:dyDescent="0.2">
      <c r="A77" s="272"/>
      <c r="B77" s="262"/>
      <c r="C77" s="190"/>
      <c r="D77" s="283" t="s">
        <v>1190</v>
      </c>
      <c r="E77" s="286" t="s">
        <v>1213</v>
      </c>
      <c r="F77" s="190"/>
      <c r="G77" s="262"/>
      <c r="H77" s="263"/>
      <c r="I77" s="264" t="e">
        <f>AVERAGE(I72:I76)</f>
        <v>#DIV/0!</v>
      </c>
      <c r="J77" s="263"/>
      <c r="K77" s="190"/>
      <c r="L77" s="284"/>
      <c r="M77" s="190"/>
      <c r="N77" s="190"/>
      <c r="O77" s="27"/>
      <c r="P77" s="27"/>
      <c r="Q77" s="27"/>
      <c r="R77" s="27"/>
      <c r="S77" s="27"/>
      <c r="T77" s="190"/>
    </row>
    <row r="78" spans="1:20" s="272" customFormat="1" ht="51" x14ac:dyDescent="0.2">
      <c r="B78" s="222"/>
      <c r="C78" s="19"/>
      <c r="D78" s="19" t="s">
        <v>1190</v>
      </c>
      <c r="E78" s="9" t="s">
        <v>1220</v>
      </c>
      <c r="F78" s="9" t="s">
        <v>1220</v>
      </c>
      <c r="G78" s="326" t="s">
        <v>1792</v>
      </c>
      <c r="H78" s="193" t="s">
        <v>1221</v>
      </c>
      <c r="I78" s="21"/>
      <c r="J78" s="193" t="s">
        <v>530</v>
      </c>
      <c r="K78" s="18" t="s">
        <v>53</v>
      </c>
      <c r="L78" s="311">
        <v>44196</v>
      </c>
      <c r="M78" s="19"/>
      <c r="N78" s="19"/>
      <c r="O78" s="19"/>
      <c r="P78" s="19"/>
      <c r="Q78" s="19"/>
      <c r="R78" s="19"/>
      <c r="S78" s="19"/>
      <c r="T78" s="19"/>
    </row>
    <row r="79" spans="1:20" s="272" customFormat="1" ht="63.75" x14ac:dyDescent="0.2">
      <c r="B79" s="222"/>
      <c r="C79" s="19"/>
      <c r="D79" s="19" t="s">
        <v>1190</v>
      </c>
      <c r="E79" s="9" t="s">
        <v>1220</v>
      </c>
      <c r="F79" s="9" t="s">
        <v>1220</v>
      </c>
      <c r="G79" s="326" t="s">
        <v>1792</v>
      </c>
      <c r="H79" s="193" t="s">
        <v>1222</v>
      </c>
      <c r="I79" s="21"/>
      <c r="J79" s="193" t="s">
        <v>530</v>
      </c>
      <c r="K79" s="18" t="s">
        <v>53</v>
      </c>
      <c r="L79" s="311">
        <v>43951</v>
      </c>
      <c r="M79" s="19"/>
      <c r="N79" s="19"/>
      <c r="O79" s="19"/>
      <c r="P79" s="19"/>
      <c r="Q79" s="19"/>
      <c r="R79" s="19"/>
      <c r="S79" s="19"/>
      <c r="T79" s="19"/>
    </row>
    <row r="80" spans="1:20" s="272" customFormat="1" ht="38.25" x14ac:dyDescent="0.2">
      <c r="B80" s="222"/>
      <c r="C80" s="19"/>
      <c r="D80" s="19" t="s">
        <v>1190</v>
      </c>
      <c r="E80" s="9" t="s">
        <v>1220</v>
      </c>
      <c r="F80" s="9" t="s">
        <v>1220</v>
      </c>
      <c r="G80" s="326" t="s">
        <v>1793</v>
      </c>
      <c r="H80" s="193" t="s">
        <v>1794</v>
      </c>
      <c r="I80" s="21"/>
      <c r="J80" s="309" t="s">
        <v>530</v>
      </c>
      <c r="K80" s="18" t="s">
        <v>53</v>
      </c>
      <c r="L80" s="311">
        <v>44012</v>
      </c>
      <c r="M80" s="19"/>
      <c r="N80" s="19"/>
      <c r="O80" s="19"/>
      <c r="P80" s="19"/>
      <c r="Q80" s="19"/>
      <c r="R80" s="19"/>
      <c r="S80" s="19"/>
      <c r="T80" s="19"/>
    </row>
    <row r="81" spans="1:20" s="272" customFormat="1" ht="38.25" x14ac:dyDescent="0.2">
      <c r="B81" s="222"/>
      <c r="C81" s="19"/>
      <c r="D81" s="19" t="s">
        <v>1190</v>
      </c>
      <c r="E81" s="9" t="s">
        <v>1220</v>
      </c>
      <c r="F81" s="9" t="s">
        <v>1220</v>
      </c>
      <c r="G81" s="326" t="s">
        <v>1793</v>
      </c>
      <c r="H81" s="193" t="s">
        <v>1795</v>
      </c>
      <c r="I81" s="21"/>
      <c r="J81" s="309" t="s">
        <v>530</v>
      </c>
      <c r="K81" s="18" t="s">
        <v>53</v>
      </c>
      <c r="L81" s="311">
        <v>44196</v>
      </c>
      <c r="M81" s="19"/>
      <c r="N81" s="19"/>
      <c r="O81" s="19"/>
      <c r="P81" s="19"/>
      <c r="Q81" s="19"/>
      <c r="R81" s="19"/>
      <c r="S81" s="19"/>
      <c r="T81" s="19"/>
    </row>
    <row r="82" spans="1:20" s="272" customFormat="1" ht="76.5" x14ac:dyDescent="0.2">
      <c r="B82" s="222"/>
      <c r="C82" s="19"/>
      <c r="D82" s="19" t="s">
        <v>1190</v>
      </c>
      <c r="E82" s="9" t="s">
        <v>1220</v>
      </c>
      <c r="F82" s="9" t="s">
        <v>1220</v>
      </c>
      <c r="G82" s="326" t="s">
        <v>1796</v>
      </c>
      <c r="H82" s="193" t="s">
        <v>1223</v>
      </c>
      <c r="I82" s="21"/>
      <c r="J82" s="193" t="s">
        <v>530</v>
      </c>
      <c r="K82" s="18" t="s">
        <v>53</v>
      </c>
      <c r="L82" s="311">
        <v>43921</v>
      </c>
      <c r="M82" s="19"/>
      <c r="N82" s="19"/>
      <c r="O82" s="19"/>
      <c r="P82" s="19"/>
      <c r="Q82" s="19"/>
      <c r="R82" s="19"/>
      <c r="S82" s="19"/>
      <c r="T82" s="19"/>
    </row>
    <row r="83" spans="1:20" s="272" customFormat="1" ht="51" x14ac:dyDescent="0.2">
      <c r="B83" s="222"/>
      <c r="C83" s="19"/>
      <c r="D83" s="19" t="s">
        <v>1190</v>
      </c>
      <c r="E83" s="9" t="s">
        <v>1220</v>
      </c>
      <c r="F83" s="9" t="s">
        <v>1220</v>
      </c>
      <c r="G83" s="326" t="s">
        <v>1796</v>
      </c>
      <c r="H83" s="193" t="s">
        <v>1224</v>
      </c>
      <c r="I83" s="21"/>
      <c r="J83" s="193" t="s">
        <v>530</v>
      </c>
      <c r="K83" s="18" t="s">
        <v>53</v>
      </c>
      <c r="L83" s="311">
        <v>44012</v>
      </c>
      <c r="M83" s="19"/>
      <c r="N83" s="19"/>
      <c r="O83" s="19"/>
      <c r="P83" s="19"/>
      <c r="Q83" s="19"/>
      <c r="R83" s="19"/>
      <c r="S83" s="19"/>
      <c r="T83" s="19"/>
    </row>
    <row r="84" spans="1:20" s="273" customFormat="1" ht="38.25" x14ac:dyDescent="0.2">
      <c r="A84" s="272"/>
      <c r="B84" s="262"/>
      <c r="C84" s="190"/>
      <c r="D84" s="283" t="s">
        <v>1190</v>
      </c>
      <c r="E84" s="286" t="s">
        <v>1220</v>
      </c>
      <c r="F84" s="190"/>
      <c r="G84" s="262"/>
      <c r="H84" s="263"/>
      <c r="I84" s="264" t="e">
        <f>AVERAGE(I78:I83)</f>
        <v>#DIV/0!</v>
      </c>
      <c r="J84" s="263"/>
      <c r="K84" s="190"/>
      <c r="L84" s="284"/>
      <c r="M84" s="190"/>
      <c r="N84" s="190"/>
      <c r="O84" s="27"/>
      <c r="P84" s="27"/>
      <c r="Q84" s="27"/>
      <c r="R84" s="27"/>
      <c r="S84" s="27"/>
      <c r="T84" s="190"/>
    </row>
    <row r="85" spans="1:20" s="11" customFormat="1" ht="89.25" x14ac:dyDescent="0.2">
      <c r="B85" s="19"/>
      <c r="C85" s="19"/>
      <c r="D85" s="19" t="s">
        <v>1190</v>
      </c>
      <c r="E85" s="9" t="s">
        <v>1225</v>
      </c>
      <c r="F85" s="19" t="s">
        <v>90</v>
      </c>
      <c r="G85" s="222" t="s">
        <v>86</v>
      </c>
      <c r="H85" s="12" t="s">
        <v>1226</v>
      </c>
      <c r="I85" s="21"/>
      <c r="J85" s="9" t="s">
        <v>517</v>
      </c>
      <c r="K85" s="19" t="s">
        <v>53</v>
      </c>
      <c r="L85" s="311">
        <v>44012</v>
      </c>
      <c r="M85" s="19"/>
      <c r="N85" s="19"/>
      <c r="O85" s="19"/>
      <c r="P85" s="19"/>
      <c r="Q85" s="19"/>
      <c r="R85" s="19"/>
      <c r="S85" s="19"/>
      <c r="T85" s="19"/>
    </row>
    <row r="86" spans="1:20" s="11" customFormat="1" ht="126.75" hidden="1" customHeight="1" x14ac:dyDescent="0.2">
      <c r="B86" s="19"/>
      <c r="C86" s="19"/>
      <c r="D86" s="19" t="s">
        <v>1190</v>
      </c>
      <c r="E86" s="9" t="s">
        <v>1225</v>
      </c>
      <c r="F86" s="19" t="s">
        <v>1657</v>
      </c>
      <c r="G86" s="367"/>
      <c r="H86" s="9"/>
      <c r="I86" s="55"/>
      <c r="J86" s="368"/>
      <c r="K86" s="19"/>
      <c r="L86" s="311">
        <v>44560</v>
      </c>
      <c r="M86" s="19"/>
      <c r="N86" s="19"/>
      <c r="O86" s="19"/>
      <c r="P86" s="19"/>
      <c r="Q86" s="19"/>
      <c r="R86" s="19"/>
      <c r="S86" s="19"/>
      <c r="T86" s="18"/>
    </row>
    <row r="87" spans="1:20" s="11" customFormat="1" ht="38.25" hidden="1" x14ac:dyDescent="0.2">
      <c r="B87" s="19"/>
      <c r="C87" s="19"/>
      <c r="D87" s="19" t="s">
        <v>1190</v>
      </c>
      <c r="E87" s="9" t="s">
        <v>1225</v>
      </c>
      <c r="F87" s="19" t="s">
        <v>1227</v>
      </c>
      <c r="G87" s="222"/>
      <c r="H87" s="9"/>
      <c r="I87" s="21"/>
      <c r="J87" s="9"/>
      <c r="K87" s="19"/>
      <c r="L87" s="311">
        <v>44560</v>
      </c>
      <c r="M87" s="19"/>
      <c r="N87" s="19"/>
      <c r="O87" s="19"/>
      <c r="P87" s="19"/>
      <c r="Q87" s="19"/>
      <c r="R87" s="19"/>
      <c r="S87" s="19"/>
      <c r="T87" s="221"/>
    </row>
    <row r="88" spans="1:20" s="11" customFormat="1" ht="114" customHeight="1" x14ac:dyDescent="0.2">
      <c r="B88" s="19"/>
      <c r="C88" s="19"/>
      <c r="D88" s="19" t="s">
        <v>1190</v>
      </c>
      <c r="E88" s="9" t="s">
        <v>1225</v>
      </c>
      <c r="F88" s="19" t="s">
        <v>1228</v>
      </c>
      <c r="G88" s="222" t="s">
        <v>1229</v>
      </c>
      <c r="H88" s="9" t="s">
        <v>1230</v>
      </c>
      <c r="I88" s="21"/>
      <c r="J88" s="9" t="s">
        <v>39</v>
      </c>
      <c r="K88" s="18" t="s">
        <v>395</v>
      </c>
      <c r="L88" s="311">
        <v>43951</v>
      </c>
      <c r="M88" s="19"/>
      <c r="N88" s="19"/>
      <c r="O88" s="19"/>
      <c r="P88" s="19"/>
      <c r="Q88" s="19"/>
      <c r="R88" s="19"/>
      <c r="S88" s="19"/>
      <c r="T88" s="221"/>
    </row>
    <row r="89" spans="1:20" s="11" customFormat="1" ht="102" x14ac:dyDescent="0.2">
      <c r="B89" s="19"/>
      <c r="C89" s="7"/>
      <c r="D89" s="19" t="s">
        <v>1190</v>
      </c>
      <c r="E89" s="9" t="s">
        <v>1225</v>
      </c>
      <c r="F89" s="19" t="s">
        <v>1231</v>
      </c>
      <c r="G89" s="175" t="s">
        <v>1232</v>
      </c>
      <c r="H89" s="12" t="s">
        <v>1233</v>
      </c>
      <c r="I89" s="22"/>
      <c r="J89" s="193" t="s">
        <v>52</v>
      </c>
      <c r="K89" s="18" t="s">
        <v>53</v>
      </c>
      <c r="L89" s="311">
        <v>44195</v>
      </c>
      <c r="M89" s="19"/>
      <c r="N89" s="19"/>
      <c r="O89" s="19"/>
      <c r="P89" s="19"/>
      <c r="Q89" s="222"/>
      <c r="R89" s="222"/>
      <c r="S89" s="222"/>
      <c r="T89" s="19"/>
    </row>
    <row r="90" spans="1:20" s="11" customFormat="1" ht="51" customHeight="1" x14ac:dyDescent="0.2">
      <c r="B90" s="19"/>
      <c r="C90" s="19"/>
      <c r="D90" s="19" t="s">
        <v>1190</v>
      </c>
      <c r="E90" s="9" t="s">
        <v>1225</v>
      </c>
      <c r="F90" s="19" t="s">
        <v>1234</v>
      </c>
      <c r="G90" s="222" t="s">
        <v>1235</v>
      </c>
      <c r="H90" s="9" t="s">
        <v>1236</v>
      </c>
      <c r="I90" s="21">
        <v>1</v>
      </c>
      <c r="J90" s="9" t="s">
        <v>39</v>
      </c>
      <c r="K90" s="18" t="s">
        <v>395</v>
      </c>
      <c r="L90" s="311">
        <v>43861</v>
      </c>
      <c r="M90" s="19"/>
      <c r="N90" s="19"/>
      <c r="O90" s="19"/>
      <c r="P90" s="19"/>
      <c r="Q90" s="19"/>
      <c r="R90" s="19"/>
      <c r="S90" s="19"/>
      <c r="T90" s="18"/>
    </row>
    <row r="91" spans="1:20" s="11" customFormat="1" ht="63.75" hidden="1" x14ac:dyDescent="0.2">
      <c r="B91" s="19"/>
      <c r="C91" s="19"/>
      <c r="D91" s="19" t="s">
        <v>1190</v>
      </c>
      <c r="E91" s="9" t="s">
        <v>1225</v>
      </c>
      <c r="F91" s="19" t="s">
        <v>1237</v>
      </c>
      <c r="G91" s="175" t="s">
        <v>1238</v>
      </c>
      <c r="H91" s="12" t="s">
        <v>1239</v>
      </c>
      <c r="I91" s="22"/>
      <c r="J91" s="193" t="s">
        <v>517</v>
      </c>
      <c r="K91" s="18" t="s">
        <v>53</v>
      </c>
      <c r="L91" s="311">
        <v>44226</v>
      </c>
      <c r="M91" s="19"/>
      <c r="N91" s="19"/>
      <c r="O91" s="19"/>
      <c r="P91" s="19"/>
      <c r="Q91" s="222"/>
      <c r="R91" s="222"/>
      <c r="S91" s="250"/>
      <c r="T91" s="223"/>
    </row>
    <row r="92" spans="1:20" s="11" customFormat="1" ht="63.75" hidden="1" x14ac:dyDescent="0.2">
      <c r="B92" s="19"/>
      <c r="C92" s="19"/>
      <c r="D92" s="19" t="s">
        <v>1190</v>
      </c>
      <c r="E92" s="9" t="s">
        <v>1225</v>
      </c>
      <c r="F92" s="19" t="s">
        <v>1656</v>
      </c>
      <c r="G92" s="175"/>
      <c r="H92" s="12"/>
      <c r="I92" s="22"/>
      <c r="J92" s="193"/>
      <c r="K92" s="18" t="s">
        <v>53</v>
      </c>
      <c r="L92" s="311">
        <v>44560</v>
      </c>
      <c r="M92" s="19"/>
      <c r="N92" s="19"/>
      <c r="O92" s="19"/>
      <c r="P92" s="19"/>
      <c r="Q92" s="222"/>
      <c r="R92" s="222"/>
      <c r="S92" s="250"/>
      <c r="T92" s="223"/>
    </row>
    <row r="93" spans="1:20" s="11" customFormat="1" ht="63.75" x14ac:dyDescent="0.2">
      <c r="B93" s="19" t="s">
        <v>167</v>
      </c>
      <c r="C93" s="19" t="s">
        <v>1240</v>
      </c>
      <c r="D93" s="19" t="s">
        <v>1190</v>
      </c>
      <c r="E93" s="9" t="s">
        <v>1225</v>
      </c>
      <c r="F93" s="19" t="s">
        <v>1241</v>
      </c>
      <c r="G93" s="212" t="s">
        <v>1242</v>
      </c>
      <c r="H93" s="12" t="s">
        <v>1243</v>
      </c>
      <c r="I93" s="22"/>
      <c r="J93" s="193" t="s">
        <v>517</v>
      </c>
      <c r="K93" s="18" t="s">
        <v>53</v>
      </c>
      <c r="L93" s="311">
        <v>43951</v>
      </c>
      <c r="M93" s="19"/>
      <c r="N93" s="19"/>
      <c r="O93" s="19"/>
      <c r="P93" s="19"/>
      <c r="Q93" s="222"/>
      <c r="R93" s="222"/>
      <c r="S93" s="222"/>
      <c r="T93" s="19"/>
    </row>
    <row r="94" spans="1:20" s="11" customFormat="1" ht="109.5" customHeight="1" x14ac:dyDescent="0.2">
      <c r="B94" s="19" t="s">
        <v>167</v>
      </c>
      <c r="C94" s="19" t="s">
        <v>1244</v>
      </c>
      <c r="D94" s="9" t="s">
        <v>1190</v>
      </c>
      <c r="E94" s="9" t="s">
        <v>1225</v>
      </c>
      <c r="F94" s="19" t="s">
        <v>1245</v>
      </c>
      <c r="G94" s="199" t="s">
        <v>1245</v>
      </c>
      <c r="H94" s="199" t="s">
        <v>1724</v>
      </c>
      <c r="I94" s="21"/>
      <c r="J94" s="9" t="s">
        <v>303</v>
      </c>
      <c r="K94" s="19" t="s">
        <v>196</v>
      </c>
      <c r="L94" s="311">
        <v>44196</v>
      </c>
      <c r="M94" s="206"/>
      <c r="N94" s="206"/>
      <c r="O94" s="19"/>
      <c r="P94" s="19"/>
      <c r="Q94" s="19"/>
      <c r="R94" s="19"/>
      <c r="S94" s="19"/>
      <c r="T94" s="18"/>
    </row>
    <row r="95" spans="1:20" s="11" customFormat="1" ht="38.25" x14ac:dyDescent="0.2">
      <c r="B95" s="19"/>
      <c r="C95" s="19"/>
      <c r="D95" s="19" t="s">
        <v>1190</v>
      </c>
      <c r="E95" s="9" t="s">
        <v>1225</v>
      </c>
      <c r="F95" s="19" t="s">
        <v>1246</v>
      </c>
      <c r="G95" s="222" t="s">
        <v>1247</v>
      </c>
      <c r="H95" s="9" t="s">
        <v>1248</v>
      </c>
      <c r="I95" s="21"/>
      <c r="J95" s="9" t="s">
        <v>517</v>
      </c>
      <c r="K95" s="19" t="s">
        <v>53</v>
      </c>
      <c r="L95" s="202">
        <v>43920</v>
      </c>
      <c r="M95" s="206"/>
      <c r="N95" s="206"/>
      <c r="O95" s="19"/>
      <c r="P95" s="19"/>
      <c r="Q95" s="19"/>
      <c r="R95" s="19"/>
      <c r="S95" s="19"/>
      <c r="T95" s="18"/>
    </row>
    <row r="96" spans="1:20" s="11" customFormat="1" ht="63.75" x14ac:dyDescent="0.2">
      <c r="B96" s="18" t="s">
        <v>1249</v>
      </c>
      <c r="C96" s="18" t="s">
        <v>1797</v>
      </c>
      <c r="D96" s="19" t="s">
        <v>1190</v>
      </c>
      <c r="E96" s="9" t="s">
        <v>1225</v>
      </c>
      <c r="F96" s="18"/>
      <c r="G96" s="18" t="s">
        <v>1250</v>
      </c>
      <c r="H96" s="193" t="s">
        <v>1251</v>
      </c>
      <c r="I96" s="22"/>
      <c r="J96" s="193" t="s">
        <v>39</v>
      </c>
      <c r="K96" s="18" t="s">
        <v>395</v>
      </c>
      <c r="L96" s="311">
        <v>43951</v>
      </c>
      <c r="M96" s="206"/>
      <c r="N96" s="206"/>
      <c r="O96" s="19"/>
      <c r="P96" s="19"/>
      <c r="Q96" s="19"/>
      <c r="R96" s="19"/>
      <c r="S96" s="19"/>
      <c r="T96" s="18"/>
    </row>
    <row r="97" spans="1:20" s="11" customFormat="1" ht="89.25" x14ac:dyDescent="0.2">
      <c r="B97" s="18" t="s">
        <v>1252</v>
      </c>
      <c r="C97" s="18" t="s">
        <v>1798</v>
      </c>
      <c r="D97" s="19" t="s">
        <v>1190</v>
      </c>
      <c r="E97" s="9" t="s">
        <v>1225</v>
      </c>
      <c r="F97" s="18"/>
      <c r="G97" s="18" t="s">
        <v>1253</v>
      </c>
      <c r="H97" s="193" t="s">
        <v>1254</v>
      </c>
      <c r="I97" s="22"/>
      <c r="J97" s="193" t="s">
        <v>39</v>
      </c>
      <c r="K97" s="18" t="s">
        <v>395</v>
      </c>
      <c r="L97" s="311">
        <v>43920</v>
      </c>
      <c r="M97" s="206"/>
      <c r="N97" s="206"/>
      <c r="O97" s="19"/>
      <c r="P97" s="19"/>
      <c r="Q97" s="19"/>
      <c r="R97" s="19"/>
      <c r="S97" s="19"/>
      <c r="T97" s="18"/>
    </row>
    <row r="98" spans="1:20" s="11" customFormat="1" ht="38.25" x14ac:dyDescent="0.2">
      <c r="B98" s="262"/>
      <c r="C98" s="190"/>
      <c r="D98" s="283" t="s">
        <v>1190</v>
      </c>
      <c r="E98" s="286" t="s">
        <v>1225</v>
      </c>
      <c r="F98" s="190"/>
      <c r="G98" s="262"/>
      <c r="H98" s="263"/>
      <c r="I98" s="264">
        <f>AVERAGE(I85:I94)</f>
        <v>1</v>
      </c>
      <c r="J98" s="263"/>
      <c r="K98" s="190"/>
      <c r="L98" s="284"/>
      <c r="M98" s="190"/>
      <c r="N98" s="190"/>
      <c r="O98" s="27"/>
      <c r="P98" s="27"/>
      <c r="Q98" s="27"/>
      <c r="R98" s="27"/>
      <c r="S98" s="27"/>
      <c r="T98" s="190"/>
    </row>
    <row r="99" spans="1:20" s="11" customFormat="1" ht="51" x14ac:dyDescent="0.2">
      <c r="B99" s="358">
        <v>1</v>
      </c>
      <c r="C99" s="19"/>
      <c r="D99" s="19" t="s">
        <v>1190</v>
      </c>
      <c r="E99" s="19" t="s">
        <v>1255</v>
      </c>
      <c r="F99" s="1" t="s">
        <v>1256</v>
      </c>
      <c r="G99" s="312" t="s">
        <v>1257</v>
      </c>
      <c r="H99" s="1" t="s">
        <v>1258</v>
      </c>
      <c r="I99" s="210">
        <v>1</v>
      </c>
      <c r="J99" s="313" t="s">
        <v>280</v>
      </c>
      <c r="K99" s="18" t="s">
        <v>54</v>
      </c>
      <c r="L99" s="311">
        <v>43800</v>
      </c>
      <c r="M99" s="18" t="s">
        <v>1681</v>
      </c>
      <c r="N99" s="19"/>
      <c r="O99" s="19"/>
      <c r="P99" s="19"/>
      <c r="Q99" s="19"/>
      <c r="R99" s="19"/>
      <c r="S99" s="19"/>
      <c r="T99" s="19"/>
    </row>
    <row r="100" spans="1:20" s="2" customFormat="1" ht="63.75" x14ac:dyDescent="0.2">
      <c r="A100" s="11"/>
      <c r="B100" s="358">
        <v>2</v>
      </c>
      <c r="C100" s="19"/>
      <c r="D100" s="19" t="s">
        <v>1190</v>
      </c>
      <c r="E100" s="9" t="s">
        <v>1255</v>
      </c>
      <c r="F100" s="1" t="s">
        <v>1256</v>
      </c>
      <c r="G100" s="312" t="s">
        <v>1259</v>
      </c>
      <c r="H100" s="1" t="s">
        <v>1260</v>
      </c>
      <c r="I100" s="210">
        <v>0</v>
      </c>
      <c r="J100" s="313" t="s">
        <v>280</v>
      </c>
      <c r="K100" s="18" t="s">
        <v>54</v>
      </c>
      <c r="L100" s="311">
        <v>43920</v>
      </c>
      <c r="M100" s="18" t="s">
        <v>1682</v>
      </c>
      <c r="N100" s="18"/>
      <c r="O100" s="18"/>
      <c r="P100" s="18"/>
      <c r="Q100" s="18"/>
      <c r="R100" s="18"/>
      <c r="S100" s="18"/>
      <c r="T100" s="228"/>
    </row>
    <row r="101" spans="1:20" s="2" customFormat="1" ht="66" x14ac:dyDescent="0.2">
      <c r="A101" s="11"/>
      <c r="B101" s="358">
        <v>3</v>
      </c>
      <c r="C101" s="19"/>
      <c r="D101" s="19" t="s">
        <v>1190</v>
      </c>
      <c r="E101" s="9" t="s">
        <v>1255</v>
      </c>
      <c r="F101" s="1" t="s">
        <v>1256</v>
      </c>
      <c r="G101" s="312" t="s">
        <v>1261</v>
      </c>
      <c r="H101" s="1" t="s">
        <v>1262</v>
      </c>
      <c r="I101" s="210">
        <v>0</v>
      </c>
      <c r="J101" s="313" t="s">
        <v>280</v>
      </c>
      <c r="K101" s="18" t="s">
        <v>54</v>
      </c>
      <c r="L101" s="311">
        <v>44075</v>
      </c>
      <c r="M101" s="18"/>
      <c r="N101" s="18"/>
      <c r="O101" s="18"/>
      <c r="P101" s="18"/>
      <c r="Q101" s="18"/>
      <c r="R101" s="18"/>
      <c r="S101" s="18"/>
      <c r="T101" s="228"/>
    </row>
    <row r="102" spans="1:20" s="2" customFormat="1" ht="66" hidden="1" x14ac:dyDescent="0.2">
      <c r="A102" s="11"/>
      <c r="B102" s="358">
        <v>4</v>
      </c>
      <c r="C102" s="19"/>
      <c r="D102" s="19" t="s">
        <v>1190</v>
      </c>
      <c r="E102" s="19" t="s">
        <v>1255</v>
      </c>
      <c r="F102" s="1" t="s">
        <v>1256</v>
      </c>
      <c r="G102" s="312" t="s">
        <v>1263</v>
      </c>
      <c r="H102" s="1" t="s">
        <v>1264</v>
      </c>
      <c r="I102" s="210">
        <v>0</v>
      </c>
      <c r="J102" s="313" t="s">
        <v>280</v>
      </c>
      <c r="K102" s="18" t="s">
        <v>54</v>
      </c>
      <c r="L102" s="311">
        <v>44542</v>
      </c>
      <c r="M102" s="18"/>
      <c r="N102" s="18"/>
      <c r="O102" s="18"/>
      <c r="P102" s="18"/>
      <c r="Q102" s="18"/>
      <c r="R102" s="18"/>
      <c r="S102" s="18"/>
      <c r="T102" s="18"/>
    </row>
    <row r="103" spans="1:20" s="2" customFormat="1" ht="66" x14ac:dyDescent="0.2">
      <c r="A103" s="11"/>
      <c r="B103" s="358">
        <v>5</v>
      </c>
      <c r="C103" s="193" t="s">
        <v>1265</v>
      </c>
      <c r="D103" s="19" t="s">
        <v>1190</v>
      </c>
      <c r="E103" s="9" t="s">
        <v>1255</v>
      </c>
      <c r="F103" s="1" t="s">
        <v>1266</v>
      </c>
      <c r="G103" s="312" t="s">
        <v>1267</v>
      </c>
      <c r="H103" s="313" t="s">
        <v>1268</v>
      </c>
      <c r="I103" s="210">
        <v>0</v>
      </c>
      <c r="J103" s="313" t="s">
        <v>280</v>
      </c>
      <c r="K103" s="18" t="s">
        <v>54</v>
      </c>
      <c r="L103" s="311">
        <v>43905</v>
      </c>
      <c r="M103" s="18"/>
      <c r="N103" s="18"/>
      <c r="O103" s="18"/>
      <c r="P103" s="18"/>
      <c r="Q103" s="18"/>
      <c r="R103" s="18"/>
      <c r="S103" s="18"/>
      <c r="T103" s="18"/>
    </row>
    <row r="104" spans="1:20" s="2" customFormat="1" ht="99" x14ac:dyDescent="0.2">
      <c r="A104" s="11"/>
      <c r="B104" s="358">
        <v>6</v>
      </c>
      <c r="C104" s="193" t="s">
        <v>1269</v>
      </c>
      <c r="D104" s="18" t="s">
        <v>1190</v>
      </c>
      <c r="E104" s="193" t="s">
        <v>1255</v>
      </c>
      <c r="F104" s="313" t="s">
        <v>1266</v>
      </c>
      <c r="G104" s="312" t="s">
        <v>1270</v>
      </c>
      <c r="H104" s="313" t="s">
        <v>1271</v>
      </c>
      <c r="I104" s="210">
        <v>0</v>
      </c>
      <c r="J104" s="313" t="s">
        <v>280</v>
      </c>
      <c r="K104" s="18" t="s">
        <v>54</v>
      </c>
      <c r="L104" s="311">
        <v>43936</v>
      </c>
      <c r="M104" s="18"/>
      <c r="N104" s="18"/>
      <c r="O104" s="18"/>
      <c r="P104" s="18"/>
      <c r="Q104" s="18"/>
      <c r="R104" s="18"/>
      <c r="S104" s="18"/>
      <c r="T104" s="18"/>
    </row>
    <row r="105" spans="1:20" s="2" customFormat="1" ht="66" x14ac:dyDescent="0.2">
      <c r="A105" s="11"/>
      <c r="B105" s="358">
        <v>7</v>
      </c>
      <c r="C105" s="193" t="s">
        <v>1272</v>
      </c>
      <c r="D105" s="18" t="s">
        <v>1190</v>
      </c>
      <c r="E105" s="193" t="s">
        <v>1255</v>
      </c>
      <c r="F105" s="313" t="s">
        <v>1266</v>
      </c>
      <c r="G105" s="312" t="s">
        <v>1273</v>
      </c>
      <c r="H105" s="313" t="s">
        <v>1274</v>
      </c>
      <c r="I105" s="210">
        <v>0</v>
      </c>
      <c r="J105" s="313" t="s">
        <v>280</v>
      </c>
      <c r="K105" s="18" t="s">
        <v>54</v>
      </c>
      <c r="L105" s="311">
        <v>44002</v>
      </c>
      <c r="M105" s="18"/>
      <c r="N105" s="18"/>
      <c r="O105" s="18"/>
      <c r="P105" s="18"/>
      <c r="Q105" s="18"/>
      <c r="R105" s="18"/>
      <c r="S105" s="18"/>
      <c r="T105" s="18"/>
    </row>
    <row r="106" spans="1:20" s="2" customFormat="1" ht="66" x14ac:dyDescent="0.2">
      <c r="A106" s="11"/>
      <c r="B106" s="358">
        <v>8</v>
      </c>
      <c r="C106" s="193" t="s">
        <v>1275</v>
      </c>
      <c r="D106" s="18" t="s">
        <v>1190</v>
      </c>
      <c r="E106" s="193" t="s">
        <v>1255</v>
      </c>
      <c r="F106" s="313" t="s">
        <v>1266</v>
      </c>
      <c r="G106" s="312" t="s">
        <v>1276</v>
      </c>
      <c r="H106" s="313" t="s">
        <v>1277</v>
      </c>
      <c r="I106" s="210">
        <v>0</v>
      </c>
      <c r="J106" s="313" t="s">
        <v>280</v>
      </c>
      <c r="K106" s="18" t="s">
        <v>54</v>
      </c>
      <c r="L106" s="311">
        <v>44012</v>
      </c>
      <c r="M106" s="18"/>
      <c r="N106" s="18"/>
      <c r="O106" s="18"/>
      <c r="P106" s="18"/>
      <c r="Q106" s="18"/>
      <c r="R106" s="18"/>
      <c r="S106" s="18"/>
      <c r="T106" s="18"/>
    </row>
    <row r="107" spans="1:20" s="2" customFormat="1" ht="49.5" x14ac:dyDescent="0.2">
      <c r="A107" s="11"/>
      <c r="B107" s="358">
        <v>9</v>
      </c>
      <c r="C107" s="19"/>
      <c r="D107" s="19" t="s">
        <v>1190</v>
      </c>
      <c r="E107" s="9" t="s">
        <v>1255</v>
      </c>
      <c r="F107" s="1" t="s">
        <v>1266</v>
      </c>
      <c r="G107" s="312" t="s">
        <v>1278</v>
      </c>
      <c r="H107" s="313" t="s">
        <v>1279</v>
      </c>
      <c r="I107" s="210">
        <v>0</v>
      </c>
      <c r="J107" s="313" t="s">
        <v>280</v>
      </c>
      <c r="K107" s="18" t="s">
        <v>54</v>
      </c>
      <c r="L107" s="311">
        <v>44042</v>
      </c>
      <c r="M107" s="18"/>
      <c r="N107" s="18"/>
      <c r="O107" s="18"/>
      <c r="P107" s="18"/>
      <c r="Q107" s="18"/>
      <c r="R107" s="18"/>
      <c r="S107" s="18"/>
      <c r="T107" s="18"/>
    </row>
    <row r="108" spans="1:20" s="2" customFormat="1" ht="66" x14ac:dyDescent="0.2">
      <c r="A108" s="11"/>
      <c r="B108" s="358">
        <v>10</v>
      </c>
      <c r="C108" s="193" t="s">
        <v>1272</v>
      </c>
      <c r="D108" s="18" t="s">
        <v>1190</v>
      </c>
      <c r="E108" s="193" t="s">
        <v>1255</v>
      </c>
      <c r="F108" s="313" t="s">
        <v>1266</v>
      </c>
      <c r="G108" s="312" t="s">
        <v>1280</v>
      </c>
      <c r="H108" s="313" t="s">
        <v>1281</v>
      </c>
      <c r="I108" s="210">
        <v>0</v>
      </c>
      <c r="J108" s="313" t="s">
        <v>280</v>
      </c>
      <c r="K108" s="18" t="s">
        <v>54</v>
      </c>
      <c r="L108" s="311">
        <v>44074</v>
      </c>
      <c r="M108" s="18"/>
      <c r="N108" s="18"/>
      <c r="O108" s="18"/>
      <c r="P108" s="18"/>
      <c r="Q108" s="18"/>
      <c r="R108" s="18"/>
      <c r="S108" s="18"/>
      <c r="T108" s="18"/>
    </row>
    <row r="109" spans="1:20" s="2" customFormat="1" ht="49.5" x14ac:dyDescent="0.2">
      <c r="A109" s="11"/>
      <c r="B109" s="358">
        <v>11</v>
      </c>
      <c r="C109" s="193" t="s">
        <v>1282</v>
      </c>
      <c r="D109" s="18" t="s">
        <v>1190</v>
      </c>
      <c r="E109" s="193" t="s">
        <v>1255</v>
      </c>
      <c r="F109" s="313" t="s">
        <v>1266</v>
      </c>
      <c r="G109" s="312" t="s">
        <v>1283</v>
      </c>
      <c r="H109" s="313" t="s">
        <v>1284</v>
      </c>
      <c r="I109" s="210">
        <v>0</v>
      </c>
      <c r="J109" s="313" t="s">
        <v>280</v>
      </c>
      <c r="K109" s="18" t="s">
        <v>54</v>
      </c>
      <c r="L109" s="311">
        <v>44074</v>
      </c>
      <c r="M109" s="18"/>
      <c r="N109" s="18"/>
      <c r="O109" s="18"/>
      <c r="P109" s="18"/>
      <c r="Q109" s="18"/>
      <c r="R109" s="18"/>
      <c r="S109" s="18"/>
      <c r="T109" s="18"/>
    </row>
    <row r="110" spans="1:20" s="2" customFormat="1" ht="49.5" x14ac:dyDescent="0.2">
      <c r="A110" s="11"/>
      <c r="B110" s="358">
        <v>12</v>
      </c>
      <c r="C110" s="193" t="s">
        <v>1282</v>
      </c>
      <c r="D110" s="18" t="s">
        <v>1190</v>
      </c>
      <c r="E110" s="193" t="s">
        <v>1255</v>
      </c>
      <c r="F110" s="313" t="s">
        <v>1266</v>
      </c>
      <c r="G110" s="312" t="s">
        <v>1285</v>
      </c>
      <c r="H110" s="313" t="s">
        <v>1286</v>
      </c>
      <c r="I110" s="210">
        <v>0</v>
      </c>
      <c r="J110" s="313" t="s">
        <v>280</v>
      </c>
      <c r="K110" s="18" t="s">
        <v>54</v>
      </c>
      <c r="L110" s="311">
        <v>44074</v>
      </c>
      <c r="M110" s="18"/>
      <c r="N110" s="18"/>
      <c r="O110" s="18"/>
      <c r="P110" s="18"/>
      <c r="Q110" s="18"/>
      <c r="R110" s="18"/>
      <c r="S110" s="18"/>
      <c r="T110" s="18"/>
    </row>
    <row r="111" spans="1:20" s="2" customFormat="1" ht="49.5" x14ac:dyDescent="0.2">
      <c r="A111" s="11"/>
      <c r="B111" s="358">
        <v>13</v>
      </c>
      <c r="C111" s="193" t="s">
        <v>1282</v>
      </c>
      <c r="D111" s="18" t="s">
        <v>1190</v>
      </c>
      <c r="E111" s="193" t="s">
        <v>1255</v>
      </c>
      <c r="F111" s="313" t="s">
        <v>1266</v>
      </c>
      <c r="G111" s="312" t="s">
        <v>1287</v>
      </c>
      <c r="H111" s="313" t="s">
        <v>1288</v>
      </c>
      <c r="I111" s="210">
        <v>0</v>
      </c>
      <c r="J111" s="313" t="s">
        <v>280</v>
      </c>
      <c r="K111" s="18" t="s">
        <v>54</v>
      </c>
      <c r="L111" s="311">
        <v>44074</v>
      </c>
      <c r="M111" s="18"/>
      <c r="N111" s="18"/>
      <c r="O111" s="18"/>
      <c r="P111" s="18"/>
      <c r="Q111" s="18"/>
      <c r="R111" s="18"/>
      <c r="S111" s="18"/>
      <c r="T111" s="18"/>
    </row>
    <row r="112" spans="1:20" s="2" customFormat="1" ht="49.5" x14ac:dyDescent="0.2">
      <c r="A112" s="11"/>
      <c r="B112" s="358">
        <v>14</v>
      </c>
      <c r="C112" s="193" t="s">
        <v>1289</v>
      </c>
      <c r="D112" s="18" t="s">
        <v>1190</v>
      </c>
      <c r="E112" s="193" t="s">
        <v>1255</v>
      </c>
      <c r="F112" s="313" t="s">
        <v>1266</v>
      </c>
      <c r="G112" s="312" t="s">
        <v>1290</v>
      </c>
      <c r="H112" s="313" t="s">
        <v>1291</v>
      </c>
      <c r="I112" s="210">
        <v>0</v>
      </c>
      <c r="J112" s="313" t="s">
        <v>280</v>
      </c>
      <c r="K112" s="18" t="s">
        <v>54</v>
      </c>
      <c r="L112" s="311">
        <v>44177</v>
      </c>
      <c r="M112" s="18"/>
      <c r="N112" s="18"/>
      <c r="O112" s="18"/>
      <c r="P112" s="18"/>
      <c r="Q112" s="18"/>
      <c r="R112" s="18"/>
      <c r="S112" s="18"/>
      <c r="T112" s="18"/>
    </row>
    <row r="113" spans="1:20" s="2" customFormat="1" ht="132" x14ac:dyDescent="0.2">
      <c r="A113" s="11"/>
      <c r="B113" s="358">
        <v>15</v>
      </c>
      <c r="C113" s="193" t="s">
        <v>1292</v>
      </c>
      <c r="D113" s="18" t="s">
        <v>1190</v>
      </c>
      <c r="E113" s="193" t="s">
        <v>1255</v>
      </c>
      <c r="F113" s="313" t="s">
        <v>1266</v>
      </c>
      <c r="G113" s="312" t="s">
        <v>1293</v>
      </c>
      <c r="H113" s="313" t="s">
        <v>1294</v>
      </c>
      <c r="I113" s="210">
        <v>0</v>
      </c>
      <c r="J113" s="313" t="s">
        <v>280</v>
      </c>
      <c r="K113" s="18" t="s">
        <v>54</v>
      </c>
      <c r="L113" s="311">
        <v>44177</v>
      </c>
      <c r="M113" s="18"/>
      <c r="N113" s="18"/>
      <c r="O113" s="18"/>
      <c r="P113" s="18"/>
      <c r="Q113" s="18"/>
      <c r="R113" s="18"/>
      <c r="S113" s="18"/>
      <c r="T113" s="18"/>
    </row>
    <row r="114" spans="1:20" s="2" customFormat="1" ht="38.25" x14ac:dyDescent="0.2">
      <c r="A114" s="11"/>
      <c r="B114" s="358">
        <v>16</v>
      </c>
      <c r="C114" s="193" t="s">
        <v>1295</v>
      </c>
      <c r="D114" s="18" t="s">
        <v>1190</v>
      </c>
      <c r="E114" s="193" t="s">
        <v>1255</v>
      </c>
      <c r="F114" s="313" t="s">
        <v>1266</v>
      </c>
      <c r="G114" s="312" t="s">
        <v>1799</v>
      </c>
      <c r="H114" s="313" t="s">
        <v>1296</v>
      </c>
      <c r="I114" s="210">
        <v>0</v>
      </c>
      <c r="J114" s="313" t="s">
        <v>280</v>
      </c>
      <c r="K114" s="18" t="s">
        <v>54</v>
      </c>
      <c r="L114" s="311">
        <v>44195</v>
      </c>
      <c r="M114" s="18"/>
      <c r="N114" s="18"/>
      <c r="O114" s="18"/>
      <c r="P114" s="18"/>
      <c r="Q114" s="18"/>
      <c r="R114" s="18"/>
      <c r="S114" s="18"/>
      <c r="T114" s="18"/>
    </row>
    <row r="115" spans="1:20" s="2" customFormat="1" ht="38.25" hidden="1" x14ac:dyDescent="0.2">
      <c r="A115" s="11"/>
      <c r="B115" s="358">
        <v>17</v>
      </c>
      <c r="C115" s="19"/>
      <c r="D115" s="19" t="s">
        <v>1190</v>
      </c>
      <c r="E115" s="19" t="s">
        <v>1255</v>
      </c>
      <c r="F115" s="1" t="s">
        <v>1266</v>
      </c>
      <c r="G115" s="312" t="s">
        <v>1297</v>
      </c>
      <c r="H115" s="313" t="s">
        <v>1800</v>
      </c>
      <c r="I115" s="210">
        <v>0</v>
      </c>
      <c r="J115" s="313" t="s">
        <v>280</v>
      </c>
      <c r="K115" s="18" t="s">
        <v>54</v>
      </c>
      <c r="L115" s="311">
        <v>44542</v>
      </c>
      <c r="M115" s="18"/>
      <c r="N115" s="18"/>
      <c r="O115" s="18"/>
      <c r="P115" s="18"/>
      <c r="Q115" s="18"/>
      <c r="R115" s="18"/>
      <c r="S115" s="18"/>
      <c r="T115" s="228"/>
    </row>
    <row r="116" spans="1:20" s="2" customFormat="1" ht="49.5" hidden="1" x14ac:dyDescent="0.2">
      <c r="A116" s="11"/>
      <c r="B116" s="358">
        <v>18</v>
      </c>
      <c r="C116" s="193" t="s">
        <v>1298</v>
      </c>
      <c r="D116" s="18" t="s">
        <v>1190</v>
      </c>
      <c r="E116" s="18" t="s">
        <v>1255</v>
      </c>
      <c r="F116" s="313" t="s">
        <v>1266</v>
      </c>
      <c r="G116" s="312" t="s">
        <v>1299</v>
      </c>
      <c r="H116" s="313" t="s">
        <v>1300</v>
      </c>
      <c r="I116" s="210">
        <v>0</v>
      </c>
      <c r="J116" s="313" t="s">
        <v>280</v>
      </c>
      <c r="K116" s="18" t="s">
        <v>54</v>
      </c>
      <c r="L116" s="311">
        <v>44542</v>
      </c>
      <c r="M116" s="19"/>
      <c r="N116" s="19"/>
      <c r="O116" s="19"/>
      <c r="P116" s="19"/>
      <c r="Q116" s="199"/>
      <c r="R116" s="199"/>
      <c r="S116" s="199"/>
      <c r="T116" s="228"/>
    </row>
    <row r="117" spans="1:20" s="2" customFormat="1" ht="38.25" x14ac:dyDescent="0.2">
      <c r="A117" s="11"/>
      <c r="B117" s="358">
        <v>19</v>
      </c>
      <c r="C117" s="193"/>
      <c r="D117" s="18" t="s">
        <v>1190</v>
      </c>
      <c r="E117" s="193" t="s">
        <v>1255</v>
      </c>
      <c r="F117" s="313" t="s">
        <v>1266</v>
      </c>
      <c r="G117" s="312" t="s">
        <v>1301</v>
      </c>
      <c r="H117" s="313" t="s">
        <v>1302</v>
      </c>
      <c r="I117" s="210">
        <v>0</v>
      </c>
      <c r="J117" s="313" t="s">
        <v>280</v>
      </c>
      <c r="K117" s="18" t="s">
        <v>54</v>
      </c>
      <c r="L117" s="311">
        <v>44177</v>
      </c>
      <c r="M117" s="18"/>
      <c r="N117" s="18"/>
      <c r="O117" s="18"/>
      <c r="P117" s="18"/>
      <c r="Q117" s="18"/>
      <c r="R117" s="18"/>
      <c r="S117" s="18"/>
      <c r="T117" s="18"/>
    </row>
    <row r="118" spans="1:20" s="2" customFormat="1" ht="49.5" x14ac:dyDescent="0.2">
      <c r="A118" s="11"/>
      <c r="B118" s="358">
        <v>20</v>
      </c>
      <c r="C118" s="193" t="s">
        <v>1265</v>
      </c>
      <c r="D118" s="18" t="s">
        <v>1190</v>
      </c>
      <c r="E118" s="193" t="s">
        <v>1255</v>
      </c>
      <c r="F118" s="313" t="s">
        <v>1266</v>
      </c>
      <c r="G118" s="312" t="s">
        <v>1303</v>
      </c>
      <c r="H118" s="313" t="s">
        <v>1304</v>
      </c>
      <c r="I118" s="210">
        <v>0</v>
      </c>
      <c r="J118" s="313" t="s">
        <v>280</v>
      </c>
      <c r="K118" s="18" t="s">
        <v>54</v>
      </c>
      <c r="L118" s="311">
        <v>44177</v>
      </c>
      <c r="M118" s="18"/>
      <c r="N118" s="18"/>
      <c r="O118" s="18"/>
      <c r="P118" s="18"/>
      <c r="Q118" s="18"/>
      <c r="R118" s="18"/>
      <c r="S118" s="18"/>
      <c r="T118" s="18"/>
    </row>
    <row r="119" spans="1:20" s="2" customFormat="1" ht="38.25" x14ac:dyDescent="0.2">
      <c r="A119" s="11"/>
      <c r="B119" s="358">
        <v>21</v>
      </c>
      <c r="C119" s="193"/>
      <c r="D119" s="19" t="s">
        <v>1190</v>
      </c>
      <c r="E119" s="19" t="s">
        <v>1255</v>
      </c>
      <c r="F119" s="1" t="s">
        <v>1305</v>
      </c>
      <c r="G119" s="312" t="s">
        <v>1306</v>
      </c>
      <c r="H119" s="313" t="s">
        <v>1307</v>
      </c>
      <c r="I119" s="210">
        <v>1</v>
      </c>
      <c r="J119" s="313" t="s">
        <v>280</v>
      </c>
      <c r="K119" s="18" t="s">
        <v>54</v>
      </c>
      <c r="L119" s="311">
        <v>43817</v>
      </c>
      <c r="M119" s="18"/>
      <c r="N119" s="18"/>
      <c r="O119" s="18"/>
      <c r="P119" s="18"/>
      <c r="Q119" s="18"/>
      <c r="R119" s="18"/>
      <c r="S119" s="18"/>
      <c r="T119" s="18"/>
    </row>
    <row r="120" spans="1:20" s="2" customFormat="1" ht="38.25" x14ac:dyDescent="0.2">
      <c r="A120" s="11"/>
      <c r="B120" s="358">
        <v>22</v>
      </c>
      <c r="C120" s="193"/>
      <c r="D120" s="19" t="s">
        <v>1190</v>
      </c>
      <c r="E120" s="19" t="s">
        <v>1255</v>
      </c>
      <c r="F120" s="1" t="s">
        <v>1305</v>
      </c>
      <c r="G120" s="312" t="s">
        <v>1308</v>
      </c>
      <c r="H120" s="313" t="s">
        <v>1309</v>
      </c>
      <c r="I120" s="210">
        <v>1</v>
      </c>
      <c r="J120" s="313" t="s">
        <v>280</v>
      </c>
      <c r="K120" s="18" t="s">
        <v>54</v>
      </c>
      <c r="L120" s="311">
        <v>43829</v>
      </c>
      <c r="M120" s="18"/>
      <c r="N120" s="18"/>
      <c r="O120" s="18"/>
      <c r="P120" s="18"/>
      <c r="Q120" s="18"/>
      <c r="R120" s="18"/>
      <c r="S120" s="18"/>
      <c r="T120" s="18"/>
    </row>
    <row r="121" spans="1:20" s="2" customFormat="1" ht="49.5" x14ac:dyDescent="0.2">
      <c r="A121" s="11"/>
      <c r="B121" s="358">
        <v>23</v>
      </c>
      <c r="C121" s="193"/>
      <c r="D121" s="19" t="s">
        <v>1190</v>
      </c>
      <c r="E121" s="9" t="s">
        <v>1255</v>
      </c>
      <c r="F121" s="1" t="s">
        <v>1305</v>
      </c>
      <c r="G121" s="312" t="s">
        <v>1310</v>
      </c>
      <c r="H121" s="313" t="s">
        <v>1311</v>
      </c>
      <c r="I121" s="210">
        <v>1</v>
      </c>
      <c r="J121" s="313" t="s">
        <v>280</v>
      </c>
      <c r="K121" s="18" t="s">
        <v>54</v>
      </c>
      <c r="L121" s="311">
        <v>43859</v>
      </c>
      <c r="M121" s="18"/>
      <c r="N121" s="18"/>
      <c r="O121" s="18"/>
      <c r="P121" s="18"/>
      <c r="Q121" s="18"/>
      <c r="R121" s="18"/>
      <c r="S121" s="18"/>
      <c r="T121" s="18"/>
    </row>
    <row r="122" spans="1:20" s="2" customFormat="1" ht="66" x14ac:dyDescent="0.2">
      <c r="A122" s="11"/>
      <c r="B122" s="358">
        <v>24</v>
      </c>
      <c r="C122" s="19"/>
      <c r="D122" s="19" t="s">
        <v>1190</v>
      </c>
      <c r="E122" s="9" t="s">
        <v>1255</v>
      </c>
      <c r="F122" s="1" t="s">
        <v>1305</v>
      </c>
      <c r="G122" s="312" t="s">
        <v>1760</v>
      </c>
      <c r="H122" s="313" t="s">
        <v>1312</v>
      </c>
      <c r="I122" s="210">
        <v>0</v>
      </c>
      <c r="J122" s="313" t="s">
        <v>280</v>
      </c>
      <c r="K122" s="18" t="s">
        <v>54</v>
      </c>
      <c r="L122" s="311">
        <v>43920</v>
      </c>
      <c r="M122" s="18"/>
      <c r="N122" s="18"/>
      <c r="O122" s="18"/>
      <c r="P122" s="18"/>
      <c r="Q122" s="18"/>
      <c r="R122" s="18"/>
      <c r="S122" s="18"/>
      <c r="T122" s="228"/>
    </row>
    <row r="123" spans="1:20" s="2" customFormat="1" ht="38.25" x14ac:dyDescent="0.2">
      <c r="A123" s="11"/>
      <c r="B123" s="358">
        <v>25</v>
      </c>
      <c r="C123" s="19"/>
      <c r="D123" s="19" t="s">
        <v>1190</v>
      </c>
      <c r="E123" s="9" t="s">
        <v>1255</v>
      </c>
      <c r="F123" s="1" t="s">
        <v>1305</v>
      </c>
      <c r="G123" s="312" t="s">
        <v>1313</v>
      </c>
      <c r="H123" s="313" t="s">
        <v>1314</v>
      </c>
      <c r="I123" s="210">
        <v>0.8</v>
      </c>
      <c r="J123" s="313" t="s">
        <v>280</v>
      </c>
      <c r="K123" s="18" t="s">
        <v>54</v>
      </c>
      <c r="L123" s="311">
        <v>43920</v>
      </c>
      <c r="M123" s="18"/>
      <c r="N123" s="18"/>
      <c r="O123" s="18"/>
      <c r="P123" s="18"/>
      <c r="Q123" s="18"/>
      <c r="R123" s="18"/>
      <c r="S123" s="18"/>
      <c r="T123" s="18"/>
    </row>
    <row r="124" spans="1:20" s="2" customFormat="1" ht="66" x14ac:dyDescent="0.2">
      <c r="A124" s="11"/>
      <c r="B124" s="358">
        <v>26</v>
      </c>
      <c r="C124" s="19"/>
      <c r="D124" s="19" t="s">
        <v>1190</v>
      </c>
      <c r="E124" s="9" t="s">
        <v>1255</v>
      </c>
      <c r="F124" s="1" t="s">
        <v>1305</v>
      </c>
      <c r="G124" s="312" t="s">
        <v>1315</v>
      </c>
      <c r="H124" s="313" t="s">
        <v>1316</v>
      </c>
      <c r="I124" s="210">
        <v>0</v>
      </c>
      <c r="J124" s="313" t="s">
        <v>280</v>
      </c>
      <c r="K124" s="18" t="s">
        <v>54</v>
      </c>
      <c r="L124" s="311">
        <v>43949</v>
      </c>
      <c r="M124" s="18"/>
      <c r="N124" s="18"/>
      <c r="O124" s="18"/>
      <c r="P124" s="18"/>
      <c r="Q124" s="18"/>
      <c r="R124" s="18"/>
      <c r="S124" s="18"/>
      <c r="T124" s="228"/>
    </row>
    <row r="125" spans="1:20" s="2" customFormat="1" ht="38.25" x14ac:dyDescent="0.2">
      <c r="A125" s="11"/>
      <c r="B125" s="358">
        <v>27</v>
      </c>
      <c r="C125" s="19"/>
      <c r="D125" s="19" t="s">
        <v>1190</v>
      </c>
      <c r="E125" s="9" t="s">
        <v>1255</v>
      </c>
      <c r="F125" s="1" t="s">
        <v>1305</v>
      </c>
      <c r="G125" s="312" t="s">
        <v>1317</v>
      </c>
      <c r="H125" s="313" t="s">
        <v>1318</v>
      </c>
      <c r="I125" s="210">
        <v>0</v>
      </c>
      <c r="J125" s="313" t="s">
        <v>280</v>
      </c>
      <c r="K125" s="18" t="s">
        <v>54</v>
      </c>
      <c r="L125" s="311">
        <v>44116</v>
      </c>
      <c r="M125" s="18"/>
      <c r="N125" s="18"/>
      <c r="O125" s="18"/>
      <c r="P125" s="18"/>
      <c r="Q125" s="18"/>
      <c r="R125" s="18"/>
      <c r="S125" s="18"/>
      <c r="T125" s="18"/>
    </row>
    <row r="126" spans="1:20" s="2" customFormat="1" ht="82.5" x14ac:dyDescent="0.2">
      <c r="A126" s="11"/>
      <c r="B126" s="358">
        <v>28</v>
      </c>
      <c r="C126" s="193" t="s">
        <v>1319</v>
      </c>
      <c r="D126" s="18" t="s">
        <v>1190</v>
      </c>
      <c r="E126" s="193" t="s">
        <v>1255</v>
      </c>
      <c r="F126" s="313" t="s">
        <v>1305</v>
      </c>
      <c r="G126" s="270" t="s">
        <v>1801</v>
      </c>
      <c r="H126" s="313" t="s">
        <v>1320</v>
      </c>
      <c r="I126" s="210">
        <v>0</v>
      </c>
      <c r="J126" s="313" t="s">
        <v>280</v>
      </c>
      <c r="K126" s="18" t="s">
        <v>54</v>
      </c>
      <c r="L126" s="311">
        <v>44145</v>
      </c>
      <c r="M126" s="18"/>
      <c r="N126" s="18"/>
      <c r="O126" s="18"/>
      <c r="P126" s="18"/>
      <c r="Q126" s="18"/>
      <c r="R126" s="18"/>
      <c r="S126" s="18"/>
      <c r="T126" s="18"/>
    </row>
    <row r="127" spans="1:20" s="2" customFormat="1" ht="49.5" hidden="1" x14ac:dyDescent="0.2">
      <c r="A127" s="11"/>
      <c r="B127" s="358">
        <v>29</v>
      </c>
      <c r="C127" s="19"/>
      <c r="D127" s="19" t="s">
        <v>1190</v>
      </c>
      <c r="E127" s="19" t="s">
        <v>1255</v>
      </c>
      <c r="F127" s="1" t="s">
        <v>1305</v>
      </c>
      <c r="G127" s="312" t="s">
        <v>1321</v>
      </c>
      <c r="H127" s="313" t="s">
        <v>1311</v>
      </c>
      <c r="I127" s="210">
        <v>0</v>
      </c>
      <c r="J127" s="313" t="s">
        <v>280</v>
      </c>
      <c r="K127" s="18" t="s">
        <v>54</v>
      </c>
      <c r="L127" s="311">
        <v>44275</v>
      </c>
      <c r="M127" s="18"/>
      <c r="N127" s="18"/>
      <c r="O127" s="18"/>
      <c r="P127" s="18"/>
      <c r="Q127" s="18"/>
      <c r="R127" s="18"/>
      <c r="S127" s="18"/>
      <c r="T127" s="18"/>
    </row>
    <row r="128" spans="1:20" s="2" customFormat="1" ht="38.25" hidden="1" x14ac:dyDescent="0.2">
      <c r="A128" s="11"/>
      <c r="B128" s="358">
        <v>30</v>
      </c>
      <c r="C128" s="19"/>
      <c r="D128" s="19" t="s">
        <v>1190</v>
      </c>
      <c r="E128" s="19" t="s">
        <v>1255</v>
      </c>
      <c r="F128" s="1" t="s">
        <v>1305</v>
      </c>
      <c r="G128" s="312" t="s">
        <v>1322</v>
      </c>
      <c r="H128" s="313" t="s">
        <v>1323</v>
      </c>
      <c r="I128" s="210">
        <v>0</v>
      </c>
      <c r="J128" s="313" t="s">
        <v>280</v>
      </c>
      <c r="K128" s="18" t="s">
        <v>54</v>
      </c>
      <c r="L128" s="311">
        <v>44285</v>
      </c>
      <c r="M128" s="18"/>
      <c r="N128" s="18"/>
      <c r="O128" s="18"/>
      <c r="P128" s="18"/>
      <c r="Q128" s="18"/>
      <c r="R128" s="18"/>
      <c r="S128" s="18"/>
      <c r="T128" s="18"/>
    </row>
    <row r="129" spans="1:20" s="2" customFormat="1" ht="38.25" hidden="1" x14ac:dyDescent="0.2">
      <c r="A129" s="11"/>
      <c r="B129" s="358">
        <v>31</v>
      </c>
      <c r="C129" s="19"/>
      <c r="D129" s="19" t="s">
        <v>1190</v>
      </c>
      <c r="E129" s="19" t="s">
        <v>1255</v>
      </c>
      <c r="F129" s="1" t="s">
        <v>1305</v>
      </c>
      <c r="G129" s="312" t="s">
        <v>1324</v>
      </c>
      <c r="H129" s="313" t="s">
        <v>1325</v>
      </c>
      <c r="I129" s="210">
        <v>0</v>
      </c>
      <c r="J129" s="313" t="s">
        <v>280</v>
      </c>
      <c r="K129" s="18" t="s">
        <v>54</v>
      </c>
      <c r="L129" s="311">
        <v>44542</v>
      </c>
      <c r="M129" s="18"/>
      <c r="N129" s="18"/>
      <c r="O129" s="18"/>
      <c r="P129" s="18"/>
      <c r="Q129" s="18"/>
      <c r="R129" s="18"/>
      <c r="S129" s="18"/>
      <c r="T129" s="18"/>
    </row>
    <row r="130" spans="1:20" s="2" customFormat="1" ht="66" hidden="1" x14ac:dyDescent="0.2">
      <c r="A130" s="11"/>
      <c r="B130" s="358">
        <v>32</v>
      </c>
      <c r="C130" s="19"/>
      <c r="D130" s="19" t="s">
        <v>1190</v>
      </c>
      <c r="E130" s="19" t="s">
        <v>1255</v>
      </c>
      <c r="F130" s="1" t="s">
        <v>1305</v>
      </c>
      <c r="G130" s="312" t="s">
        <v>1326</v>
      </c>
      <c r="H130" s="313" t="s">
        <v>1327</v>
      </c>
      <c r="I130" s="210">
        <v>0</v>
      </c>
      <c r="J130" s="313" t="s">
        <v>280</v>
      </c>
      <c r="K130" s="18" t="s">
        <v>54</v>
      </c>
      <c r="L130" s="311">
        <v>44542</v>
      </c>
      <c r="M130" s="18"/>
      <c r="N130" s="18"/>
      <c r="O130" s="18"/>
      <c r="P130" s="18"/>
      <c r="Q130" s="18"/>
      <c r="R130" s="18"/>
      <c r="S130" s="18"/>
      <c r="T130" s="18"/>
    </row>
    <row r="131" spans="1:20" s="2" customFormat="1" ht="38.25" x14ac:dyDescent="0.2">
      <c r="A131" s="11"/>
      <c r="B131" s="358">
        <v>33</v>
      </c>
      <c r="C131" s="19"/>
      <c r="D131" s="19" t="s">
        <v>1190</v>
      </c>
      <c r="E131" s="9" t="s">
        <v>1255</v>
      </c>
      <c r="F131" s="1" t="s">
        <v>1328</v>
      </c>
      <c r="G131" s="312" t="s">
        <v>1329</v>
      </c>
      <c r="H131" s="313" t="s">
        <v>1330</v>
      </c>
      <c r="I131" s="210">
        <v>1</v>
      </c>
      <c r="J131" s="313" t="s">
        <v>280</v>
      </c>
      <c r="K131" s="18" t="s">
        <v>54</v>
      </c>
      <c r="L131" s="311">
        <v>43733</v>
      </c>
      <c r="M131" s="18"/>
      <c r="N131" s="18"/>
      <c r="O131" s="18"/>
      <c r="P131" s="18"/>
      <c r="Q131" s="18"/>
      <c r="R131" s="18"/>
      <c r="S131" s="18"/>
      <c r="T131" s="18"/>
    </row>
    <row r="132" spans="1:20" s="2" customFormat="1" ht="38.25" x14ac:dyDescent="0.2">
      <c r="A132" s="11"/>
      <c r="B132" s="358">
        <v>34</v>
      </c>
      <c r="C132" s="19"/>
      <c r="D132" s="19" t="s">
        <v>1190</v>
      </c>
      <c r="E132" s="9" t="s">
        <v>1255</v>
      </c>
      <c r="F132" s="1" t="s">
        <v>1328</v>
      </c>
      <c r="G132" s="312" t="s">
        <v>1331</v>
      </c>
      <c r="H132" s="313" t="s">
        <v>1332</v>
      </c>
      <c r="I132" s="210">
        <v>0</v>
      </c>
      <c r="J132" s="313" t="s">
        <v>280</v>
      </c>
      <c r="K132" s="18" t="s">
        <v>54</v>
      </c>
      <c r="L132" s="311">
        <v>43941</v>
      </c>
      <c r="M132" s="18"/>
      <c r="N132" s="18"/>
      <c r="O132" s="18"/>
      <c r="P132" s="18"/>
      <c r="Q132" s="18"/>
      <c r="R132" s="18"/>
      <c r="S132" s="18"/>
      <c r="T132" s="18"/>
    </row>
    <row r="133" spans="1:20" s="2" customFormat="1" ht="38.25" x14ac:dyDescent="0.2">
      <c r="A133" s="11"/>
      <c r="B133" s="358">
        <v>35</v>
      </c>
      <c r="C133" s="19"/>
      <c r="D133" s="19" t="s">
        <v>1190</v>
      </c>
      <c r="E133" s="9" t="s">
        <v>1255</v>
      </c>
      <c r="F133" s="1" t="s">
        <v>1328</v>
      </c>
      <c r="G133" s="312" t="s">
        <v>1802</v>
      </c>
      <c r="H133" s="313" t="s">
        <v>1333</v>
      </c>
      <c r="I133" s="313"/>
      <c r="J133" s="313" t="s">
        <v>280</v>
      </c>
      <c r="K133" s="313" t="s">
        <v>54</v>
      </c>
      <c r="L133" s="311">
        <v>44015</v>
      </c>
      <c r="M133" s="18"/>
      <c r="N133" s="18"/>
      <c r="O133" s="18"/>
      <c r="P133" s="18"/>
      <c r="Q133" s="18"/>
      <c r="R133" s="18"/>
      <c r="S133" s="18"/>
      <c r="T133" s="18"/>
    </row>
    <row r="134" spans="1:20" s="2" customFormat="1" ht="49.5" x14ac:dyDescent="0.2">
      <c r="A134" s="11"/>
      <c r="B134" s="358">
        <v>36</v>
      </c>
      <c r="C134" s="19"/>
      <c r="D134" s="19" t="s">
        <v>1190</v>
      </c>
      <c r="E134" s="9" t="s">
        <v>1255</v>
      </c>
      <c r="F134" s="1" t="s">
        <v>1328</v>
      </c>
      <c r="G134" s="312" t="s">
        <v>1334</v>
      </c>
      <c r="H134" s="313" t="s">
        <v>1335</v>
      </c>
      <c r="I134" s="210"/>
      <c r="J134" s="313" t="s">
        <v>1336</v>
      </c>
      <c r="K134" s="18" t="s">
        <v>54</v>
      </c>
      <c r="L134" s="311">
        <v>44155</v>
      </c>
      <c r="M134" s="18"/>
      <c r="N134" s="18"/>
      <c r="O134" s="18"/>
      <c r="P134" s="18"/>
      <c r="Q134" s="18"/>
      <c r="R134" s="18"/>
      <c r="S134" s="18"/>
      <c r="T134" s="228"/>
    </row>
    <row r="135" spans="1:20" s="2" customFormat="1" ht="38.25" x14ac:dyDescent="0.2">
      <c r="A135" s="11"/>
      <c r="B135" s="358">
        <v>37</v>
      </c>
      <c r="C135" s="19"/>
      <c r="D135" s="19" t="s">
        <v>1190</v>
      </c>
      <c r="E135" s="9" t="s">
        <v>1255</v>
      </c>
      <c r="F135" s="1" t="s">
        <v>1328</v>
      </c>
      <c r="G135" s="312" t="s">
        <v>1337</v>
      </c>
      <c r="H135" s="313" t="s">
        <v>1338</v>
      </c>
      <c r="I135" s="210"/>
      <c r="J135" s="313" t="s">
        <v>280</v>
      </c>
      <c r="K135" s="18" t="s">
        <v>54</v>
      </c>
      <c r="L135" s="311">
        <v>44166</v>
      </c>
      <c r="M135" s="18"/>
      <c r="N135" s="18"/>
      <c r="O135" s="18"/>
      <c r="P135" s="18"/>
      <c r="Q135" s="18"/>
      <c r="R135" s="18"/>
      <c r="S135" s="18"/>
      <c r="T135" s="228"/>
    </row>
    <row r="136" spans="1:20" s="2" customFormat="1" ht="66" x14ac:dyDescent="0.2">
      <c r="A136" s="11"/>
      <c r="B136" s="358">
        <v>38</v>
      </c>
      <c r="C136" s="193" t="s">
        <v>1339</v>
      </c>
      <c r="D136" s="18" t="s">
        <v>1190</v>
      </c>
      <c r="E136" s="193" t="s">
        <v>1255</v>
      </c>
      <c r="F136" s="313" t="s">
        <v>1328</v>
      </c>
      <c r="G136" s="312" t="s">
        <v>1340</v>
      </c>
      <c r="H136" s="313" t="s">
        <v>1341</v>
      </c>
      <c r="I136" s="210">
        <v>0</v>
      </c>
      <c r="J136" s="313" t="s">
        <v>1336</v>
      </c>
      <c r="K136" s="18" t="s">
        <v>54</v>
      </c>
      <c r="L136" s="311">
        <v>44177</v>
      </c>
      <c r="M136" s="18"/>
      <c r="N136" s="18"/>
      <c r="O136" s="18"/>
      <c r="P136" s="18"/>
      <c r="Q136" s="18"/>
      <c r="R136" s="18"/>
      <c r="S136" s="18"/>
      <c r="T136" s="18"/>
    </row>
    <row r="137" spans="1:20" s="2" customFormat="1" ht="49.5" x14ac:dyDescent="0.2">
      <c r="A137" s="11"/>
      <c r="B137" s="358">
        <v>39</v>
      </c>
      <c r="C137" s="193" t="s">
        <v>1339</v>
      </c>
      <c r="D137" s="18" t="s">
        <v>1190</v>
      </c>
      <c r="E137" s="193" t="s">
        <v>1255</v>
      </c>
      <c r="F137" s="313" t="s">
        <v>1328</v>
      </c>
      <c r="G137" s="312" t="s">
        <v>1342</v>
      </c>
      <c r="H137" s="313" t="s">
        <v>1343</v>
      </c>
      <c r="I137" s="210">
        <v>0</v>
      </c>
      <c r="J137" s="313" t="s">
        <v>1336</v>
      </c>
      <c r="K137" s="18" t="s">
        <v>54</v>
      </c>
      <c r="L137" s="311">
        <v>44177</v>
      </c>
      <c r="M137" s="18"/>
      <c r="N137" s="18"/>
      <c r="O137" s="18"/>
      <c r="P137" s="18"/>
      <c r="Q137" s="18"/>
      <c r="R137" s="18"/>
      <c r="S137" s="18"/>
      <c r="T137" s="18"/>
    </row>
    <row r="138" spans="1:20" s="2" customFormat="1" ht="82.5" x14ac:dyDescent="0.2">
      <c r="A138" s="11"/>
      <c r="B138" s="358">
        <v>40</v>
      </c>
      <c r="C138" s="193" t="s">
        <v>1339</v>
      </c>
      <c r="D138" s="18" t="s">
        <v>1190</v>
      </c>
      <c r="E138" s="193" t="s">
        <v>1255</v>
      </c>
      <c r="F138" s="313" t="s">
        <v>1328</v>
      </c>
      <c r="G138" s="312" t="s">
        <v>1344</v>
      </c>
      <c r="H138" s="313" t="s">
        <v>1345</v>
      </c>
      <c r="I138" s="210">
        <v>0</v>
      </c>
      <c r="J138" s="313" t="s">
        <v>1336</v>
      </c>
      <c r="K138" s="18" t="s">
        <v>54</v>
      </c>
      <c r="L138" s="311">
        <v>44177</v>
      </c>
      <c r="M138" s="18"/>
      <c r="N138" s="18"/>
      <c r="O138" s="18"/>
      <c r="P138" s="18"/>
      <c r="Q138" s="18"/>
      <c r="R138" s="18"/>
      <c r="S138" s="18"/>
      <c r="T138" s="18"/>
    </row>
    <row r="139" spans="1:20" s="2" customFormat="1" ht="38.25" x14ac:dyDescent="0.2">
      <c r="A139" s="11"/>
      <c r="B139" s="358">
        <v>41</v>
      </c>
      <c r="C139" s="19"/>
      <c r="D139" s="19" t="s">
        <v>1190</v>
      </c>
      <c r="E139" s="9" t="s">
        <v>1255</v>
      </c>
      <c r="F139" s="1" t="s">
        <v>1328</v>
      </c>
      <c r="G139" s="312" t="s">
        <v>1346</v>
      </c>
      <c r="H139" s="313" t="s">
        <v>1347</v>
      </c>
      <c r="I139" s="210">
        <v>0</v>
      </c>
      <c r="J139" s="313" t="s">
        <v>280</v>
      </c>
      <c r="K139" s="18" t="s">
        <v>54</v>
      </c>
      <c r="L139" s="311">
        <v>44185</v>
      </c>
      <c r="M139" s="18"/>
      <c r="N139" s="18"/>
      <c r="O139" s="18"/>
      <c r="P139" s="18"/>
      <c r="Q139" s="18"/>
      <c r="R139" s="18"/>
      <c r="S139" s="18"/>
      <c r="T139" s="18"/>
    </row>
    <row r="140" spans="1:20" s="2" customFormat="1" ht="38.25" x14ac:dyDescent="0.2">
      <c r="A140" s="11"/>
      <c r="B140" s="358">
        <v>42</v>
      </c>
      <c r="C140" s="19"/>
      <c r="D140" s="19" t="s">
        <v>1190</v>
      </c>
      <c r="E140" s="9" t="s">
        <v>1255</v>
      </c>
      <c r="F140" s="1" t="s">
        <v>1328</v>
      </c>
      <c r="G140" s="312" t="s">
        <v>1348</v>
      </c>
      <c r="H140" s="313" t="s">
        <v>1349</v>
      </c>
      <c r="I140" s="210">
        <v>0</v>
      </c>
      <c r="J140" s="313" t="s">
        <v>280</v>
      </c>
      <c r="K140" s="18" t="s">
        <v>54</v>
      </c>
      <c r="L140" s="311">
        <v>44185</v>
      </c>
      <c r="M140" s="18"/>
      <c r="N140" s="18"/>
      <c r="O140" s="18"/>
      <c r="P140" s="18"/>
      <c r="Q140" s="18"/>
      <c r="R140" s="18"/>
      <c r="S140" s="18"/>
      <c r="T140" s="18"/>
    </row>
    <row r="141" spans="1:20" s="2" customFormat="1" ht="38.25" x14ac:dyDescent="0.2">
      <c r="A141" s="11"/>
      <c r="B141" s="358">
        <v>43</v>
      </c>
      <c r="C141" s="19"/>
      <c r="D141" s="19" t="s">
        <v>1190</v>
      </c>
      <c r="E141" s="9" t="s">
        <v>1255</v>
      </c>
      <c r="F141" s="1" t="s">
        <v>1328</v>
      </c>
      <c r="G141" s="312" t="s">
        <v>1350</v>
      </c>
      <c r="H141" s="313" t="s">
        <v>1351</v>
      </c>
      <c r="I141" s="210">
        <v>0</v>
      </c>
      <c r="J141" s="313" t="s">
        <v>280</v>
      </c>
      <c r="K141" s="18" t="s">
        <v>54</v>
      </c>
      <c r="L141" s="311">
        <v>44185</v>
      </c>
      <c r="M141" s="18"/>
      <c r="N141" s="18"/>
      <c r="O141" s="18"/>
      <c r="P141" s="18"/>
      <c r="Q141" s="18"/>
      <c r="R141" s="18"/>
      <c r="S141" s="18"/>
      <c r="T141" s="18"/>
    </row>
    <row r="142" spans="1:20" s="2" customFormat="1" ht="38.25" x14ac:dyDescent="0.2">
      <c r="A142" s="11"/>
      <c r="B142" s="358">
        <v>44</v>
      </c>
      <c r="C142" s="19"/>
      <c r="D142" s="19" t="s">
        <v>1190</v>
      </c>
      <c r="E142" s="9" t="s">
        <v>1255</v>
      </c>
      <c r="F142" s="1" t="s">
        <v>1328</v>
      </c>
      <c r="G142" s="312" t="s">
        <v>1352</v>
      </c>
      <c r="H142" s="313" t="s">
        <v>1353</v>
      </c>
      <c r="I142" s="210">
        <v>0</v>
      </c>
      <c r="J142" s="313" t="s">
        <v>280</v>
      </c>
      <c r="K142" s="18" t="s">
        <v>54</v>
      </c>
      <c r="L142" s="311">
        <v>44185</v>
      </c>
      <c r="M142" s="18"/>
      <c r="N142" s="18"/>
      <c r="O142" s="18"/>
      <c r="P142" s="18"/>
      <c r="Q142" s="18"/>
      <c r="R142" s="18"/>
      <c r="S142" s="18"/>
      <c r="T142" s="18"/>
    </row>
    <row r="143" spans="1:20" s="2" customFormat="1" ht="38.25" x14ac:dyDescent="0.2">
      <c r="A143" s="11"/>
      <c r="B143" s="358">
        <v>45</v>
      </c>
      <c r="C143" s="19"/>
      <c r="D143" s="19" t="s">
        <v>1190</v>
      </c>
      <c r="E143" s="9" t="s">
        <v>1255</v>
      </c>
      <c r="F143" s="1" t="s">
        <v>1328</v>
      </c>
      <c r="G143" s="312" t="s">
        <v>1354</v>
      </c>
      <c r="H143" s="313" t="s">
        <v>1355</v>
      </c>
      <c r="I143" s="210">
        <v>0</v>
      </c>
      <c r="J143" s="313" t="s">
        <v>280</v>
      </c>
      <c r="K143" s="18" t="s">
        <v>54</v>
      </c>
      <c r="L143" s="311">
        <v>44185</v>
      </c>
      <c r="M143" s="18"/>
      <c r="N143" s="18"/>
      <c r="O143" s="18"/>
      <c r="P143" s="18"/>
      <c r="Q143" s="18"/>
      <c r="R143" s="18"/>
      <c r="S143" s="18"/>
      <c r="T143" s="18"/>
    </row>
    <row r="144" spans="1:20" s="2" customFormat="1" ht="38.25" x14ac:dyDescent="0.2">
      <c r="A144" s="11"/>
      <c r="B144" s="358">
        <v>46</v>
      </c>
      <c r="C144" s="19"/>
      <c r="D144" s="19" t="s">
        <v>1190</v>
      </c>
      <c r="E144" s="9" t="s">
        <v>1255</v>
      </c>
      <c r="F144" s="1" t="s">
        <v>1328</v>
      </c>
      <c r="G144" s="312" t="s">
        <v>1356</v>
      </c>
      <c r="H144" s="313" t="s">
        <v>1357</v>
      </c>
      <c r="I144" s="210">
        <v>0</v>
      </c>
      <c r="J144" s="313" t="s">
        <v>280</v>
      </c>
      <c r="K144" s="18" t="s">
        <v>54</v>
      </c>
      <c r="L144" s="311">
        <v>44185</v>
      </c>
      <c r="M144" s="18"/>
      <c r="N144" s="18"/>
      <c r="O144" s="18"/>
      <c r="P144" s="18"/>
      <c r="Q144" s="18"/>
      <c r="R144" s="18"/>
      <c r="S144" s="18"/>
      <c r="T144" s="18"/>
    </row>
    <row r="145" spans="1:20" s="2" customFormat="1" ht="49.5" x14ac:dyDescent="0.2">
      <c r="A145" s="11"/>
      <c r="B145" s="358">
        <v>47</v>
      </c>
      <c r="C145" s="19"/>
      <c r="D145" s="19" t="s">
        <v>1190</v>
      </c>
      <c r="E145" s="9" t="s">
        <v>1255</v>
      </c>
      <c r="F145" s="1" t="s">
        <v>1328</v>
      </c>
      <c r="G145" s="312" t="s">
        <v>1358</v>
      </c>
      <c r="H145" s="313" t="s">
        <v>1359</v>
      </c>
      <c r="I145" s="210">
        <v>0</v>
      </c>
      <c r="J145" s="313" t="s">
        <v>280</v>
      </c>
      <c r="K145" s="18" t="s">
        <v>54</v>
      </c>
      <c r="L145" s="311">
        <v>44185</v>
      </c>
      <c r="M145" s="18"/>
      <c r="N145" s="18"/>
      <c r="O145" s="18"/>
      <c r="P145" s="18"/>
      <c r="Q145" s="18"/>
      <c r="R145" s="18"/>
      <c r="S145" s="18"/>
      <c r="T145" s="18"/>
    </row>
    <row r="146" spans="1:20" s="2" customFormat="1" ht="178.5" hidden="1" x14ac:dyDescent="0.2">
      <c r="A146" s="11"/>
      <c r="B146" s="358">
        <v>48</v>
      </c>
      <c r="C146" s="19"/>
      <c r="D146" s="19" t="s">
        <v>1190</v>
      </c>
      <c r="E146" s="19" t="s">
        <v>1255</v>
      </c>
      <c r="F146" s="1" t="s">
        <v>1328</v>
      </c>
      <c r="G146" s="312" t="s">
        <v>1360</v>
      </c>
      <c r="H146" s="313" t="s">
        <v>1361</v>
      </c>
      <c r="I146" s="210">
        <v>0.1</v>
      </c>
      <c r="J146" s="313" t="s">
        <v>1336</v>
      </c>
      <c r="K146" s="18" t="s">
        <v>54</v>
      </c>
      <c r="L146" s="311">
        <v>44353</v>
      </c>
      <c r="M146" s="18" t="s">
        <v>1803</v>
      </c>
      <c r="N146" s="18"/>
      <c r="O146" s="18"/>
      <c r="P146" s="18"/>
      <c r="Q146" s="18"/>
      <c r="R146" s="18"/>
      <c r="S146" s="18"/>
      <c r="T146" s="18"/>
    </row>
    <row r="147" spans="1:20" s="2" customFormat="1" ht="49.5" hidden="1" x14ac:dyDescent="0.2">
      <c r="A147" s="11"/>
      <c r="B147" s="358">
        <v>49</v>
      </c>
      <c r="C147" s="19"/>
      <c r="D147" s="19" t="s">
        <v>1190</v>
      </c>
      <c r="E147" s="19" t="s">
        <v>1255</v>
      </c>
      <c r="F147" s="1" t="s">
        <v>1328</v>
      </c>
      <c r="G147" s="312" t="s">
        <v>1362</v>
      </c>
      <c r="H147" s="313" t="s">
        <v>1363</v>
      </c>
      <c r="I147" s="210"/>
      <c r="J147" s="313" t="s">
        <v>1336</v>
      </c>
      <c r="K147" s="18" t="s">
        <v>54</v>
      </c>
      <c r="L147" s="311">
        <v>44459</v>
      </c>
      <c r="M147" s="18"/>
      <c r="N147" s="18"/>
      <c r="O147" s="18"/>
      <c r="P147" s="18"/>
      <c r="Q147" s="18"/>
      <c r="R147" s="18"/>
      <c r="S147" s="18"/>
      <c r="T147" s="18"/>
    </row>
    <row r="148" spans="1:20" s="2" customFormat="1" ht="38.25" x14ac:dyDescent="0.2">
      <c r="A148" s="11"/>
      <c r="B148" s="358">
        <v>50</v>
      </c>
      <c r="C148" s="19"/>
      <c r="D148" s="19" t="s">
        <v>1190</v>
      </c>
      <c r="E148" s="9" t="s">
        <v>1255</v>
      </c>
      <c r="F148" s="1" t="s">
        <v>1364</v>
      </c>
      <c r="G148" s="312" t="s">
        <v>1365</v>
      </c>
      <c r="H148" s="313" t="s">
        <v>1366</v>
      </c>
      <c r="I148" s="210">
        <v>0</v>
      </c>
      <c r="J148" s="313" t="s">
        <v>280</v>
      </c>
      <c r="K148" s="18" t="s">
        <v>54</v>
      </c>
      <c r="L148" s="311">
        <v>43920</v>
      </c>
      <c r="M148" s="18"/>
      <c r="N148" s="18"/>
      <c r="O148" s="18"/>
      <c r="P148" s="18"/>
      <c r="Q148" s="18"/>
      <c r="R148" s="18"/>
      <c r="S148" s="18"/>
      <c r="T148" s="18"/>
    </row>
    <row r="149" spans="1:20" s="2" customFormat="1" ht="38.25" x14ac:dyDescent="0.2">
      <c r="A149" s="11"/>
      <c r="B149" s="358">
        <v>51</v>
      </c>
      <c r="C149" s="19"/>
      <c r="D149" s="19" t="s">
        <v>1190</v>
      </c>
      <c r="E149" s="9" t="s">
        <v>1255</v>
      </c>
      <c r="F149" s="1" t="s">
        <v>1364</v>
      </c>
      <c r="G149" s="312" t="s">
        <v>1367</v>
      </c>
      <c r="H149" s="313" t="s">
        <v>1368</v>
      </c>
      <c r="I149" s="210">
        <v>0</v>
      </c>
      <c r="J149" s="313" t="s">
        <v>280</v>
      </c>
      <c r="K149" s="18" t="s">
        <v>54</v>
      </c>
      <c r="L149" s="311">
        <v>43920</v>
      </c>
      <c r="M149" s="18"/>
      <c r="N149" s="18"/>
      <c r="O149" s="18"/>
      <c r="P149" s="18"/>
      <c r="Q149" s="18"/>
      <c r="R149" s="18"/>
      <c r="S149" s="18"/>
      <c r="T149" s="18"/>
    </row>
    <row r="150" spans="1:20" s="2" customFormat="1" ht="38.25" x14ac:dyDescent="0.2">
      <c r="A150" s="11"/>
      <c r="B150" s="358">
        <v>52</v>
      </c>
      <c r="C150" s="19"/>
      <c r="D150" s="19" t="s">
        <v>1190</v>
      </c>
      <c r="E150" s="9" t="s">
        <v>1255</v>
      </c>
      <c r="F150" s="1" t="s">
        <v>1364</v>
      </c>
      <c r="G150" s="312" t="s">
        <v>1369</v>
      </c>
      <c r="H150" s="313" t="s">
        <v>1370</v>
      </c>
      <c r="I150" s="210">
        <v>0</v>
      </c>
      <c r="J150" s="313" t="s">
        <v>280</v>
      </c>
      <c r="K150" s="18" t="s">
        <v>54</v>
      </c>
      <c r="L150" s="311">
        <v>44177</v>
      </c>
      <c r="M150" s="18"/>
      <c r="N150" s="18"/>
      <c r="O150" s="18"/>
      <c r="P150" s="18"/>
      <c r="Q150" s="18"/>
      <c r="R150" s="18"/>
      <c r="S150" s="18"/>
      <c r="T150" s="18"/>
    </row>
    <row r="151" spans="1:20" s="2" customFormat="1" ht="38.25" x14ac:dyDescent="0.2">
      <c r="A151" s="11"/>
      <c r="B151" s="358">
        <v>53</v>
      </c>
      <c r="C151" s="19"/>
      <c r="D151" s="19" t="s">
        <v>1190</v>
      </c>
      <c r="E151" s="9" t="s">
        <v>1255</v>
      </c>
      <c r="F151" s="1" t="s">
        <v>1364</v>
      </c>
      <c r="G151" s="312" t="s">
        <v>1371</v>
      </c>
      <c r="H151" s="313" t="s">
        <v>1372</v>
      </c>
      <c r="I151" s="210">
        <v>0</v>
      </c>
      <c r="J151" s="313" t="s">
        <v>280</v>
      </c>
      <c r="K151" s="18" t="s">
        <v>54</v>
      </c>
      <c r="L151" s="311">
        <v>44195</v>
      </c>
      <c r="M151" s="18"/>
      <c r="N151" s="18"/>
      <c r="O151" s="18"/>
      <c r="P151" s="18"/>
      <c r="Q151" s="18"/>
      <c r="R151" s="18"/>
      <c r="S151" s="18"/>
      <c r="T151" s="18"/>
    </row>
    <row r="152" spans="1:20" s="2" customFormat="1" ht="38.25" hidden="1" x14ac:dyDescent="0.2">
      <c r="A152" s="11"/>
      <c r="B152" s="358">
        <v>54</v>
      </c>
      <c r="C152" s="19"/>
      <c r="D152" s="19" t="s">
        <v>1190</v>
      </c>
      <c r="E152" s="19" t="s">
        <v>1255</v>
      </c>
      <c r="F152" s="1" t="s">
        <v>1364</v>
      </c>
      <c r="G152" s="312" t="s">
        <v>1373</v>
      </c>
      <c r="H152" s="313" t="s">
        <v>1374</v>
      </c>
      <c r="I152" s="210">
        <v>0</v>
      </c>
      <c r="J152" s="313" t="s">
        <v>280</v>
      </c>
      <c r="K152" s="18" t="s">
        <v>54</v>
      </c>
      <c r="L152" s="311">
        <v>44321</v>
      </c>
      <c r="M152" s="18"/>
      <c r="N152" s="18"/>
      <c r="O152" s="18"/>
      <c r="P152" s="18"/>
      <c r="Q152" s="18"/>
      <c r="R152" s="18"/>
      <c r="S152" s="18"/>
      <c r="T152" s="18"/>
    </row>
    <row r="153" spans="1:20" s="2" customFormat="1" ht="66" x14ac:dyDescent="0.2">
      <c r="A153" s="11"/>
      <c r="B153" s="358">
        <v>55</v>
      </c>
      <c r="C153" s="193" t="s">
        <v>1375</v>
      </c>
      <c r="D153" s="19" t="s">
        <v>1190</v>
      </c>
      <c r="E153" s="9" t="s">
        <v>1255</v>
      </c>
      <c r="F153" s="313" t="s">
        <v>1376</v>
      </c>
      <c r="G153" s="312" t="s">
        <v>1377</v>
      </c>
      <c r="H153" s="313" t="s">
        <v>1378</v>
      </c>
      <c r="I153" s="210">
        <v>0</v>
      </c>
      <c r="J153" s="313" t="s">
        <v>280</v>
      </c>
      <c r="K153" s="18" t="s">
        <v>54</v>
      </c>
      <c r="L153" s="311">
        <v>44042</v>
      </c>
      <c r="M153" s="18"/>
      <c r="N153" s="18"/>
      <c r="O153" s="18"/>
      <c r="P153" s="18"/>
      <c r="Q153" s="18"/>
      <c r="R153" s="18"/>
      <c r="S153" s="18"/>
      <c r="T153" s="18"/>
    </row>
    <row r="154" spans="1:20" s="2" customFormat="1" ht="49.5" x14ac:dyDescent="0.2">
      <c r="A154" s="11"/>
      <c r="B154" s="358">
        <v>56</v>
      </c>
      <c r="C154" s="19"/>
      <c r="D154" s="19" t="s">
        <v>1190</v>
      </c>
      <c r="E154" s="9" t="s">
        <v>1255</v>
      </c>
      <c r="F154" s="313" t="s">
        <v>1376</v>
      </c>
      <c r="G154" s="312" t="s">
        <v>1379</v>
      </c>
      <c r="H154" s="313" t="s">
        <v>1380</v>
      </c>
      <c r="I154" s="210">
        <v>0</v>
      </c>
      <c r="J154" s="313" t="s">
        <v>280</v>
      </c>
      <c r="K154" s="18" t="s">
        <v>54</v>
      </c>
      <c r="L154" s="311">
        <v>44042</v>
      </c>
      <c r="M154" s="18"/>
      <c r="N154" s="18"/>
      <c r="O154" s="18"/>
      <c r="P154" s="18"/>
      <c r="Q154" s="18"/>
      <c r="R154" s="18"/>
      <c r="S154" s="18"/>
      <c r="T154" s="18"/>
    </row>
    <row r="155" spans="1:20" s="2" customFormat="1" ht="38.25" x14ac:dyDescent="0.2">
      <c r="A155" s="11"/>
      <c r="B155" s="358">
        <v>57</v>
      </c>
      <c r="C155" s="19"/>
      <c r="D155" s="19" t="s">
        <v>1190</v>
      </c>
      <c r="E155" s="9" t="s">
        <v>1255</v>
      </c>
      <c r="F155" s="313" t="s">
        <v>1376</v>
      </c>
      <c r="G155" s="312" t="s">
        <v>1381</v>
      </c>
      <c r="H155" s="313" t="s">
        <v>1382</v>
      </c>
      <c r="I155" s="210"/>
      <c r="J155" s="313" t="s">
        <v>280</v>
      </c>
      <c r="K155" s="18" t="s">
        <v>54</v>
      </c>
      <c r="L155" s="311">
        <v>44074</v>
      </c>
      <c r="M155" s="18"/>
      <c r="N155" s="18"/>
      <c r="O155" s="18"/>
      <c r="P155" s="18"/>
      <c r="Q155" s="18"/>
      <c r="R155" s="18"/>
      <c r="S155" s="18"/>
      <c r="T155" s="228"/>
    </row>
    <row r="156" spans="1:20" s="2" customFormat="1" ht="38.25" x14ac:dyDescent="0.2">
      <c r="A156" s="11"/>
      <c r="B156" s="358">
        <v>58</v>
      </c>
      <c r="C156" s="19"/>
      <c r="D156" s="19" t="s">
        <v>1190</v>
      </c>
      <c r="E156" s="9" t="s">
        <v>1255</v>
      </c>
      <c r="F156" s="313" t="s">
        <v>1376</v>
      </c>
      <c r="G156" s="312" t="s">
        <v>1383</v>
      </c>
      <c r="H156" s="313" t="s">
        <v>1384</v>
      </c>
      <c r="I156" s="210">
        <v>0</v>
      </c>
      <c r="J156" s="313" t="s">
        <v>280</v>
      </c>
      <c r="K156" s="18" t="s">
        <v>54</v>
      </c>
      <c r="L156" s="311">
        <v>44180</v>
      </c>
      <c r="M156" s="18"/>
      <c r="N156" s="18"/>
      <c r="O156" s="18"/>
      <c r="P156" s="18"/>
      <c r="Q156" s="18"/>
      <c r="R156" s="18"/>
      <c r="S156" s="18"/>
      <c r="T156" s="228"/>
    </row>
    <row r="157" spans="1:20" s="2" customFormat="1" ht="38.25" x14ac:dyDescent="0.2">
      <c r="A157" s="11"/>
      <c r="B157" s="358">
        <v>59</v>
      </c>
      <c r="C157" s="19"/>
      <c r="D157" s="19" t="s">
        <v>1190</v>
      </c>
      <c r="E157" s="9" t="s">
        <v>1255</v>
      </c>
      <c r="F157" s="313" t="s">
        <v>1376</v>
      </c>
      <c r="G157" s="312" t="s">
        <v>1385</v>
      </c>
      <c r="H157" s="313" t="s">
        <v>1386</v>
      </c>
      <c r="I157" s="210">
        <v>0</v>
      </c>
      <c r="J157" s="313" t="s">
        <v>280</v>
      </c>
      <c r="K157" s="18" t="s">
        <v>54</v>
      </c>
      <c r="L157" s="311">
        <v>44180</v>
      </c>
      <c r="M157" s="18"/>
      <c r="N157" s="18"/>
      <c r="O157" s="18"/>
      <c r="P157" s="18"/>
      <c r="Q157" s="18"/>
      <c r="R157" s="18"/>
      <c r="S157" s="18"/>
      <c r="T157" s="228"/>
    </row>
    <row r="158" spans="1:20" s="2" customFormat="1" ht="38.25" x14ac:dyDescent="0.2">
      <c r="A158" s="11"/>
      <c r="B158" s="358">
        <v>60</v>
      </c>
      <c r="C158" s="19"/>
      <c r="D158" s="19" t="s">
        <v>1190</v>
      </c>
      <c r="E158" s="9" t="s">
        <v>1255</v>
      </c>
      <c r="F158" s="313" t="s">
        <v>1376</v>
      </c>
      <c r="G158" s="312" t="s">
        <v>1387</v>
      </c>
      <c r="H158" s="313" t="s">
        <v>1388</v>
      </c>
      <c r="I158" s="210"/>
      <c r="J158" s="313" t="s">
        <v>280</v>
      </c>
      <c r="K158" s="18" t="s">
        <v>54</v>
      </c>
      <c r="L158" s="311">
        <v>44180</v>
      </c>
      <c r="M158" s="18"/>
      <c r="N158" s="18"/>
      <c r="O158" s="18"/>
      <c r="P158" s="18"/>
      <c r="Q158" s="18"/>
      <c r="R158" s="18"/>
      <c r="S158" s="18"/>
      <c r="T158" s="228"/>
    </row>
    <row r="159" spans="1:20" s="2" customFormat="1" ht="49.5" x14ac:dyDescent="0.2">
      <c r="A159" s="11"/>
      <c r="B159" s="358">
        <v>61</v>
      </c>
      <c r="C159" s="19"/>
      <c r="D159" s="19" t="s">
        <v>1190</v>
      </c>
      <c r="E159" s="9" t="s">
        <v>1255</v>
      </c>
      <c r="F159" s="313" t="s">
        <v>1376</v>
      </c>
      <c r="G159" s="312" t="s">
        <v>1389</v>
      </c>
      <c r="H159" s="313" t="s">
        <v>1390</v>
      </c>
      <c r="I159" s="210"/>
      <c r="J159" s="313" t="s">
        <v>280</v>
      </c>
      <c r="K159" s="18" t="s">
        <v>54</v>
      </c>
      <c r="L159" s="311">
        <v>44020</v>
      </c>
      <c r="M159" s="18"/>
      <c r="N159" s="18"/>
      <c r="O159" s="18"/>
      <c r="P159" s="18"/>
      <c r="Q159" s="18"/>
      <c r="R159" s="18"/>
      <c r="S159" s="18"/>
      <c r="T159" s="228"/>
    </row>
    <row r="160" spans="1:20" s="2" customFormat="1" ht="38.25" x14ac:dyDescent="0.2">
      <c r="A160" s="11"/>
      <c r="B160" s="190"/>
      <c r="C160" s="190"/>
      <c r="D160" s="283" t="s">
        <v>1190</v>
      </c>
      <c r="E160" s="287" t="s">
        <v>1255</v>
      </c>
      <c r="F160" s="268"/>
      <c r="G160" s="271"/>
      <c r="H160" s="268"/>
      <c r="I160" s="269">
        <f>AVERAGE(I100:I152)</f>
        <v>9.9999999999999992E-2</v>
      </c>
      <c r="J160" s="268"/>
      <c r="K160" s="190"/>
      <c r="L160" s="284"/>
      <c r="M160" s="190"/>
      <c r="N160" s="190"/>
      <c r="O160" s="27"/>
      <c r="P160" s="27"/>
      <c r="Q160" s="27"/>
      <c r="R160" s="27"/>
      <c r="S160" s="27"/>
      <c r="T160" s="190"/>
    </row>
    <row r="161" spans="1:20" s="2" customFormat="1" ht="38.25" x14ac:dyDescent="0.2">
      <c r="A161" s="11"/>
      <c r="B161" s="358">
        <v>1</v>
      </c>
      <c r="C161" s="19"/>
      <c r="D161" s="19" t="s">
        <v>1190</v>
      </c>
      <c r="E161" s="9" t="s">
        <v>1391</v>
      </c>
      <c r="F161" s="1" t="s">
        <v>1376</v>
      </c>
      <c r="G161" s="312" t="s">
        <v>1392</v>
      </c>
      <c r="H161" s="313" t="s">
        <v>1393</v>
      </c>
      <c r="I161" s="210"/>
      <c r="J161" s="313" t="s">
        <v>1336</v>
      </c>
      <c r="K161" s="18" t="s">
        <v>54</v>
      </c>
      <c r="L161" s="311">
        <v>43936</v>
      </c>
      <c r="M161" s="18"/>
      <c r="N161" s="18"/>
      <c r="O161" s="18"/>
      <c r="P161" s="18"/>
      <c r="Q161" s="18"/>
      <c r="R161" s="18"/>
      <c r="S161" s="18"/>
      <c r="T161" s="18"/>
    </row>
    <row r="162" spans="1:20" s="2" customFormat="1" ht="38.25" x14ac:dyDescent="0.2">
      <c r="A162" s="11"/>
      <c r="B162" s="358">
        <v>2</v>
      </c>
      <c r="C162" s="19"/>
      <c r="D162" s="19" t="s">
        <v>1190</v>
      </c>
      <c r="E162" s="9" t="s">
        <v>1391</v>
      </c>
      <c r="F162" s="1" t="s">
        <v>1376</v>
      </c>
      <c r="G162" s="270" t="s">
        <v>1426</v>
      </c>
      <c r="H162" s="313" t="s">
        <v>1427</v>
      </c>
      <c r="I162" s="210"/>
      <c r="J162" s="313" t="s">
        <v>280</v>
      </c>
      <c r="K162" s="18" t="s">
        <v>54</v>
      </c>
      <c r="L162" s="311">
        <v>44020</v>
      </c>
      <c r="M162" s="18"/>
      <c r="N162" s="18"/>
      <c r="O162" s="18"/>
      <c r="P162" s="18"/>
      <c r="Q162" s="18"/>
      <c r="R162" s="18"/>
      <c r="S162" s="18"/>
      <c r="T162" s="19"/>
    </row>
    <row r="163" spans="1:20" s="2" customFormat="1" ht="38.25" x14ac:dyDescent="0.2">
      <c r="A163" s="11"/>
      <c r="B163" s="358">
        <v>3</v>
      </c>
      <c r="C163" s="19"/>
      <c r="D163" s="19" t="s">
        <v>1190</v>
      </c>
      <c r="E163" s="9" t="s">
        <v>1391</v>
      </c>
      <c r="F163" s="1" t="s">
        <v>1376</v>
      </c>
      <c r="G163" s="312" t="s">
        <v>1394</v>
      </c>
      <c r="H163" s="313" t="s">
        <v>1395</v>
      </c>
      <c r="I163" s="210"/>
      <c r="J163" s="313" t="s">
        <v>280</v>
      </c>
      <c r="K163" s="18" t="s">
        <v>54</v>
      </c>
      <c r="L163" s="311">
        <v>44058</v>
      </c>
      <c r="M163" s="18"/>
      <c r="N163" s="18"/>
      <c r="O163" s="18"/>
      <c r="P163" s="18"/>
      <c r="Q163" s="18"/>
      <c r="R163" s="18"/>
      <c r="S163" s="18"/>
      <c r="T163" s="18"/>
    </row>
    <row r="164" spans="1:20" s="2" customFormat="1" ht="38.25" x14ac:dyDescent="0.2">
      <c r="A164" s="11"/>
      <c r="B164" s="358">
        <v>4</v>
      </c>
      <c r="C164" s="19"/>
      <c r="D164" s="19" t="s">
        <v>1190</v>
      </c>
      <c r="E164" s="9" t="s">
        <v>1391</v>
      </c>
      <c r="F164" s="1" t="s">
        <v>1376</v>
      </c>
      <c r="G164" s="270" t="s">
        <v>1381</v>
      </c>
      <c r="H164" s="313" t="s">
        <v>1382</v>
      </c>
      <c r="I164" s="210"/>
      <c r="J164" s="313" t="s">
        <v>280</v>
      </c>
      <c r="K164" s="18" t="s">
        <v>54</v>
      </c>
      <c r="L164" s="311">
        <v>44074</v>
      </c>
      <c r="M164" s="18"/>
      <c r="N164" s="18"/>
      <c r="O164" s="18"/>
      <c r="P164" s="18"/>
      <c r="Q164" s="18"/>
      <c r="R164" s="18"/>
      <c r="S164" s="18"/>
      <c r="T164" s="18"/>
    </row>
    <row r="165" spans="1:20" s="2" customFormat="1" ht="49.5" x14ac:dyDescent="0.2">
      <c r="A165" s="11"/>
      <c r="B165" s="358">
        <v>5</v>
      </c>
      <c r="C165" s="193" t="s">
        <v>1683</v>
      </c>
      <c r="D165" s="18" t="s">
        <v>1190</v>
      </c>
      <c r="E165" s="193" t="s">
        <v>1391</v>
      </c>
      <c r="F165" s="313" t="s">
        <v>1376</v>
      </c>
      <c r="G165" s="270" t="s">
        <v>1804</v>
      </c>
      <c r="H165" s="313" t="s">
        <v>1396</v>
      </c>
      <c r="I165" s="210"/>
      <c r="J165" s="313" t="s">
        <v>280</v>
      </c>
      <c r="K165" s="18" t="s">
        <v>54</v>
      </c>
      <c r="L165" s="311">
        <v>44074</v>
      </c>
      <c r="M165" s="18"/>
      <c r="N165" s="18"/>
      <c r="O165" s="18"/>
      <c r="P165" s="18"/>
      <c r="Q165" s="18"/>
      <c r="R165" s="18"/>
      <c r="S165" s="18"/>
      <c r="T165" s="18"/>
    </row>
    <row r="166" spans="1:20" s="2" customFormat="1" ht="49.5" x14ac:dyDescent="0.2">
      <c r="A166" s="11"/>
      <c r="B166" s="358">
        <v>6</v>
      </c>
      <c r="C166" s="19"/>
      <c r="D166" s="19" t="s">
        <v>1190</v>
      </c>
      <c r="E166" s="9" t="s">
        <v>1391</v>
      </c>
      <c r="F166" s="1" t="s">
        <v>1376</v>
      </c>
      <c r="G166" s="270" t="s">
        <v>1397</v>
      </c>
      <c r="H166" s="313" t="s">
        <v>1398</v>
      </c>
      <c r="I166" s="210"/>
      <c r="J166" s="313" t="s">
        <v>280</v>
      </c>
      <c r="K166" s="18" t="s">
        <v>54</v>
      </c>
      <c r="L166" s="311">
        <v>44089</v>
      </c>
      <c r="M166" s="18"/>
      <c r="N166" s="18"/>
      <c r="O166" s="18"/>
      <c r="P166" s="18"/>
      <c r="Q166" s="18"/>
      <c r="R166" s="18"/>
      <c r="S166" s="18"/>
      <c r="T166" s="18"/>
    </row>
    <row r="167" spans="1:20" s="2" customFormat="1" ht="38.25" x14ac:dyDescent="0.2">
      <c r="A167" s="11"/>
      <c r="B167" s="358">
        <v>7</v>
      </c>
      <c r="C167" s="19"/>
      <c r="D167" s="19" t="s">
        <v>1190</v>
      </c>
      <c r="E167" s="9" t="s">
        <v>1391</v>
      </c>
      <c r="F167" s="1" t="s">
        <v>1376</v>
      </c>
      <c r="G167" s="270" t="s">
        <v>1399</v>
      </c>
      <c r="H167" s="313" t="s">
        <v>1400</v>
      </c>
      <c r="I167" s="210"/>
      <c r="J167" s="313" t="s">
        <v>280</v>
      </c>
      <c r="K167" s="18" t="s">
        <v>54</v>
      </c>
      <c r="L167" s="311">
        <v>44104</v>
      </c>
      <c r="M167" s="18"/>
      <c r="N167" s="18"/>
      <c r="O167" s="18"/>
      <c r="P167" s="18"/>
      <c r="Q167" s="18"/>
      <c r="R167" s="18"/>
      <c r="S167" s="18"/>
      <c r="T167" s="18"/>
    </row>
    <row r="168" spans="1:20" s="2" customFormat="1" ht="66" x14ac:dyDescent="0.2">
      <c r="A168" s="11"/>
      <c r="B168" s="358">
        <v>8</v>
      </c>
      <c r="C168" s="19"/>
      <c r="D168" s="19" t="s">
        <v>1190</v>
      </c>
      <c r="E168" s="9" t="s">
        <v>1391</v>
      </c>
      <c r="F168" s="1" t="s">
        <v>1376</v>
      </c>
      <c r="G168" s="270" t="s">
        <v>1401</v>
      </c>
      <c r="H168" s="313" t="s">
        <v>1805</v>
      </c>
      <c r="I168" s="210"/>
      <c r="J168" s="313" t="s">
        <v>280</v>
      </c>
      <c r="K168" s="18" t="s">
        <v>54</v>
      </c>
      <c r="L168" s="311">
        <v>44134</v>
      </c>
      <c r="M168" s="18"/>
      <c r="N168" s="18"/>
      <c r="O168" s="18"/>
      <c r="P168" s="18"/>
      <c r="Q168" s="18"/>
      <c r="R168" s="18"/>
      <c r="S168" s="18"/>
      <c r="T168" s="18"/>
    </row>
    <row r="169" spans="1:20" s="2" customFormat="1" ht="66" x14ac:dyDescent="0.2">
      <c r="A169" s="11"/>
      <c r="B169" s="358">
        <v>9</v>
      </c>
      <c r="C169" s="359" t="s">
        <v>1402</v>
      </c>
      <c r="D169" s="18" t="s">
        <v>1190</v>
      </c>
      <c r="E169" s="193" t="s">
        <v>1391</v>
      </c>
      <c r="F169" s="313" t="s">
        <v>1376</v>
      </c>
      <c r="G169" s="270" t="s">
        <v>1403</v>
      </c>
      <c r="H169" s="313" t="s">
        <v>1404</v>
      </c>
      <c r="I169" s="210"/>
      <c r="J169" s="313" t="s">
        <v>280</v>
      </c>
      <c r="K169" s="18" t="s">
        <v>54</v>
      </c>
      <c r="L169" s="311">
        <v>44150</v>
      </c>
      <c r="M169" s="18"/>
      <c r="N169" s="18"/>
      <c r="O169" s="18"/>
      <c r="P169" s="18"/>
      <c r="Q169" s="18"/>
      <c r="R169" s="18"/>
      <c r="S169" s="18"/>
      <c r="T169" s="18"/>
    </row>
    <row r="170" spans="1:20" s="2" customFormat="1" ht="82.5" x14ac:dyDescent="0.2">
      <c r="A170" s="11"/>
      <c r="B170" s="358">
        <v>10</v>
      </c>
      <c r="C170" s="19"/>
      <c r="D170" s="19" t="s">
        <v>1190</v>
      </c>
      <c r="E170" s="9" t="s">
        <v>1391</v>
      </c>
      <c r="F170" s="1" t="s">
        <v>1376</v>
      </c>
      <c r="G170" s="270" t="s">
        <v>1405</v>
      </c>
      <c r="H170" s="313" t="s">
        <v>1761</v>
      </c>
      <c r="I170" s="210"/>
      <c r="J170" s="313" t="s">
        <v>280</v>
      </c>
      <c r="K170" s="18" t="s">
        <v>54</v>
      </c>
      <c r="L170" s="311">
        <v>44165</v>
      </c>
      <c r="M170" s="18"/>
      <c r="N170" s="18"/>
      <c r="O170" s="18"/>
      <c r="P170" s="18"/>
      <c r="Q170" s="18"/>
      <c r="R170" s="18"/>
      <c r="S170" s="18"/>
      <c r="T170" s="18"/>
    </row>
    <row r="171" spans="1:20" s="2" customFormat="1" ht="49.5" x14ac:dyDescent="0.2">
      <c r="A171" s="11"/>
      <c r="B171" s="358">
        <v>11</v>
      </c>
      <c r="C171" s="19"/>
      <c r="D171" s="19" t="s">
        <v>1190</v>
      </c>
      <c r="E171" s="9" t="s">
        <v>1391</v>
      </c>
      <c r="F171" s="1" t="s">
        <v>1376</v>
      </c>
      <c r="G171" s="270" t="s">
        <v>1406</v>
      </c>
      <c r="H171" s="313" t="s">
        <v>1407</v>
      </c>
      <c r="I171" s="210"/>
      <c r="J171" s="313" t="s">
        <v>280</v>
      </c>
      <c r="K171" s="18" t="s">
        <v>54</v>
      </c>
      <c r="L171" s="311">
        <v>44165</v>
      </c>
      <c r="M171" s="18"/>
      <c r="N171" s="18"/>
      <c r="O171" s="18"/>
      <c r="P171" s="18"/>
      <c r="Q171" s="18"/>
      <c r="R171" s="18"/>
      <c r="S171" s="18"/>
      <c r="T171" s="18"/>
    </row>
    <row r="172" spans="1:20" s="2" customFormat="1" ht="38.25" x14ac:dyDescent="0.2">
      <c r="A172" s="11"/>
      <c r="B172" s="358">
        <v>12</v>
      </c>
      <c r="C172" s="193"/>
      <c r="D172" s="18" t="s">
        <v>1190</v>
      </c>
      <c r="E172" s="193" t="s">
        <v>1391</v>
      </c>
      <c r="F172" s="313" t="s">
        <v>1376</v>
      </c>
      <c r="G172" s="270" t="s">
        <v>1408</v>
      </c>
      <c r="H172" s="312" t="s">
        <v>1680</v>
      </c>
      <c r="I172" s="210"/>
      <c r="J172" s="313" t="s">
        <v>280</v>
      </c>
      <c r="K172" s="18" t="s">
        <v>54</v>
      </c>
      <c r="L172" s="311">
        <v>44166</v>
      </c>
      <c r="M172" s="18"/>
      <c r="N172" s="18"/>
      <c r="O172" s="18"/>
      <c r="P172" s="18"/>
      <c r="Q172" s="18"/>
      <c r="R172" s="18"/>
      <c r="S172" s="18"/>
      <c r="T172" s="18"/>
    </row>
    <row r="173" spans="1:20" s="2" customFormat="1" ht="49.5" x14ac:dyDescent="0.2">
      <c r="A173" s="11"/>
      <c r="B173" s="358">
        <v>13</v>
      </c>
      <c r="C173" s="359" t="s">
        <v>1409</v>
      </c>
      <c r="D173" s="18" t="s">
        <v>1190</v>
      </c>
      <c r="E173" s="193" t="s">
        <v>1391</v>
      </c>
      <c r="F173" s="313" t="s">
        <v>1376</v>
      </c>
      <c r="G173" s="270" t="s">
        <v>1806</v>
      </c>
      <c r="H173" s="313" t="s">
        <v>1410</v>
      </c>
      <c r="I173" s="210"/>
      <c r="J173" s="313" t="s">
        <v>280</v>
      </c>
      <c r="K173" s="18" t="s">
        <v>54</v>
      </c>
      <c r="L173" s="311">
        <v>44166</v>
      </c>
      <c r="M173" s="18"/>
      <c r="N173" s="18"/>
      <c r="O173" s="18"/>
      <c r="P173" s="18"/>
      <c r="Q173" s="18"/>
      <c r="R173" s="18"/>
      <c r="S173" s="18"/>
      <c r="T173" s="18"/>
    </row>
    <row r="174" spans="1:20" s="2" customFormat="1" ht="49.5" x14ac:dyDescent="0.2">
      <c r="A174" s="11"/>
      <c r="B174" s="358">
        <v>14</v>
      </c>
      <c r="C174" s="193"/>
      <c r="D174" s="18" t="s">
        <v>1190</v>
      </c>
      <c r="E174" s="193" t="s">
        <v>1391</v>
      </c>
      <c r="F174" s="313" t="s">
        <v>1376</v>
      </c>
      <c r="G174" s="270" t="s">
        <v>1411</v>
      </c>
      <c r="H174" s="313" t="s">
        <v>1412</v>
      </c>
      <c r="I174" s="210"/>
      <c r="J174" s="313" t="s">
        <v>280</v>
      </c>
      <c r="K174" s="18" t="s">
        <v>54</v>
      </c>
      <c r="L174" s="311">
        <v>44166</v>
      </c>
      <c r="M174" s="18"/>
      <c r="N174" s="18"/>
      <c r="O174" s="18"/>
      <c r="P174" s="18"/>
      <c r="Q174" s="18"/>
      <c r="R174" s="18"/>
      <c r="S174" s="18"/>
      <c r="T174" s="18"/>
    </row>
    <row r="175" spans="1:20" s="2" customFormat="1" ht="38.25" x14ac:dyDescent="0.2">
      <c r="A175" s="11"/>
      <c r="B175" s="358">
        <v>15</v>
      </c>
      <c r="C175" s="19"/>
      <c r="D175" s="19" t="s">
        <v>1190</v>
      </c>
      <c r="E175" s="9" t="s">
        <v>1391</v>
      </c>
      <c r="F175" s="1" t="s">
        <v>1376</v>
      </c>
      <c r="G175" s="270" t="s">
        <v>1413</v>
      </c>
      <c r="H175" s="313" t="s">
        <v>1414</v>
      </c>
      <c r="I175" s="316"/>
      <c r="J175" s="313" t="s">
        <v>280</v>
      </c>
      <c r="K175" s="18" t="s">
        <v>54</v>
      </c>
      <c r="L175" s="311">
        <v>44180</v>
      </c>
      <c r="M175" s="18"/>
      <c r="N175" s="18"/>
      <c r="O175" s="18"/>
      <c r="P175" s="18"/>
      <c r="Q175" s="18"/>
      <c r="R175" s="18"/>
      <c r="S175" s="18"/>
      <c r="T175" s="18"/>
    </row>
    <row r="176" spans="1:20" s="2" customFormat="1" ht="49.5" x14ac:dyDescent="0.2">
      <c r="A176" s="11"/>
      <c r="B176" s="358">
        <v>16</v>
      </c>
      <c r="C176" s="19"/>
      <c r="D176" s="19" t="s">
        <v>1190</v>
      </c>
      <c r="E176" s="9" t="s">
        <v>1391</v>
      </c>
      <c r="F176" s="1" t="s">
        <v>1376</v>
      </c>
      <c r="G176" s="270" t="s">
        <v>1415</v>
      </c>
      <c r="H176" s="313" t="s">
        <v>1416</v>
      </c>
      <c r="I176" s="316"/>
      <c r="J176" s="313" t="s">
        <v>280</v>
      </c>
      <c r="K176" s="18" t="s">
        <v>54</v>
      </c>
      <c r="L176" s="311">
        <v>44180</v>
      </c>
      <c r="M176" s="18"/>
      <c r="N176" s="18"/>
      <c r="O176" s="18"/>
      <c r="P176" s="18"/>
      <c r="Q176" s="18"/>
      <c r="R176" s="18"/>
      <c r="S176" s="18"/>
      <c r="T176" s="228"/>
    </row>
    <row r="177" spans="1:20" s="2" customFormat="1" ht="38.25" x14ac:dyDescent="0.2">
      <c r="A177" s="11"/>
      <c r="B177" s="358">
        <v>17</v>
      </c>
      <c r="C177" s="193"/>
      <c r="D177" s="18" t="s">
        <v>1190</v>
      </c>
      <c r="E177" s="193" t="s">
        <v>1391</v>
      </c>
      <c r="F177" s="313" t="s">
        <v>1376</v>
      </c>
      <c r="G177" s="270" t="s">
        <v>1387</v>
      </c>
      <c r="H177" s="313" t="s">
        <v>1388</v>
      </c>
      <c r="I177" s="210"/>
      <c r="J177" s="313" t="s">
        <v>280</v>
      </c>
      <c r="K177" s="18" t="s">
        <v>54</v>
      </c>
      <c r="L177" s="311">
        <v>44180</v>
      </c>
      <c r="M177" s="18"/>
      <c r="N177" s="18"/>
      <c r="O177" s="18"/>
      <c r="P177" s="18"/>
      <c r="Q177" s="18"/>
      <c r="R177" s="18"/>
      <c r="S177" s="18"/>
      <c r="T177" s="228"/>
    </row>
    <row r="178" spans="1:20" s="2" customFormat="1" ht="38.25" x14ac:dyDescent="0.2">
      <c r="A178" s="11"/>
      <c r="B178" s="358">
        <v>18</v>
      </c>
      <c r="C178" s="193"/>
      <c r="D178" s="18" t="s">
        <v>1190</v>
      </c>
      <c r="E178" s="193" t="s">
        <v>1391</v>
      </c>
      <c r="F178" s="313" t="s">
        <v>1376</v>
      </c>
      <c r="G178" s="270" t="s">
        <v>1417</v>
      </c>
      <c r="H178" s="313" t="s">
        <v>1418</v>
      </c>
      <c r="I178" s="210"/>
      <c r="J178" s="313" t="s">
        <v>280</v>
      </c>
      <c r="K178" s="18" t="s">
        <v>54</v>
      </c>
      <c r="L178" s="311">
        <v>44180</v>
      </c>
      <c r="M178" s="18"/>
      <c r="N178" s="18"/>
      <c r="O178" s="18"/>
      <c r="P178" s="18"/>
      <c r="Q178" s="18"/>
      <c r="R178" s="18"/>
      <c r="S178" s="18"/>
      <c r="T178" s="18"/>
    </row>
    <row r="179" spans="1:20" s="2" customFormat="1" ht="66" x14ac:dyDescent="0.2">
      <c r="A179" s="11"/>
      <c r="B179" s="358">
        <v>19</v>
      </c>
      <c r="C179" s="359" t="s">
        <v>1419</v>
      </c>
      <c r="D179" s="18" t="s">
        <v>1190</v>
      </c>
      <c r="E179" s="193" t="s">
        <v>1391</v>
      </c>
      <c r="F179" s="313" t="s">
        <v>1376</v>
      </c>
      <c r="G179" s="270" t="s">
        <v>1420</v>
      </c>
      <c r="H179" s="313" t="s">
        <v>1421</v>
      </c>
      <c r="I179" s="210"/>
      <c r="J179" s="313" t="s">
        <v>280</v>
      </c>
      <c r="K179" s="18" t="s">
        <v>54</v>
      </c>
      <c r="L179" s="311">
        <v>44180</v>
      </c>
      <c r="M179" s="18"/>
      <c r="N179" s="18"/>
      <c r="O179" s="18"/>
      <c r="P179" s="18"/>
      <c r="Q179" s="18"/>
      <c r="R179" s="18"/>
      <c r="S179" s="18"/>
      <c r="T179" s="18"/>
    </row>
    <row r="180" spans="1:20" s="2" customFormat="1" ht="49.5" x14ac:dyDescent="0.2">
      <c r="A180" s="11"/>
      <c r="B180" s="358">
        <v>20</v>
      </c>
      <c r="C180" s="359" t="s">
        <v>1419</v>
      </c>
      <c r="D180" s="18" t="s">
        <v>1190</v>
      </c>
      <c r="E180" s="193" t="s">
        <v>1391</v>
      </c>
      <c r="F180" s="313" t="s">
        <v>1376</v>
      </c>
      <c r="G180" s="270" t="s">
        <v>1422</v>
      </c>
      <c r="H180" s="313" t="s">
        <v>1423</v>
      </c>
      <c r="I180" s="210"/>
      <c r="J180" s="313" t="s">
        <v>280</v>
      </c>
      <c r="K180" s="18" t="s">
        <v>54</v>
      </c>
      <c r="L180" s="311">
        <v>44195</v>
      </c>
      <c r="M180" s="18"/>
      <c r="N180" s="18"/>
      <c r="O180" s="18"/>
      <c r="P180" s="18"/>
      <c r="Q180" s="18"/>
      <c r="R180" s="18"/>
      <c r="S180" s="18"/>
      <c r="T180" s="18"/>
    </row>
    <row r="181" spans="1:20" s="2" customFormat="1" ht="49.5" x14ac:dyDescent="0.2">
      <c r="A181" s="11"/>
      <c r="B181" s="358">
        <v>21</v>
      </c>
      <c r="C181" s="19"/>
      <c r="D181" s="19" t="s">
        <v>1190</v>
      </c>
      <c r="E181" s="9" t="s">
        <v>1391</v>
      </c>
      <c r="F181" s="1" t="s">
        <v>1376</v>
      </c>
      <c r="G181" s="270" t="s">
        <v>1424</v>
      </c>
      <c r="H181" s="313" t="s">
        <v>1425</v>
      </c>
      <c r="I181" s="210"/>
      <c r="J181" s="313" t="s">
        <v>280</v>
      </c>
      <c r="K181" s="18" t="s">
        <v>54</v>
      </c>
      <c r="L181" s="311">
        <v>44195</v>
      </c>
      <c r="M181" s="18"/>
      <c r="N181" s="18"/>
      <c r="O181" s="18"/>
      <c r="P181" s="18"/>
      <c r="Q181" s="18"/>
      <c r="R181" s="18"/>
      <c r="S181" s="18"/>
      <c r="T181" s="18"/>
    </row>
    <row r="182" spans="1:20" s="2" customFormat="1" ht="38.25" x14ac:dyDescent="0.2">
      <c r="A182" s="11"/>
      <c r="B182" s="190"/>
      <c r="C182" s="190"/>
      <c r="D182" s="283" t="s">
        <v>1190</v>
      </c>
      <c r="E182" s="286" t="s">
        <v>1391</v>
      </c>
      <c r="F182" s="268"/>
      <c r="G182" s="271"/>
      <c r="H182" s="268"/>
      <c r="I182" s="269" t="e">
        <f>AVERAGE(I161:I181)</f>
        <v>#DIV/0!</v>
      </c>
      <c r="J182" s="268"/>
      <c r="K182" s="190"/>
      <c r="L182" s="284"/>
      <c r="M182" s="190"/>
      <c r="N182" s="190"/>
      <c r="O182" s="27"/>
      <c r="P182" s="27"/>
      <c r="Q182" s="27"/>
      <c r="R182" s="27"/>
      <c r="S182" s="27"/>
      <c r="T182" s="190"/>
    </row>
    <row r="183" spans="1:20" s="2" customFormat="1" ht="127.5" x14ac:dyDescent="0.2">
      <c r="A183" s="11" t="s">
        <v>343</v>
      </c>
      <c r="B183" s="19"/>
      <c r="C183" s="19"/>
      <c r="D183" s="19" t="s">
        <v>1190</v>
      </c>
      <c r="E183" s="9" t="s">
        <v>627</v>
      </c>
      <c r="F183" s="318" t="s">
        <v>1428</v>
      </c>
      <c r="G183" s="212" t="s">
        <v>1429</v>
      </c>
      <c r="H183" s="193" t="s">
        <v>1807</v>
      </c>
      <c r="I183" s="22"/>
      <c r="J183" s="193" t="s">
        <v>517</v>
      </c>
      <c r="K183" s="18" t="s">
        <v>54</v>
      </c>
      <c r="L183" s="311">
        <v>44012</v>
      </c>
      <c r="M183" s="19"/>
      <c r="N183" s="19"/>
      <c r="O183" s="19"/>
      <c r="P183" s="19"/>
      <c r="Q183" s="19"/>
      <c r="R183" s="19"/>
      <c r="S183" s="19"/>
      <c r="T183" s="12"/>
    </row>
    <row r="184" spans="1:20" s="2" customFormat="1" ht="51" x14ac:dyDescent="0.2">
      <c r="A184" s="11" t="s">
        <v>343</v>
      </c>
      <c r="B184" s="19"/>
      <c r="C184" s="19"/>
      <c r="D184" s="19" t="s">
        <v>1190</v>
      </c>
      <c r="E184" s="9" t="s">
        <v>627</v>
      </c>
      <c r="F184" s="318" t="s">
        <v>1430</v>
      </c>
      <c r="G184" s="212" t="s">
        <v>1431</v>
      </c>
      <c r="H184" s="193" t="s">
        <v>1432</v>
      </c>
      <c r="I184" s="22"/>
      <c r="J184" s="193" t="s">
        <v>517</v>
      </c>
      <c r="K184" s="18" t="s">
        <v>54</v>
      </c>
      <c r="L184" s="311">
        <v>44134</v>
      </c>
      <c r="M184" s="19"/>
      <c r="N184" s="19"/>
      <c r="O184" s="19"/>
      <c r="P184" s="19"/>
      <c r="Q184" s="19"/>
      <c r="R184" s="19"/>
      <c r="S184" s="19"/>
      <c r="T184" s="12"/>
    </row>
    <row r="185" spans="1:20" s="2" customFormat="1" ht="51" x14ac:dyDescent="0.2">
      <c r="A185" s="11" t="s">
        <v>343</v>
      </c>
      <c r="B185" s="19"/>
      <c r="C185" s="7"/>
      <c r="D185" s="19" t="s">
        <v>1190</v>
      </c>
      <c r="E185" s="9" t="s">
        <v>627</v>
      </c>
      <c r="F185" s="319" t="s">
        <v>1433</v>
      </c>
      <c r="G185" s="332" t="s">
        <v>1431</v>
      </c>
      <c r="H185" s="335" t="s">
        <v>1432</v>
      </c>
      <c r="I185" s="315"/>
      <c r="J185" s="193" t="s">
        <v>517</v>
      </c>
      <c r="K185" s="18" t="s">
        <v>54</v>
      </c>
      <c r="L185" s="311">
        <v>44134</v>
      </c>
      <c r="M185" s="19"/>
      <c r="N185" s="19"/>
      <c r="O185" s="19"/>
      <c r="P185" s="19"/>
      <c r="Q185" s="19"/>
      <c r="R185" s="19"/>
      <c r="S185" s="19"/>
      <c r="T185" s="12"/>
    </row>
    <row r="186" spans="1:20" s="2" customFormat="1" ht="51" x14ac:dyDescent="0.2">
      <c r="A186" s="11" t="s">
        <v>343</v>
      </c>
      <c r="B186" s="19"/>
      <c r="C186" s="7"/>
      <c r="D186" s="19" t="s">
        <v>1190</v>
      </c>
      <c r="E186" s="9" t="s">
        <v>627</v>
      </c>
      <c r="F186" s="320" t="s">
        <v>1434</v>
      </c>
      <c r="G186" s="332" t="s">
        <v>1435</v>
      </c>
      <c r="H186" s="335" t="s">
        <v>1436</v>
      </c>
      <c r="I186" s="317"/>
      <c r="J186" s="193" t="s">
        <v>517</v>
      </c>
      <c r="K186" s="18" t="s">
        <v>54</v>
      </c>
      <c r="L186" s="311">
        <v>44104</v>
      </c>
      <c r="M186" s="19"/>
      <c r="N186" s="19"/>
      <c r="O186" s="19"/>
      <c r="P186" s="19"/>
      <c r="Q186" s="19"/>
      <c r="R186" s="19"/>
      <c r="S186" s="19"/>
      <c r="T186" s="19"/>
    </row>
    <row r="187" spans="1:20" s="2" customFormat="1" ht="38.25" x14ac:dyDescent="0.2">
      <c r="A187" s="11" t="s">
        <v>343</v>
      </c>
      <c r="B187" s="19"/>
      <c r="C187" s="7"/>
      <c r="D187" s="19" t="s">
        <v>1190</v>
      </c>
      <c r="E187" s="9" t="s">
        <v>627</v>
      </c>
      <c r="F187" s="320" t="s">
        <v>1437</v>
      </c>
      <c r="G187" s="332" t="s">
        <v>1435</v>
      </c>
      <c r="H187" s="335" t="s">
        <v>1436</v>
      </c>
      <c r="I187" s="317"/>
      <c r="J187" s="193" t="s">
        <v>517</v>
      </c>
      <c r="K187" s="18" t="s">
        <v>54</v>
      </c>
      <c r="L187" s="311">
        <v>44104</v>
      </c>
      <c r="M187" s="19"/>
      <c r="N187" s="19"/>
      <c r="O187" s="19"/>
      <c r="P187" s="19"/>
      <c r="Q187" s="19"/>
      <c r="R187" s="19"/>
      <c r="S187" s="19"/>
      <c r="T187" s="19"/>
    </row>
    <row r="188" spans="1:20" s="2" customFormat="1" ht="63.75" x14ac:dyDescent="0.2">
      <c r="A188" s="11" t="s">
        <v>343</v>
      </c>
      <c r="B188" s="19"/>
      <c r="C188" s="7"/>
      <c r="D188" s="19" t="s">
        <v>1190</v>
      </c>
      <c r="E188" s="9" t="s">
        <v>627</v>
      </c>
      <c r="F188" s="320" t="s">
        <v>1438</v>
      </c>
      <c r="G188" s="332" t="s">
        <v>1439</v>
      </c>
      <c r="H188" s="335" t="s">
        <v>1440</v>
      </c>
      <c r="I188" s="315"/>
      <c r="J188" s="193" t="s">
        <v>517</v>
      </c>
      <c r="K188" s="18" t="s">
        <v>54</v>
      </c>
      <c r="L188" s="311">
        <v>43951</v>
      </c>
      <c r="M188" s="19"/>
      <c r="N188" s="19"/>
      <c r="O188" s="19"/>
      <c r="P188" s="19"/>
      <c r="Q188" s="19"/>
      <c r="R188" s="19"/>
      <c r="S188" s="19"/>
      <c r="T188" s="12"/>
    </row>
    <row r="189" spans="1:20" s="2" customFormat="1" ht="51" x14ac:dyDescent="0.2">
      <c r="A189" s="11" t="s">
        <v>343</v>
      </c>
      <c r="B189" s="19"/>
      <c r="C189" s="7"/>
      <c r="D189" s="19" t="s">
        <v>1190</v>
      </c>
      <c r="E189" s="9" t="s">
        <v>627</v>
      </c>
      <c r="F189" s="320" t="s">
        <v>1441</v>
      </c>
      <c r="G189" s="212" t="s">
        <v>1429</v>
      </c>
      <c r="H189" s="193" t="s">
        <v>1807</v>
      </c>
      <c r="I189" s="315"/>
      <c r="J189" s="335" t="s">
        <v>517</v>
      </c>
      <c r="K189" s="51" t="s">
        <v>54</v>
      </c>
      <c r="L189" s="311">
        <v>44012</v>
      </c>
      <c r="M189" s="19"/>
      <c r="N189" s="19"/>
      <c r="O189" s="19"/>
      <c r="P189" s="19"/>
      <c r="Q189" s="19"/>
      <c r="R189" s="19"/>
      <c r="S189" s="20"/>
      <c r="T189" s="19"/>
    </row>
    <row r="190" spans="1:20" s="2" customFormat="1" ht="51" x14ac:dyDescent="0.2">
      <c r="A190" s="11" t="s">
        <v>343</v>
      </c>
      <c r="B190" s="19"/>
      <c r="C190" s="7"/>
      <c r="D190" s="19" t="s">
        <v>1190</v>
      </c>
      <c r="E190" s="9" t="s">
        <v>627</v>
      </c>
      <c r="F190" s="319" t="s">
        <v>1442</v>
      </c>
      <c r="G190" s="332" t="s">
        <v>1443</v>
      </c>
      <c r="H190" s="335" t="s">
        <v>1444</v>
      </c>
      <c r="I190" s="315"/>
      <c r="J190" s="335" t="s">
        <v>517</v>
      </c>
      <c r="K190" s="51" t="s">
        <v>54</v>
      </c>
      <c r="L190" s="311">
        <v>44012</v>
      </c>
      <c r="M190" s="19"/>
      <c r="N190" s="19"/>
      <c r="O190" s="19"/>
      <c r="P190" s="19"/>
      <c r="Q190" s="19"/>
      <c r="R190" s="19"/>
      <c r="S190" s="18"/>
      <c r="T190" s="227"/>
    </row>
    <row r="191" spans="1:20" s="2" customFormat="1" ht="63.75" x14ac:dyDescent="0.2">
      <c r="A191" s="11"/>
      <c r="B191" s="18" t="s">
        <v>1445</v>
      </c>
      <c r="C191" s="18" t="s">
        <v>1808</v>
      </c>
      <c r="D191" s="19" t="s">
        <v>1190</v>
      </c>
      <c r="E191" s="9" t="s">
        <v>627</v>
      </c>
      <c r="F191" s="321" t="s">
        <v>1808</v>
      </c>
      <c r="G191" s="332" t="s">
        <v>1446</v>
      </c>
      <c r="H191" s="335" t="s">
        <v>1447</v>
      </c>
      <c r="I191" s="315"/>
      <c r="J191" s="335" t="s">
        <v>1448</v>
      </c>
      <c r="K191" s="335" t="s">
        <v>54</v>
      </c>
      <c r="L191" s="311">
        <v>44195</v>
      </c>
      <c r="M191" s="19"/>
      <c r="N191" s="19"/>
      <c r="O191" s="19"/>
      <c r="P191" s="19"/>
      <c r="Q191" s="19"/>
      <c r="R191" s="19"/>
      <c r="S191" s="18"/>
      <c r="T191" s="227"/>
    </row>
    <row r="192" spans="1:20" s="2" customFormat="1" ht="51" x14ac:dyDescent="0.2">
      <c r="A192" s="11"/>
      <c r="B192" s="18" t="s">
        <v>1449</v>
      </c>
      <c r="C192" s="3" t="s">
        <v>1450</v>
      </c>
      <c r="D192" s="19" t="s">
        <v>1190</v>
      </c>
      <c r="E192" s="9" t="s">
        <v>627</v>
      </c>
      <c r="F192" s="3" t="s">
        <v>1450</v>
      </c>
      <c r="G192" s="332"/>
      <c r="H192" s="335"/>
      <c r="I192" s="315"/>
      <c r="J192" s="349" t="s">
        <v>517</v>
      </c>
      <c r="K192" s="18" t="s">
        <v>54</v>
      </c>
      <c r="L192" s="311">
        <v>43951</v>
      </c>
      <c r="M192" s="19"/>
      <c r="N192" s="19"/>
      <c r="O192" s="19"/>
      <c r="P192" s="19"/>
      <c r="Q192" s="19"/>
      <c r="R192" s="19"/>
      <c r="S192" s="18"/>
      <c r="T192" s="227"/>
    </row>
    <row r="193" spans="1:20" s="2" customFormat="1" ht="76.5" x14ac:dyDescent="0.2">
      <c r="A193" s="11"/>
      <c r="B193" s="18" t="s">
        <v>1451</v>
      </c>
      <c r="C193" s="298" t="s">
        <v>1452</v>
      </c>
      <c r="D193" s="19" t="s">
        <v>1190</v>
      </c>
      <c r="E193" s="9" t="s">
        <v>627</v>
      </c>
      <c r="F193" s="298" t="s">
        <v>1452</v>
      </c>
      <c r="G193" s="332" t="s">
        <v>1439</v>
      </c>
      <c r="H193" s="335" t="s">
        <v>1440</v>
      </c>
      <c r="I193" s="315"/>
      <c r="J193" s="335" t="s">
        <v>517</v>
      </c>
      <c r="K193" s="18" t="s">
        <v>54</v>
      </c>
      <c r="L193" s="311">
        <v>43951</v>
      </c>
      <c r="M193" s="19"/>
      <c r="N193" s="19"/>
      <c r="O193" s="19"/>
      <c r="P193" s="19"/>
      <c r="Q193" s="19"/>
      <c r="R193" s="19"/>
      <c r="S193" s="18"/>
      <c r="T193" s="227"/>
    </row>
    <row r="194" spans="1:20" s="2" customFormat="1" ht="63.75" x14ac:dyDescent="0.2">
      <c r="A194" s="11"/>
      <c r="B194" s="18" t="s">
        <v>1453</v>
      </c>
      <c r="C194" s="298" t="s">
        <v>1454</v>
      </c>
      <c r="D194" s="19" t="s">
        <v>1190</v>
      </c>
      <c r="E194" s="9" t="s">
        <v>627</v>
      </c>
      <c r="F194" s="298" t="s">
        <v>1454</v>
      </c>
      <c r="G194" s="332" t="s">
        <v>1455</v>
      </c>
      <c r="H194" s="335" t="s">
        <v>1447</v>
      </c>
      <c r="I194" s="315"/>
      <c r="J194" s="335" t="s">
        <v>517</v>
      </c>
      <c r="K194" s="18" t="s">
        <v>54</v>
      </c>
      <c r="L194" s="311">
        <v>44042</v>
      </c>
      <c r="M194" s="19"/>
      <c r="N194" s="19"/>
      <c r="O194" s="19"/>
      <c r="P194" s="19"/>
      <c r="Q194" s="19"/>
      <c r="R194" s="19"/>
      <c r="S194" s="18"/>
      <c r="T194" s="227"/>
    </row>
    <row r="195" spans="1:20" s="2" customFormat="1" ht="38.25" x14ac:dyDescent="0.2">
      <c r="A195" s="11"/>
      <c r="B195" s="18"/>
      <c r="C195" s="298"/>
      <c r="D195" s="19" t="s">
        <v>1190</v>
      </c>
      <c r="E195" s="9" t="s">
        <v>627</v>
      </c>
      <c r="F195" s="322" t="s">
        <v>1456</v>
      </c>
      <c r="G195" s="175" t="s">
        <v>1457</v>
      </c>
      <c r="H195" s="12" t="s">
        <v>1809</v>
      </c>
      <c r="I195" s="310"/>
      <c r="J195" s="335" t="s">
        <v>517</v>
      </c>
      <c r="K195" s="18" t="s">
        <v>54</v>
      </c>
      <c r="L195" s="311">
        <v>44195</v>
      </c>
      <c r="M195" s="19"/>
      <c r="N195" s="19"/>
      <c r="O195" s="19"/>
      <c r="P195" s="19"/>
      <c r="Q195" s="19"/>
      <c r="R195" s="19"/>
      <c r="S195" s="18"/>
      <c r="T195" s="227"/>
    </row>
    <row r="196" spans="1:20" s="2" customFormat="1" ht="38.25" x14ac:dyDescent="0.2">
      <c r="A196" s="11"/>
      <c r="B196" s="18"/>
      <c r="C196" s="298"/>
      <c r="D196" s="19" t="s">
        <v>1190</v>
      </c>
      <c r="E196" s="9" t="s">
        <v>627</v>
      </c>
      <c r="F196" s="322" t="s">
        <v>1458</v>
      </c>
      <c r="G196" s="175" t="s">
        <v>1459</v>
      </c>
      <c r="H196" s="12" t="s">
        <v>1460</v>
      </c>
      <c r="I196" s="310"/>
      <c r="J196" s="335" t="s">
        <v>517</v>
      </c>
      <c r="K196" s="18" t="s">
        <v>54</v>
      </c>
      <c r="L196" s="311">
        <v>44195</v>
      </c>
      <c r="M196" s="19"/>
      <c r="N196" s="19"/>
      <c r="O196" s="19"/>
      <c r="P196" s="19"/>
      <c r="Q196" s="19"/>
      <c r="R196" s="19"/>
      <c r="S196" s="18"/>
      <c r="T196" s="227"/>
    </row>
    <row r="197" spans="1:20" ht="38.25" x14ac:dyDescent="0.2">
      <c r="A197" s="11" t="s">
        <v>343</v>
      </c>
      <c r="B197" s="262"/>
      <c r="C197" s="190"/>
      <c r="D197" s="283" t="s">
        <v>1190</v>
      </c>
      <c r="E197" s="286" t="s">
        <v>627</v>
      </c>
      <c r="F197" s="190"/>
      <c r="G197" s="262"/>
      <c r="H197" s="263"/>
      <c r="I197" s="264" t="e">
        <f>AVERAGE(I183:I190)</f>
        <v>#DIV/0!</v>
      </c>
      <c r="J197" s="263"/>
      <c r="K197" s="190"/>
      <c r="L197" s="284"/>
      <c r="M197" s="190"/>
      <c r="N197" s="190"/>
      <c r="O197" s="27"/>
      <c r="P197" s="27"/>
      <c r="Q197" s="27"/>
      <c r="R197" s="27"/>
      <c r="S197" s="27"/>
      <c r="T197" s="190"/>
    </row>
    <row r="198" spans="1:20" s="11" customFormat="1" ht="79.5" customHeight="1" x14ac:dyDescent="0.2">
      <c r="B198" s="19"/>
      <c r="C198" s="19"/>
      <c r="D198" s="19" t="s">
        <v>1461</v>
      </c>
      <c r="E198" s="258" t="s">
        <v>1462</v>
      </c>
      <c r="F198" s="54" t="s">
        <v>1463</v>
      </c>
      <c r="G198" s="334" t="s">
        <v>1464</v>
      </c>
      <c r="H198" s="9" t="s">
        <v>1465</v>
      </c>
      <c r="I198" s="210"/>
      <c r="J198" s="257" t="s">
        <v>39</v>
      </c>
      <c r="K198" s="211" t="s">
        <v>395</v>
      </c>
      <c r="L198" s="311">
        <v>44195</v>
      </c>
      <c r="M198" s="19"/>
      <c r="N198" s="19"/>
      <c r="O198" s="19"/>
      <c r="P198" s="19"/>
      <c r="Q198" s="19"/>
      <c r="R198" s="19"/>
      <c r="S198" s="19"/>
      <c r="T198" s="19"/>
    </row>
    <row r="199" spans="1:20" s="11" customFormat="1" ht="79.5" customHeight="1" x14ac:dyDescent="0.2">
      <c r="B199" s="19"/>
      <c r="C199" s="19"/>
      <c r="D199" s="19" t="s">
        <v>1461</v>
      </c>
      <c r="E199" s="258" t="s">
        <v>1462</v>
      </c>
      <c r="F199" s="54" t="s">
        <v>1466</v>
      </c>
      <c r="G199" s="222" t="s">
        <v>1467</v>
      </c>
      <c r="H199" s="9" t="s">
        <v>1468</v>
      </c>
      <c r="I199" s="210"/>
      <c r="J199" s="257" t="s">
        <v>39</v>
      </c>
      <c r="K199" s="211" t="s">
        <v>395</v>
      </c>
      <c r="L199" s="311">
        <v>44195</v>
      </c>
      <c r="M199" s="19"/>
      <c r="N199" s="19"/>
      <c r="O199" s="19"/>
      <c r="P199" s="19"/>
      <c r="Q199" s="19"/>
      <c r="R199" s="19"/>
      <c r="S199" s="19"/>
      <c r="T199" s="19"/>
    </row>
    <row r="200" spans="1:20" s="11" customFormat="1" ht="51" x14ac:dyDescent="0.2">
      <c r="B200" s="19"/>
      <c r="C200" s="19"/>
      <c r="D200" s="19" t="s">
        <v>1461</v>
      </c>
      <c r="E200" s="258" t="s">
        <v>1462</v>
      </c>
      <c r="F200" s="54" t="s">
        <v>1469</v>
      </c>
      <c r="G200" s="222" t="s">
        <v>1470</v>
      </c>
      <c r="H200" s="9" t="s">
        <v>1471</v>
      </c>
      <c r="I200" s="210"/>
      <c r="J200" s="257" t="s">
        <v>39</v>
      </c>
      <c r="K200" s="211" t="s">
        <v>395</v>
      </c>
      <c r="L200" s="311">
        <v>44195</v>
      </c>
      <c r="M200" s="19"/>
      <c r="N200" s="19"/>
      <c r="O200" s="19"/>
      <c r="P200" s="19"/>
      <c r="Q200" s="19"/>
      <c r="R200" s="19"/>
      <c r="S200" s="19"/>
      <c r="T200" s="19"/>
    </row>
    <row r="201" spans="1:20" s="11" customFormat="1" ht="51" x14ac:dyDescent="0.2">
      <c r="B201" s="190"/>
      <c r="C201" s="190"/>
      <c r="D201" s="283" t="s">
        <v>1461</v>
      </c>
      <c r="E201" s="286" t="s">
        <v>1462</v>
      </c>
      <c r="F201" s="268"/>
      <c r="G201" s="271"/>
      <c r="H201" s="268"/>
      <c r="I201" s="269" t="e">
        <f>AVERAGE(I198:I200)</f>
        <v>#DIV/0!</v>
      </c>
      <c r="J201" s="268"/>
      <c r="K201" s="190"/>
      <c r="L201" s="284"/>
      <c r="M201" s="190"/>
      <c r="N201" s="190"/>
      <c r="O201" s="27"/>
      <c r="P201" s="27"/>
      <c r="Q201" s="27"/>
      <c r="R201" s="27"/>
      <c r="S201" s="27"/>
      <c r="T201" s="190"/>
    </row>
    <row r="202" spans="1:20" s="11" customFormat="1" ht="38.25" x14ac:dyDescent="0.2">
      <c r="B202" s="19" t="s">
        <v>1472</v>
      </c>
      <c r="C202" s="19" t="s">
        <v>1473</v>
      </c>
      <c r="D202" s="54" t="s">
        <v>1474</v>
      </c>
      <c r="E202" s="9" t="s">
        <v>66</v>
      </c>
      <c r="F202" s="19" t="s">
        <v>1475</v>
      </c>
      <c r="G202" s="222" t="s">
        <v>1476</v>
      </c>
      <c r="H202" s="9" t="s">
        <v>1477</v>
      </c>
      <c r="I202" s="21"/>
      <c r="J202" s="9" t="s">
        <v>1478</v>
      </c>
      <c r="K202" s="19" t="s">
        <v>54</v>
      </c>
      <c r="L202" s="311">
        <v>44042</v>
      </c>
      <c r="M202" s="222"/>
      <c r="N202" s="222"/>
      <c r="O202" s="19"/>
      <c r="P202" s="19"/>
      <c r="Q202" s="19"/>
      <c r="R202" s="19"/>
      <c r="S202" s="20"/>
      <c r="T202" s="19"/>
    </row>
    <row r="203" spans="1:20" s="11" customFormat="1" ht="38.25" x14ac:dyDescent="0.2">
      <c r="B203" s="19"/>
      <c r="C203" s="19"/>
      <c r="D203" s="54" t="s">
        <v>1474</v>
      </c>
      <c r="E203" s="9" t="s">
        <v>66</v>
      </c>
      <c r="F203" s="19" t="s">
        <v>1479</v>
      </c>
      <c r="G203" s="222" t="s">
        <v>1480</v>
      </c>
      <c r="H203" s="9" t="s">
        <v>1481</v>
      </c>
      <c r="I203" s="22"/>
      <c r="J203" s="9" t="s">
        <v>1478</v>
      </c>
      <c r="K203" s="19" t="s">
        <v>54</v>
      </c>
      <c r="L203" s="311">
        <v>44042</v>
      </c>
      <c r="M203" s="222"/>
      <c r="N203" s="222"/>
      <c r="O203" s="19"/>
      <c r="P203" s="19"/>
      <c r="Q203" s="19"/>
      <c r="R203" s="19"/>
      <c r="S203" s="20"/>
      <c r="T203" s="20"/>
    </row>
    <row r="204" spans="1:20" s="11" customFormat="1" ht="144.75" customHeight="1" x14ac:dyDescent="0.2">
      <c r="B204" s="19"/>
      <c r="C204" s="19"/>
      <c r="D204" s="54" t="s">
        <v>1474</v>
      </c>
      <c r="E204" s="9" t="s">
        <v>66</v>
      </c>
      <c r="F204" s="19" t="s">
        <v>1482</v>
      </c>
      <c r="G204" s="375" t="s">
        <v>1810</v>
      </c>
      <c r="H204" s="21" t="s">
        <v>1811</v>
      </c>
      <c r="I204" s="28"/>
      <c r="J204" s="9" t="s">
        <v>517</v>
      </c>
      <c r="K204" s="19" t="s">
        <v>54</v>
      </c>
      <c r="L204" s="311">
        <v>44195</v>
      </c>
      <c r="M204" s="19"/>
      <c r="N204" s="19"/>
      <c r="O204" s="19"/>
      <c r="P204" s="19"/>
      <c r="Q204" s="19"/>
      <c r="R204" s="19"/>
      <c r="S204" s="19"/>
      <c r="T204" s="19"/>
    </row>
    <row r="205" spans="1:20" s="11" customFormat="1" ht="51" x14ac:dyDescent="0.2">
      <c r="B205" s="19"/>
      <c r="C205" s="19"/>
      <c r="D205" s="54" t="s">
        <v>1474</v>
      </c>
      <c r="E205" s="9" t="s">
        <v>66</v>
      </c>
      <c r="F205" s="19" t="s">
        <v>1483</v>
      </c>
      <c r="G205" s="212" t="s">
        <v>1431</v>
      </c>
      <c r="H205" s="193" t="s">
        <v>1432</v>
      </c>
      <c r="I205" s="22"/>
      <c r="J205" s="193" t="s">
        <v>517</v>
      </c>
      <c r="K205" s="18" t="s">
        <v>54</v>
      </c>
      <c r="L205" s="311">
        <v>44134</v>
      </c>
      <c r="M205" s="19"/>
      <c r="N205" s="19"/>
      <c r="O205" s="19"/>
      <c r="P205" s="19"/>
      <c r="Q205" s="19"/>
      <c r="R205" s="19"/>
      <c r="S205" s="19"/>
      <c r="T205" s="12"/>
    </row>
    <row r="206" spans="1:20" s="11" customFormat="1" ht="38.25" x14ac:dyDescent="0.2">
      <c r="B206" s="19"/>
      <c r="C206" s="7"/>
      <c r="D206" s="54" t="s">
        <v>1474</v>
      </c>
      <c r="E206" s="9" t="s">
        <v>66</v>
      </c>
      <c r="F206" s="19" t="s">
        <v>1484</v>
      </c>
      <c r="G206" s="222" t="s">
        <v>1485</v>
      </c>
      <c r="H206" s="9" t="s">
        <v>1486</v>
      </c>
      <c r="I206" s="22"/>
      <c r="J206" s="9" t="s">
        <v>1487</v>
      </c>
      <c r="K206" s="19" t="s">
        <v>53</v>
      </c>
      <c r="L206" s="311">
        <v>43920</v>
      </c>
      <c r="M206" s="19"/>
      <c r="N206" s="19"/>
      <c r="O206" s="19"/>
      <c r="P206" s="19"/>
      <c r="Q206" s="222"/>
      <c r="R206" s="222"/>
      <c r="S206" s="251"/>
      <c r="T206" s="19"/>
    </row>
    <row r="207" spans="1:20" s="11" customFormat="1" ht="38.25" x14ac:dyDescent="0.2">
      <c r="B207" s="19"/>
      <c r="C207" s="19"/>
      <c r="D207" s="54" t="s">
        <v>1474</v>
      </c>
      <c r="E207" s="9" t="s">
        <v>66</v>
      </c>
      <c r="F207" s="19" t="s">
        <v>1488</v>
      </c>
      <c r="G207" s="376" t="s">
        <v>1489</v>
      </c>
      <c r="H207" s="193" t="s">
        <v>1490</v>
      </c>
      <c r="I207" s="22"/>
      <c r="J207" s="193" t="s">
        <v>1487</v>
      </c>
      <c r="K207" s="18" t="s">
        <v>54</v>
      </c>
      <c r="L207" s="311">
        <v>44165</v>
      </c>
      <c r="M207" s="18"/>
      <c r="N207" s="18"/>
      <c r="O207" s="18"/>
      <c r="P207" s="18"/>
      <c r="Q207" s="18"/>
      <c r="R207" s="18"/>
      <c r="S207" s="18"/>
      <c r="T207" s="18"/>
    </row>
    <row r="208" spans="1:20" s="11" customFormat="1" ht="38.25" x14ac:dyDescent="0.2">
      <c r="B208" s="19"/>
      <c r="C208" s="19"/>
      <c r="D208" s="54" t="s">
        <v>1474</v>
      </c>
      <c r="E208" s="9" t="s">
        <v>66</v>
      </c>
      <c r="F208" s="19" t="s">
        <v>1491</v>
      </c>
      <c r="G208" s="222" t="s">
        <v>1492</v>
      </c>
      <c r="H208" s="9" t="s">
        <v>1493</v>
      </c>
      <c r="I208" s="21"/>
      <c r="J208" s="9" t="s">
        <v>1494</v>
      </c>
      <c r="K208" s="9" t="s">
        <v>54</v>
      </c>
      <c r="L208" s="311">
        <v>43920</v>
      </c>
      <c r="M208" s="18"/>
      <c r="N208" s="18"/>
      <c r="O208" s="18"/>
      <c r="P208" s="18"/>
      <c r="Q208" s="142"/>
      <c r="R208" s="142"/>
      <c r="S208" s="142"/>
      <c r="T208" s="142"/>
    </row>
    <row r="209" spans="2:20" s="11" customFormat="1" ht="51" x14ac:dyDescent="0.2">
      <c r="B209" s="19"/>
      <c r="C209" s="19"/>
      <c r="D209" s="54" t="s">
        <v>1474</v>
      </c>
      <c r="E209" s="9" t="s">
        <v>66</v>
      </c>
      <c r="F209" s="19" t="s">
        <v>1495</v>
      </c>
      <c r="G209" s="222" t="s">
        <v>1496</v>
      </c>
      <c r="H209" s="9" t="s">
        <v>1497</v>
      </c>
      <c r="I209" s="21"/>
      <c r="J209" s="9" t="s">
        <v>1487</v>
      </c>
      <c r="K209" s="18" t="s">
        <v>54</v>
      </c>
      <c r="L209" s="311">
        <v>43920</v>
      </c>
      <c r="M209" s="18"/>
      <c r="N209" s="18"/>
      <c r="O209" s="18"/>
      <c r="P209" s="18"/>
      <c r="Q209" s="18"/>
      <c r="R209" s="18"/>
      <c r="S209" s="18"/>
      <c r="T209" s="18"/>
    </row>
    <row r="210" spans="2:20" s="11" customFormat="1" ht="51" x14ac:dyDescent="0.2">
      <c r="B210" s="19"/>
      <c r="C210" s="19"/>
      <c r="D210" s="54" t="s">
        <v>1474</v>
      </c>
      <c r="E210" s="9" t="s">
        <v>66</v>
      </c>
      <c r="F210" s="336" t="s">
        <v>1498</v>
      </c>
      <c r="G210" s="334" t="s">
        <v>1499</v>
      </c>
      <c r="H210" s="209" t="s">
        <v>1500</v>
      </c>
      <c r="I210" s="209"/>
      <c r="J210" s="339" t="s">
        <v>1501</v>
      </c>
      <c r="K210" s="81" t="s">
        <v>54</v>
      </c>
      <c r="L210" s="311">
        <v>43920</v>
      </c>
      <c r="M210" s="19"/>
      <c r="N210" s="19"/>
      <c r="O210" s="19"/>
      <c r="P210" s="19"/>
      <c r="Q210" s="199"/>
      <c r="R210" s="199"/>
      <c r="S210" s="199"/>
      <c r="T210" s="199"/>
    </row>
    <row r="211" spans="2:20" s="11" customFormat="1" ht="51" x14ac:dyDescent="0.2">
      <c r="B211" s="19"/>
      <c r="C211" s="19"/>
      <c r="D211" s="54" t="s">
        <v>1474</v>
      </c>
      <c r="E211" s="368" t="s">
        <v>66</v>
      </c>
      <c r="F211" s="54" t="s">
        <v>1502</v>
      </c>
      <c r="G211" s="336" t="s">
        <v>1443</v>
      </c>
      <c r="H211" s="337" t="s">
        <v>1503</v>
      </c>
      <c r="I211" s="55"/>
      <c r="J211" s="337" t="s">
        <v>517</v>
      </c>
      <c r="K211" s="54" t="s">
        <v>54</v>
      </c>
      <c r="L211" s="311">
        <v>43920</v>
      </c>
      <c r="M211" s="18"/>
      <c r="N211" s="18"/>
      <c r="O211" s="18"/>
      <c r="P211" s="18"/>
      <c r="Q211" s="19"/>
      <c r="R211" s="19"/>
      <c r="S211" s="18"/>
      <c r="T211" s="227"/>
    </row>
    <row r="212" spans="2:20" s="11" customFormat="1" ht="51" x14ac:dyDescent="0.2">
      <c r="B212" s="18" t="s">
        <v>1504</v>
      </c>
      <c r="C212" s="18" t="s">
        <v>1812</v>
      </c>
      <c r="D212" s="51" t="s">
        <v>1474</v>
      </c>
      <c r="E212" s="192" t="s">
        <v>66</v>
      </c>
      <c r="F212" s="18" t="s">
        <v>1813</v>
      </c>
      <c r="G212" s="336" t="s">
        <v>1738</v>
      </c>
      <c r="H212" s="337" t="s">
        <v>1737</v>
      </c>
      <c r="I212" s="55"/>
      <c r="J212" s="335" t="s">
        <v>39</v>
      </c>
      <c r="K212" s="51" t="s">
        <v>395</v>
      </c>
      <c r="L212" s="311">
        <v>44195</v>
      </c>
      <c r="M212" s="18"/>
      <c r="N212" s="18"/>
      <c r="O212" s="18"/>
      <c r="P212" s="18"/>
      <c r="Q212" s="19"/>
      <c r="R212" s="19"/>
      <c r="S212" s="18"/>
      <c r="T212" s="227"/>
    </row>
    <row r="213" spans="2:20" s="11" customFormat="1" ht="38.25" x14ac:dyDescent="0.2">
      <c r="B213" s="262"/>
      <c r="C213" s="190"/>
      <c r="D213" s="288" t="s">
        <v>1474</v>
      </c>
      <c r="E213" s="286" t="s">
        <v>66</v>
      </c>
      <c r="F213" s="190"/>
      <c r="G213" s="262"/>
      <c r="H213" s="263"/>
      <c r="I213" s="264" t="e">
        <f>AVERAGE(I202:I211)</f>
        <v>#DIV/0!</v>
      </c>
      <c r="J213" s="263"/>
      <c r="K213" s="190"/>
      <c r="L213" s="284"/>
      <c r="M213" s="190"/>
      <c r="N213" s="190"/>
      <c r="O213" s="27"/>
      <c r="P213" s="27"/>
      <c r="Q213" s="27"/>
      <c r="R213" s="27"/>
      <c r="S213" s="27"/>
      <c r="T213" s="190"/>
    </row>
    <row r="214" spans="2:20" s="11" customFormat="1" ht="63.75" x14ac:dyDescent="0.2">
      <c r="B214" s="222"/>
      <c r="C214" s="19"/>
      <c r="D214" s="51" t="s">
        <v>1474</v>
      </c>
      <c r="E214" s="366" t="s">
        <v>1505</v>
      </c>
      <c r="F214" s="362" t="s">
        <v>1506</v>
      </c>
      <c r="G214" s="361" t="s">
        <v>1684</v>
      </c>
      <c r="H214" s="193" t="s">
        <v>1684</v>
      </c>
      <c r="I214" s="22">
        <v>0.7</v>
      </c>
      <c r="J214" s="357" t="s">
        <v>1508</v>
      </c>
      <c r="K214" s="51" t="s">
        <v>54</v>
      </c>
      <c r="L214" s="311">
        <v>43936</v>
      </c>
      <c r="M214" s="19"/>
      <c r="N214" s="19"/>
      <c r="O214" s="27"/>
      <c r="P214" s="27"/>
      <c r="Q214" s="27"/>
      <c r="R214" s="27"/>
      <c r="S214" s="27"/>
      <c r="T214" s="190"/>
    </row>
    <row r="215" spans="2:20" s="11" customFormat="1" ht="63.75" x14ac:dyDescent="0.2">
      <c r="B215" s="222"/>
      <c r="C215" s="19"/>
      <c r="D215" s="51" t="s">
        <v>1474</v>
      </c>
      <c r="E215" s="366" t="s">
        <v>1505</v>
      </c>
      <c r="F215" s="362" t="s">
        <v>1506</v>
      </c>
      <c r="G215" s="362" t="s">
        <v>1507</v>
      </c>
      <c r="H215" s="357" t="s">
        <v>1685</v>
      </c>
      <c r="I215" s="315"/>
      <c r="J215" s="357" t="s">
        <v>1508</v>
      </c>
      <c r="K215" s="51" t="s">
        <v>54</v>
      </c>
      <c r="L215" s="311">
        <v>43951</v>
      </c>
      <c r="M215" s="19"/>
      <c r="N215" s="19"/>
      <c r="O215" s="27"/>
      <c r="P215" s="27"/>
      <c r="Q215" s="27"/>
      <c r="R215" s="27"/>
      <c r="S215" s="27"/>
      <c r="T215" s="190"/>
    </row>
    <row r="216" spans="2:20" s="11" customFormat="1" ht="76.5" x14ac:dyDescent="0.2">
      <c r="B216" s="222"/>
      <c r="C216" s="19"/>
      <c r="D216" s="51" t="s">
        <v>1474</v>
      </c>
      <c r="E216" s="366" t="s">
        <v>1505</v>
      </c>
      <c r="F216" s="362" t="s">
        <v>1515</v>
      </c>
      <c r="G216" s="362" t="s">
        <v>1516</v>
      </c>
      <c r="H216" s="357" t="s">
        <v>1686</v>
      </c>
      <c r="I216" s="315"/>
      <c r="J216" s="357" t="s">
        <v>1508</v>
      </c>
      <c r="K216" s="51" t="s">
        <v>54</v>
      </c>
      <c r="L216" s="311">
        <v>43981</v>
      </c>
      <c r="M216" s="19"/>
      <c r="N216" s="19"/>
      <c r="O216" s="27"/>
      <c r="P216" s="27"/>
      <c r="Q216" s="27"/>
      <c r="R216" s="27"/>
      <c r="S216" s="27"/>
      <c r="T216" s="190"/>
    </row>
    <row r="217" spans="2:20" s="11" customFormat="1" ht="51" x14ac:dyDescent="0.2">
      <c r="B217" s="222"/>
      <c r="C217" s="19"/>
      <c r="D217" s="51" t="s">
        <v>1474</v>
      </c>
      <c r="E217" s="366" t="s">
        <v>1505</v>
      </c>
      <c r="F217" s="362" t="s">
        <v>1509</v>
      </c>
      <c r="G217" s="362" t="s">
        <v>1687</v>
      </c>
      <c r="H217" s="357" t="s">
        <v>1510</v>
      </c>
      <c r="I217" s="315"/>
      <c r="J217" s="357" t="s">
        <v>1508</v>
      </c>
      <c r="K217" s="51" t="s">
        <v>54</v>
      </c>
      <c r="L217" s="311">
        <v>44012</v>
      </c>
      <c r="M217" s="19"/>
      <c r="N217" s="19"/>
      <c r="O217" s="27"/>
      <c r="P217" s="27"/>
      <c r="Q217" s="27"/>
      <c r="R217" s="27"/>
      <c r="S217" s="27"/>
      <c r="T217" s="190"/>
    </row>
    <row r="218" spans="2:20" s="11" customFormat="1" ht="38.25" x14ac:dyDescent="0.2">
      <c r="B218" s="222"/>
      <c r="C218" s="19"/>
      <c r="D218" s="51" t="s">
        <v>1474</v>
      </c>
      <c r="E218" s="366" t="s">
        <v>1505</v>
      </c>
      <c r="F218" s="362" t="s">
        <v>1511</v>
      </c>
      <c r="G218" s="362" t="s">
        <v>1512</v>
      </c>
      <c r="H218" s="357" t="s">
        <v>1688</v>
      </c>
      <c r="I218" s="315"/>
      <c r="J218" s="357" t="s">
        <v>1508</v>
      </c>
      <c r="K218" s="51" t="s">
        <v>54</v>
      </c>
      <c r="L218" s="311">
        <v>44012</v>
      </c>
      <c r="M218" s="19"/>
      <c r="N218" s="19"/>
      <c r="O218" s="27"/>
      <c r="P218" s="27"/>
      <c r="Q218" s="27"/>
      <c r="R218" s="27"/>
      <c r="S218" s="27"/>
      <c r="T218" s="190"/>
    </row>
    <row r="219" spans="2:20" s="11" customFormat="1" ht="89.25" x14ac:dyDescent="0.2">
      <c r="B219" s="222"/>
      <c r="C219" s="19"/>
      <c r="D219" s="51" t="s">
        <v>1474</v>
      </c>
      <c r="E219" s="366" t="s">
        <v>1505</v>
      </c>
      <c r="F219" s="362" t="s">
        <v>1689</v>
      </c>
      <c r="G219" s="362" t="s">
        <v>1690</v>
      </c>
      <c r="H219" s="357" t="s">
        <v>1691</v>
      </c>
      <c r="I219" s="315"/>
      <c r="J219" s="357" t="s">
        <v>1508</v>
      </c>
      <c r="K219" s="51" t="s">
        <v>54</v>
      </c>
      <c r="L219" s="311">
        <v>44073</v>
      </c>
      <c r="M219" s="19"/>
      <c r="N219" s="19"/>
      <c r="O219" s="27"/>
      <c r="P219" s="27"/>
      <c r="Q219" s="27"/>
      <c r="R219" s="27"/>
      <c r="S219" s="27"/>
      <c r="T219" s="190"/>
    </row>
    <row r="220" spans="2:20" s="11" customFormat="1" ht="89.25" x14ac:dyDescent="0.2">
      <c r="B220" s="222"/>
      <c r="C220" s="19"/>
      <c r="D220" s="51" t="s">
        <v>1474</v>
      </c>
      <c r="E220" s="366" t="s">
        <v>1505</v>
      </c>
      <c r="F220" s="362" t="s">
        <v>1513</v>
      </c>
      <c r="G220" s="363" t="s">
        <v>1514</v>
      </c>
      <c r="H220" s="93" t="s">
        <v>1692</v>
      </c>
      <c r="I220" s="360"/>
      <c r="J220" s="357" t="s">
        <v>1508</v>
      </c>
      <c r="K220" s="51" t="s">
        <v>54</v>
      </c>
      <c r="L220" s="311">
        <v>44073</v>
      </c>
      <c r="M220" s="19"/>
      <c r="N220" s="19"/>
      <c r="O220" s="27"/>
      <c r="P220" s="27"/>
      <c r="Q220" s="27"/>
      <c r="R220" s="27"/>
      <c r="S220" s="27"/>
      <c r="T220" s="190"/>
    </row>
    <row r="221" spans="2:20" s="11" customFormat="1" ht="51" x14ac:dyDescent="0.2">
      <c r="B221" s="222"/>
      <c r="C221" s="19"/>
      <c r="D221" s="51" t="s">
        <v>1474</v>
      </c>
      <c r="E221" s="366" t="s">
        <v>1505</v>
      </c>
      <c r="F221" s="362" t="s">
        <v>1693</v>
      </c>
      <c r="G221" s="363" t="s">
        <v>1814</v>
      </c>
      <c r="H221" s="93" t="s">
        <v>1815</v>
      </c>
      <c r="I221" s="315"/>
      <c r="J221" s="357" t="s">
        <v>1694</v>
      </c>
      <c r="K221" s="51" t="s">
        <v>54</v>
      </c>
      <c r="L221" s="311">
        <v>44073</v>
      </c>
      <c r="M221" s="19"/>
      <c r="N221" s="19"/>
      <c r="O221" s="27"/>
      <c r="P221" s="27"/>
      <c r="Q221" s="27"/>
      <c r="R221" s="27"/>
      <c r="S221" s="27"/>
      <c r="T221" s="190"/>
    </row>
    <row r="222" spans="2:20" s="11" customFormat="1" ht="63.75" x14ac:dyDescent="0.2">
      <c r="B222" s="222"/>
      <c r="C222" s="19"/>
      <c r="D222" s="51" t="s">
        <v>1474</v>
      </c>
      <c r="E222" s="366" t="s">
        <v>1505</v>
      </c>
      <c r="F222" s="362" t="s">
        <v>1816</v>
      </c>
      <c r="G222" s="362" t="s">
        <v>1695</v>
      </c>
      <c r="H222" s="357" t="s">
        <v>1696</v>
      </c>
      <c r="I222" s="315"/>
      <c r="J222" s="357" t="s">
        <v>1508</v>
      </c>
      <c r="K222" s="51" t="s">
        <v>54</v>
      </c>
      <c r="L222" s="311">
        <v>44134</v>
      </c>
      <c r="M222" s="19"/>
      <c r="N222" s="19"/>
      <c r="O222" s="27"/>
      <c r="P222" s="27"/>
      <c r="Q222" s="27"/>
      <c r="R222" s="27"/>
      <c r="S222" s="27"/>
      <c r="T222" s="190"/>
    </row>
    <row r="223" spans="2:20" s="11" customFormat="1" ht="63.75" x14ac:dyDescent="0.2">
      <c r="B223" s="222"/>
      <c r="C223" s="19"/>
      <c r="D223" s="51" t="s">
        <v>1474</v>
      </c>
      <c r="E223" s="366" t="s">
        <v>1505</v>
      </c>
      <c r="F223" s="362" t="s">
        <v>1817</v>
      </c>
      <c r="G223" s="362" t="s">
        <v>1697</v>
      </c>
      <c r="H223" s="357" t="s">
        <v>1698</v>
      </c>
      <c r="I223" s="315"/>
      <c r="J223" s="357" t="s">
        <v>1508</v>
      </c>
      <c r="K223" s="51" t="s">
        <v>54</v>
      </c>
      <c r="L223" s="311">
        <v>44134</v>
      </c>
      <c r="M223" s="19"/>
      <c r="N223" s="19"/>
      <c r="O223" s="27"/>
      <c r="P223" s="27"/>
      <c r="Q223" s="27"/>
      <c r="R223" s="27"/>
      <c r="S223" s="27"/>
      <c r="T223" s="190"/>
    </row>
    <row r="224" spans="2:20" s="11" customFormat="1" ht="63.75" x14ac:dyDescent="0.2">
      <c r="B224" s="222"/>
      <c r="C224" s="19"/>
      <c r="D224" s="51" t="s">
        <v>1474</v>
      </c>
      <c r="E224" s="366" t="s">
        <v>1505</v>
      </c>
      <c r="F224" s="362" t="s">
        <v>1817</v>
      </c>
      <c r="G224" s="362" t="s">
        <v>1818</v>
      </c>
      <c r="H224" s="357" t="s">
        <v>1699</v>
      </c>
      <c r="I224" s="315"/>
      <c r="J224" s="357" t="s">
        <v>1508</v>
      </c>
      <c r="K224" s="51" t="s">
        <v>54</v>
      </c>
      <c r="L224" s="311">
        <v>44165</v>
      </c>
      <c r="M224" s="19"/>
      <c r="N224" s="19"/>
      <c r="O224" s="27"/>
      <c r="P224" s="27"/>
      <c r="Q224" s="27"/>
      <c r="R224" s="27"/>
      <c r="S224" s="27"/>
      <c r="T224" s="190"/>
    </row>
    <row r="225" spans="2:20" s="11" customFormat="1" ht="63.75" x14ac:dyDescent="0.2">
      <c r="B225" s="222"/>
      <c r="C225" s="19"/>
      <c r="D225" s="51" t="s">
        <v>1474</v>
      </c>
      <c r="E225" s="366" t="s">
        <v>1505</v>
      </c>
      <c r="F225" s="362" t="s">
        <v>1506</v>
      </c>
      <c r="G225" s="362" t="s">
        <v>1700</v>
      </c>
      <c r="H225" s="357" t="s">
        <v>1701</v>
      </c>
      <c r="I225" s="315"/>
      <c r="J225" s="357" t="s">
        <v>1508</v>
      </c>
      <c r="K225" s="51" t="s">
        <v>54</v>
      </c>
      <c r="L225" s="311">
        <v>44195</v>
      </c>
      <c r="M225" s="19"/>
      <c r="N225" s="19"/>
      <c r="O225" s="27"/>
      <c r="P225" s="27"/>
      <c r="Q225" s="27"/>
      <c r="R225" s="27"/>
      <c r="S225" s="27"/>
      <c r="T225" s="190"/>
    </row>
    <row r="226" spans="2:20" s="11" customFormat="1" ht="63.75" x14ac:dyDescent="0.2">
      <c r="B226" s="222"/>
      <c r="C226" s="19"/>
      <c r="D226" s="51" t="s">
        <v>1474</v>
      </c>
      <c r="E226" s="366" t="s">
        <v>1505</v>
      </c>
      <c r="F226" s="362" t="s">
        <v>1702</v>
      </c>
      <c r="G226" s="363" t="s">
        <v>1703</v>
      </c>
      <c r="H226" s="93" t="s">
        <v>1692</v>
      </c>
      <c r="I226" s="315"/>
      <c r="J226" s="357" t="s">
        <v>1508</v>
      </c>
      <c r="K226" s="51" t="s">
        <v>54</v>
      </c>
      <c r="L226" s="311">
        <v>44195</v>
      </c>
      <c r="M226" s="19"/>
      <c r="N226" s="19"/>
      <c r="O226" s="27"/>
      <c r="P226" s="27"/>
      <c r="Q226" s="27"/>
      <c r="R226" s="27"/>
      <c r="S226" s="27"/>
      <c r="T226" s="190"/>
    </row>
    <row r="227" spans="2:20" s="11" customFormat="1" ht="76.5" x14ac:dyDescent="0.2">
      <c r="B227" s="222"/>
      <c r="C227" s="19"/>
      <c r="D227" s="51" t="s">
        <v>1474</v>
      </c>
      <c r="E227" s="366" t="s">
        <v>1505</v>
      </c>
      <c r="F227" s="362" t="s">
        <v>1704</v>
      </c>
      <c r="G227" s="363" t="s">
        <v>1703</v>
      </c>
      <c r="H227" s="93" t="s">
        <v>1692</v>
      </c>
      <c r="I227" s="315"/>
      <c r="J227" s="357" t="s">
        <v>1508</v>
      </c>
      <c r="K227" s="51" t="s">
        <v>54</v>
      </c>
      <c r="L227" s="311">
        <v>44195</v>
      </c>
      <c r="M227" s="19"/>
      <c r="N227" s="19"/>
      <c r="O227" s="27"/>
      <c r="P227" s="27"/>
      <c r="Q227" s="27"/>
      <c r="R227" s="27"/>
      <c r="S227" s="27"/>
      <c r="T227" s="190"/>
    </row>
    <row r="228" spans="2:20" s="11" customFormat="1" ht="38.25" x14ac:dyDescent="0.2">
      <c r="B228" s="222"/>
      <c r="C228" s="19"/>
      <c r="D228" s="51" t="s">
        <v>1474</v>
      </c>
      <c r="E228" s="366" t="s">
        <v>1505</v>
      </c>
      <c r="F228" s="362" t="s">
        <v>1705</v>
      </c>
      <c r="G228" s="363" t="s">
        <v>1703</v>
      </c>
      <c r="H228" s="93" t="s">
        <v>1692</v>
      </c>
      <c r="I228" s="315"/>
      <c r="J228" s="357" t="s">
        <v>1508</v>
      </c>
      <c r="K228" s="51" t="s">
        <v>54</v>
      </c>
      <c r="L228" s="311">
        <v>44195</v>
      </c>
      <c r="M228" s="19"/>
      <c r="N228" s="19"/>
      <c r="O228" s="27"/>
      <c r="P228" s="27"/>
      <c r="Q228" s="27"/>
      <c r="R228" s="27"/>
      <c r="S228" s="27"/>
      <c r="T228" s="190"/>
    </row>
    <row r="229" spans="2:20" s="11" customFormat="1" ht="76.5" hidden="1" x14ac:dyDescent="0.2">
      <c r="B229" s="222"/>
      <c r="C229" s="19"/>
      <c r="D229" s="59" t="s">
        <v>1474</v>
      </c>
      <c r="E229" s="192" t="s">
        <v>1505</v>
      </c>
      <c r="F229" s="364" t="s">
        <v>1506</v>
      </c>
      <c r="G229" s="364" t="s">
        <v>1819</v>
      </c>
      <c r="H229" s="192" t="s">
        <v>1706</v>
      </c>
      <c r="I229" s="101"/>
      <c r="J229" s="192" t="s">
        <v>1508</v>
      </c>
      <c r="K229" s="59" t="s">
        <v>54</v>
      </c>
      <c r="L229" s="311">
        <v>44316</v>
      </c>
      <c r="M229" s="19"/>
      <c r="N229" s="19"/>
      <c r="O229" s="27"/>
      <c r="P229" s="27"/>
      <c r="Q229" s="27"/>
      <c r="R229" s="27"/>
      <c r="S229" s="27"/>
      <c r="T229" s="190"/>
    </row>
    <row r="230" spans="2:20" s="11" customFormat="1" ht="63.75" hidden="1" x14ac:dyDescent="0.2">
      <c r="B230" s="222"/>
      <c r="C230" s="19"/>
      <c r="D230" s="51" t="s">
        <v>1474</v>
      </c>
      <c r="E230" s="357" t="s">
        <v>1505</v>
      </c>
      <c r="F230" s="362" t="s">
        <v>1817</v>
      </c>
      <c r="G230" s="362" t="s">
        <v>1707</v>
      </c>
      <c r="H230" s="357" t="s">
        <v>1708</v>
      </c>
      <c r="I230" s="315"/>
      <c r="J230" s="357" t="s">
        <v>1508</v>
      </c>
      <c r="K230" s="51" t="s">
        <v>54</v>
      </c>
      <c r="L230" s="311">
        <v>44377</v>
      </c>
      <c r="M230" s="19"/>
      <c r="N230" s="19"/>
      <c r="O230" s="27"/>
      <c r="P230" s="27"/>
      <c r="Q230" s="27"/>
      <c r="R230" s="27"/>
      <c r="S230" s="27"/>
      <c r="T230" s="190"/>
    </row>
    <row r="231" spans="2:20" s="11" customFormat="1" ht="63.75" hidden="1" x14ac:dyDescent="0.2">
      <c r="B231" s="222"/>
      <c r="C231" s="19"/>
      <c r="D231" s="51" t="s">
        <v>1474</v>
      </c>
      <c r="E231" s="357" t="s">
        <v>1505</v>
      </c>
      <c r="F231" s="362" t="s">
        <v>1506</v>
      </c>
      <c r="G231" s="362" t="s">
        <v>1709</v>
      </c>
      <c r="H231" s="357" t="s">
        <v>1710</v>
      </c>
      <c r="I231" s="315"/>
      <c r="J231" s="357" t="s">
        <v>1508</v>
      </c>
      <c r="K231" s="51" t="s">
        <v>54</v>
      </c>
      <c r="L231" s="311">
        <v>44560</v>
      </c>
      <c r="M231" s="19"/>
      <c r="N231" s="19"/>
      <c r="O231" s="27"/>
      <c r="P231" s="27"/>
      <c r="Q231" s="27"/>
      <c r="R231" s="27"/>
      <c r="S231" s="27"/>
      <c r="T231" s="190"/>
    </row>
    <row r="232" spans="2:20" s="11" customFormat="1" ht="38.25" hidden="1" x14ac:dyDescent="0.2">
      <c r="B232" s="222"/>
      <c r="C232" s="19"/>
      <c r="D232" s="51" t="s">
        <v>1474</v>
      </c>
      <c r="E232" s="357" t="s">
        <v>1505</v>
      </c>
      <c r="F232" s="362" t="s">
        <v>1711</v>
      </c>
      <c r="G232" s="363" t="s">
        <v>1712</v>
      </c>
      <c r="H232" s="93" t="s">
        <v>1713</v>
      </c>
      <c r="I232" s="315"/>
      <c r="J232" s="357" t="s">
        <v>1508</v>
      </c>
      <c r="K232" s="51" t="s">
        <v>54</v>
      </c>
      <c r="L232" s="311">
        <v>44560</v>
      </c>
      <c r="M232" s="19"/>
      <c r="N232" s="19"/>
      <c r="O232" s="27"/>
      <c r="P232" s="27"/>
      <c r="Q232" s="27"/>
      <c r="R232" s="27"/>
      <c r="S232" s="27"/>
      <c r="T232" s="190"/>
    </row>
    <row r="233" spans="2:20" s="11" customFormat="1" ht="38.25" hidden="1" x14ac:dyDescent="0.2">
      <c r="B233" s="19"/>
      <c r="C233" s="19"/>
      <c r="D233" s="51" t="s">
        <v>1474</v>
      </c>
      <c r="E233" s="357" t="s">
        <v>1505</v>
      </c>
      <c r="F233" s="362" t="s">
        <v>1714</v>
      </c>
      <c r="G233" s="363" t="s">
        <v>1715</v>
      </c>
      <c r="H233" s="93" t="s">
        <v>1716</v>
      </c>
      <c r="I233" s="315"/>
      <c r="J233" s="357" t="s">
        <v>1508</v>
      </c>
      <c r="K233" s="51" t="s">
        <v>54</v>
      </c>
      <c r="L233" s="311">
        <v>44560</v>
      </c>
      <c r="M233" s="18"/>
      <c r="N233" s="18"/>
      <c r="O233" s="19"/>
      <c r="P233" s="19"/>
      <c r="Q233" s="175"/>
      <c r="R233" s="175"/>
      <c r="S233" s="175"/>
      <c r="T233" s="175"/>
    </row>
    <row r="234" spans="2:20" s="11" customFormat="1" ht="25.5" x14ac:dyDescent="0.2">
      <c r="B234" s="190"/>
      <c r="C234" s="190"/>
      <c r="D234" s="288" t="s">
        <v>1474</v>
      </c>
      <c r="E234" s="289" t="s">
        <v>1505</v>
      </c>
      <c r="F234" s="266"/>
      <c r="G234" s="266"/>
      <c r="H234" s="267"/>
      <c r="I234" s="267">
        <f>AVERAGE(I214:I233)</f>
        <v>0.7</v>
      </c>
      <c r="J234" s="274"/>
      <c r="K234" s="265"/>
      <c r="L234" s="284"/>
      <c r="M234" s="190"/>
      <c r="N234" s="190"/>
      <c r="O234" s="27"/>
      <c r="P234" s="27"/>
      <c r="Q234" s="27"/>
      <c r="R234" s="27"/>
      <c r="S234" s="27"/>
      <c r="T234" s="190"/>
    </row>
    <row r="235" spans="2:20" s="11" customFormat="1" ht="38.25" x14ac:dyDescent="0.2">
      <c r="B235" s="19"/>
      <c r="C235" s="19"/>
      <c r="D235" s="19" t="s">
        <v>1517</v>
      </c>
      <c r="E235" s="9" t="s">
        <v>1518</v>
      </c>
      <c r="F235" s="19" t="s">
        <v>1519</v>
      </c>
      <c r="G235" s="222" t="s">
        <v>1520</v>
      </c>
      <c r="H235" s="9" t="s">
        <v>1521</v>
      </c>
      <c r="I235" s="22"/>
      <c r="J235" s="9" t="s">
        <v>512</v>
      </c>
      <c r="K235" s="19" t="s">
        <v>395</v>
      </c>
      <c r="L235" s="311">
        <v>43951</v>
      </c>
      <c r="M235" s="19"/>
      <c r="N235" s="19"/>
      <c r="O235" s="18"/>
      <c r="P235" s="18"/>
      <c r="Q235" s="18"/>
      <c r="R235" s="18"/>
      <c r="S235" s="18"/>
      <c r="T235" s="18"/>
    </row>
    <row r="236" spans="2:20" s="11" customFormat="1" ht="38.25" x14ac:dyDescent="0.2">
      <c r="B236" s="19"/>
      <c r="C236" s="19"/>
      <c r="D236" s="19" t="s">
        <v>1517</v>
      </c>
      <c r="E236" s="9" t="s">
        <v>1518</v>
      </c>
      <c r="F236" s="19" t="s">
        <v>1522</v>
      </c>
      <c r="G236" s="222" t="s">
        <v>1523</v>
      </c>
      <c r="H236" s="9" t="s">
        <v>1524</v>
      </c>
      <c r="I236" s="22"/>
      <c r="J236" s="9" t="s">
        <v>512</v>
      </c>
      <c r="K236" s="19" t="s">
        <v>395</v>
      </c>
      <c r="L236" s="311">
        <v>44195</v>
      </c>
      <c r="M236" s="19"/>
      <c r="N236" s="19"/>
      <c r="O236" s="18"/>
      <c r="P236" s="18"/>
      <c r="Q236" s="18"/>
      <c r="R236" s="18"/>
      <c r="S236" s="18"/>
      <c r="T236" s="18"/>
    </row>
    <row r="237" spans="2:20" s="11" customFormat="1" ht="38.25" x14ac:dyDescent="0.2">
      <c r="B237" s="19"/>
      <c r="C237" s="19"/>
      <c r="D237" s="19" t="s">
        <v>1517</v>
      </c>
      <c r="E237" s="9" t="s">
        <v>1518</v>
      </c>
      <c r="F237" s="19" t="s">
        <v>1525</v>
      </c>
      <c r="G237" s="222" t="s">
        <v>1526</v>
      </c>
      <c r="H237" s="9" t="s">
        <v>1527</v>
      </c>
      <c r="I237" s="22"/>
      <c r="J237" s="9" t="s">
        <v>39</v>
      </c>
      <c r="K237" s="19" t="s">
        <v>395</v>
      </c>
      <c r="L237" s="311">
        <v>43981</v>
      </c>
      <c r="M237" s="19"/>
      <c r="N237" s="19"/>
      <c r="O237" s="18"/>
      <c r="P237" s="18"/>
      <c r="Q237" s="18"/>
      <c r="R237" s="18"/>
      <c r="S237" s="18"/>
      <c r="T237" s="18"/>
    </row>
    <row r="238" spans="2:20" s="11" customFormat="1" ht="51" x14ac:dyDescent="0.2">
      <c r="B238" s="19"/>
      <c r="C238" s="19"/>
      <c r="D238" s="19" t="s">
        <v>1517</v>
      </c>
      <c r="E238" s="9" t="s">
        <v>1518</v>
      </c>
      <c r="F238" s="19" t="s">
        <v>1528</v>
      </c>
      <c r="G238" s="222" t="s">
        <v>1735</v>
      </c>
      <c r="H238" s="9" t="s">
        <v>1736</v>
      </c>
      <c r="I238" s="21"/>
      <c r="J238" s="9" t="s">
        <v>533</v>
      </c>
      <c r="K238" s="19" t="s">
        <v>1529</v>
      </c>
      <c r="L238" s="311">
        <v>44134</v>
      </c>
      <c r="M238" s="19"/>
      <c r="N238" s="19"/>
      <c r="O238" s="18"/>
      <c r="P238" s="18"/>
      <c r="Q238" s="18"/>
      <c r="R238" s="18"/>
      <c r="S238" s="18"/>
      <c r="T238" s="221"/>
    </row>
    <row r="239" spans="2:20" s="11" customFormat="1" ht="51" x14ac:dyDescent="0.2">
      <c r="B239" s="19"/>
      <c r="C239" s="19"/>
      <c r="D239" s="19" t="s">
        <v>1517</v>
      </c>
      <c r="E239" s="9" t="s">
        <v>1518</v>
      </c>
      <c r="F239" s="19" t="s">
        <v>1530</v>
      </c>
      <c r="G239" s="222" t="s">
        <v>1531</v>
      </c>
      <c r="H239" s="9" t="s">
        <v>1532</v>
      </c>
      <c r="I239" s="210"/>
      <c r="J239" s="9" t="s">
        <v>533</v>
      </c>
      <c r="K239" s="19" t="s">
        <v>1529</v>
      </c>
      <c r="L239" s="311">
        <v>44134</v>
      </c>
      <c r="M239" s="19"/>
      <c r="N239" s="19"/>
      <c r="O239" s="18"/>
      <c r="P239" s="18"/>
      <c r="Q239" s="18"/>
      <c r="R239" s="18"/>
      <c r="S239" s="18"/>
      <c r="T239" s="18"/>
    </row>
    <row r="240" spans="2:20" s="11" customFormat="1" ht="38.25" x14ac:dyDescent="0.2">
      <c r="B240" s="19"/>
      <c r="C240" s="19"/>
      <c r="D240" s="19" t="s">
        <v>1517</v>
      </c>
      <c r="E240" s="9" t="s">
        <v>1518</v>
      </c>
      <c r="F240" s="19" t="s">
        <v>1533</v>
      </c>
      <c r="G240" s="222" t="s">
        <v>1820</v>
      </c>
      <c r="H240" s="9" t="s">
        <v>1821</v>
      </c>
      <c r="I240" s="210"/>
      <c r="J240" s="9" t="s">
        <v>39</v>
      </c>
      <c r="K240" s="19" t="s">
        <v>395</v>
      </c>
      <c r="L240" s="311">
        <v>44165</v>
      </c>
      <c r="M240" s="19"/>
      <c r="N240" s="19"/>
      <c r="O240" s="18"/>
      <c r="P240" s="18"/>
      <c r="Q240" s="18"/>
      <c r="R240" s="18"/>
      <c r="S240" s="18"/>
      <c r="T240" s="18"/>
    </row>
    <row r="241" spans="2:20" s="11" customFormat="1" ht="38.25" x14ac:dyDescent="0.2">
      <c r="B241" s="19"/>
      <c r="C241" s="19"/>
      <c r="D241" s="19" t="s">
        <v>1517</v>
      </c>
      <c r="E241" s="9" t="s">
        <v>1518</v>
      </c>
      <c r="F241" s="19" t="s">
        <v>1534</v>
      </c>
      <c r="G241" s="222" t="s">
        <v>1822</v>
      </c>
      <c r="H241" s="9" t="s">
        <v>1535</v>
      </c>
      <c r="I241" s="210"/>
      <c r="J241" s="9" t="s">
        <v>1536</v>
      </c>
      <c r="K241" s="19" t="s">
        <v>40</v>
      </c>
      <c r="L241" s="311">
        <v>44012</v>
      </c>
      <c r="M241" s="19"/>
      <c r="N241" s="19"/>
      <c r="O241" s="18"/>
      <c r="P241" s="18"/>
      <c r="Q241" s="18"/>
      <c r="R241" s="18"/>
      <c r="S241" s="18"/>
      <c r="T241" s="18"/>
    </row>
    <row r="242" spans="2:20" s="11" customFormat="1" ht="51" x14ac:dyDescent="0.2">
      <c r="B242" s="19"/>
      <c r="C242" s="19"/>
      <c r="D242" s="19" t="s">
        <v>1517</v>
      </c>
      <c r="E242" s="9" t="s">
        <v>1518</v>
      </c>
      <c r="F242" s="19" t="s">
        <v>1537</v>
      </c>
      <c r="G242" s="222" t="s">
        <v>1538</v>
      </c>
      <c r="H242" s="9" t="s">
        <v>1539</v>
      </c>
      <c r="I242" s="210"/>
      <c r="J242" s="9" t="s">
        <v>39</v>
      </c>
      <c r="K242" s="19" t="s">
        <v>395</v>
      </c>
      <c r="L242" s="311">
        <v>43951</v>
      </c>
      <c r="M242" s="19"/>
      <c r="N242" s="19"/>
      <c r="O242" s="18"/>
      <c r="P242" s="18"/>
      <c r="Q242" s="18"/>
      <c r="R242" s="18"/>
      <c r="S242" s="18"/>
      <c r="T242" s="18"/>
    </row>
    <row r="243" spans="2:20" s="11" customFormat="1" ht="60" customHeight="1" x14ac:dyDescent="0.2">
      <c r="B243" s="19"/>
      <c r="C243" s="19"/>
      <c r="D243" s="19" t="s">
        <v>1517</v>
      </c>
      <c r="E243" s="9" t="s">
        <v>1518</v>
      </c>
      <c r="F243" s="19" t="s">
        <v>1540</v>
      </c>
      <c r="G243" s="222" t="s">
        <v>1823</v>
      </c>
      <c r="H243" s="373" t="s">
        <v>1751</v>
      </c>
      <c r="I243" s="210"/>
      <c r="J243" s="9" t="s">
        <v>1541</v>
      </c>
      <c r="K243" s="19" t="s">
        <v>54</v>
      </c>
      <c r="L243" s="311">
        <v>44165</v>
      </c>
      <c r="M243" s="19"/>
      <c r="N243" s="19"/>
      <c r="O243" s="18"/>
      <c r="P243" s="18"/>
      <c r="Q243" s="18"/>
      <c r="R243" s="18"/>
      <c r="S243" s="18"/>
      <c r="T243" s="18"/>
    </row>
    <row r="244" spans="2:20" s="11" customFormat="1" ht="51" x14ac:dyDescent="0.2">
      <c r="B244" s="19"/>
      <c r="C244" s="19"/>
      <c r="D244" s="19" t="s">
        <v>1517</v>
      </c>
      <c r="E244" s="9" t="s">
        <v>1518</v>
      </c>
      <c r="F244" s="19" t="s">
        <v>1542</v>
      </c>
      <c r="G244" s="222" t="s">
        <v>1824</v>
      </c>
      <c r="H244" s="9" t="s">
        <v>1825</v>
      </c>
      <c r="I244" s="210"/>
      <c r="J244" s="9" t="s">
        <v>244</v>
      </c>
      <c r="K244" s="19" t="s">
        <v>54</v>
      </c>
      <c r="L244" s="311">
        <v>44165</v>
      </c>
      <c r="M244" s="19"/>
      <c r="N244" s="19"/>
      <c r="O244" s="18"/>
      <c r="P244" s="18"/>
      <c r="Q244" s="18"/>
      <c r="R244" s="18"/>
      <c r="S244" s="18"/>
      <c r="T244" s="18"/>
    </row>
    <row r="245" spans="2:20" s="11" customFormat="1" ht="38.25" x14ac:dyDescent="0.2">
      <c r="B245" s="19"/>
      <c r="C245" s="19"/>
      <c r="D245" s="19" t="s">
        <v>1517</v>
      </c>
      <c r="E245" s="9" t="s">
        <v>1518</v>
      </c>
      <c r="F245" s="19" t="s">
        <v>1543</v>
      </c>
      <c r="G245" s="222" t="s">
        <v>1544</v>
      </c>
      <c r="H245" s="9" t="s">
        <v>1826</v>
      </c>
      <c r="I245" s="210"/>
      <c r="J245" s="9" t="s">
        <v>39</v>
      </c>
      <c r="K245" s="19" t="s">
        <v>395</v>
      </c>
      <c r="L245" s="311">
        <v>43951</v>
      </c>
      <c r="M245" s="19"/>
      <c r="N245" s="19"/>
      <c r="O245" s="18"/>
      <c r="P245" s="18"/>
      <c r="Q245" s="18"/>
      <c r="R245" s="18"/>
      <c r="S245" s="18"/>
      <c r="T245" s="18"/>
    </row>
    <row r="246" spans="2:20" s="11" customFormat="1" ht="76.5" x14ac:dyDescent="0.2">
      <c r="B246" s="19"/>
      <c r="C246" s="19"/>
      <c r="D246" s="19" t="s">
        <v>1517</v>
      </c>
      <c r="E246" s="9" t="s">
        <v>1518</v>
      </c>
      <c r="F246" s="19" t="s">
        <v>1545</v>
      </c>
      <c r="G246" s="222" t="s">
        <v>1827</v>
      </c>
      <c r="H246" s="9" t="s">
        <v>1546</v>
      </c>
      <c r="I246" s="210">
        <v>1</v>
      </c>
      <c r="J246" s="9" t="s">
        <v>39</v>
      </c>
      <c r="K246" s="19" t="s">
        <v>395</v>
      </c>
      <c r="L246" s="311">
        <v>43890</v>
      </c>
      <c r="M246" s="374">
        <v>1</v>
      </c>
      <c r="N246" s="19" t="s">
        <v>1547</v>
      </c>
      <c r="O246" s="18"/>
      <c r="P246" s="18"/>
      <c r="Q246" s="18"/>
      <c r="R246" s="18"/>
      <c r="S246" s="18"/>
      <c r="T246" s="18"/>
    </row>
    <row r="247" spans="2:20" s="11" customFormat="1" ht="63.75" x14ac:dyDescent="0.2">
      <c r="B247" s="19"/>
      <c r="C247" s="19"/>
      <c r="D247" s="19" t="s">
        <v>1517</v>
      </c>
      <c r="E247" s="9" t="s">
        <v>1518</v>
      </c>
      <c r="F247" s="19" t="s">
        <v>1548</v>
      </c>
      <c r="G247" s="222" t="s">
        <v>1549</v>
      </c>
      <c r="H247" s="9" t="s">
        <v>1550</v>
      </c>
      <c r="I247" s="210"/>
      <c r="J247" s="9" t="s">
        <v>1551</v>
      </c>
      <c r="K247" s="19" t="s">
        <v>40</v>
      </c>
      <c r="L247" s="311">
        <v>43951</v>
      </c>
      <c r="M247" s="19"/>
      <c r="N247" s="19"/>
      <c r="O247" s="18"/>
      <c r="P247" s="18"/>
      <c r="Q247" s="18"/>
      <c r="R247" s="18"/>
      <c r="S247" s="18"/>
      <c r="T247" s="18"/>
    </row>
    <row r="248" spans="2:20" s="11" customFormat="1" ht="51" x14ac:dyDescent="0.2">
      <c r="B248" s="19"/>
      <c r="C248" s="19"/>
      <c r="D248" s="19" t="s">
        <v>1517</v>
      </c>
      <c r="E248" s="9" t="s">
        <v>1518</v>
      </c>
      <c r="F248" s="19" t="s">
        <v>1552</v>
      </c>
      <c r="G248" s="222" t="s">
        <v>1526</v>
      </c>
      <c r="H248" s="9" t="s">
        <v>1553</v>
      </c>
      <c r="I248" s="210"/>
      <c r="J248" s="9" t="s">
        <v>1551</v>
      </c>
      <c r="K248" s="19" t="s">
        <v>40</v>
      </c>
      <c r="L248" s="311">
        <v>44195</v>
      </c>
      <c r="M248" s="19"/>
      <c r="N248" s="19"/>
      <c r="O248" s="18"/>
      <c r="P248" s="18"/>
      <c r="Q248" s="18"/>
      <c r="R248" s="18"/>
      <c r="S248" s="18"/>
      <c r="T248" s="18"/>
    </row>
    <row r="249" spans="2:20" s="11" customFormat="1" ht="76.5" x14ac:dyDescent="0.2">
      <c r="B249" s="19"/>
      <c r="C249" s="19"/>
      <c r="D249" s="19" t="s">
        <v>1517</v>
      </c>
      <c r="E249" s="9" t="s">
        <v>1518</v>
      </c>
      <c r="F249" s="19" t="s">
        <v>1554</v>
      </c>
      <c r="G249" s="222" t="s">
        <v>1555</v>
      </c>
      <c r="H249" s="9" t="s">
        <v>1556</v>
      </c>
      <c r="I249" s="210"/>
      <c r="J249" s="9" t="s">
        <v>39</v>
      </c>
      <c r="K249" s="19" t="s">
        <v>1557</v>
      </c>
      <c r="L249" s="311">
        <v>43981</v>
      </c>
      <c r="M249" s="19"/>
      <c r="N249" s="19"/>
      <c r="O249" s="18"/>
      <c r="P249" s="18"/>
      <c r="Q249" s="18"/>
      <c r="R249" s="18"/>
      <c r="S249" s="18"/>
      <c r="T249" s="18"/>
    </row>
    <row r="250" spans="2:20" s="11" customFormat="1" ht="51" x14ac:dyDescent="0.2">
      <c r="B250" s="19"/>
      <c r="C250" s="19"/>
      <c r="D250" s="19" t="s">
        <v>1517</v>
      </c>
      <c r="E250" s="9" t="s">
        <v>1518</v>
      </c>
      <c r="F250" s="19" t="s">
        <v>1558</v>
      </c>
      <c r="G250" s="222" t="s">
        <v>1739</v>
      </c>
      <c r="H250" s="9" t="s">
        <v>1740</v>
      </c>
      <c r="I250" s="210"/>
      <c r="J250" s="9" t="s">
        <v>533</v>
      </c>
      <c r="K250" s="19" t="s">
        <v>1529</v>
      </c>
      <c r="L250" s="311">
        <v>44042</v>
      </c>
      <c r="M250" s="19"/>
      <c r="N250" s="19"/>
      <c r="O250" s="18"/>
      <c r="P250" s="18"/>
      <c r="Q250" s="18"/>
      <c r="R250" s="18"/>
      <c r="S250" s="18"/>
      <c r="T250" s="18"/>
    </row>
    <row r="251" spans="2:20" s="11" customFormat="1" ht="89.25" x14ac:dyDescent="0.2">
      <c r="B251" s="19"/>
      <c r="C251" s="19"/>
      <c r="D251" s="19" t="s">
        <v>1517</v>
      </c>
      <c r="E251" s="9" t="s">
        <v>1518</v>
      </c>
      <c r="F251" s="19" t="s">
        <v>1560</v>
      </c>
      <c r="G251" s="222" t="s">
        <v>1755</v>
      </c>
      <c r="H251" s="9" t="s">
        <v>1756</v>
      </c>
      <c r="I251" s="210"/>
      <c r="J251" s="9" t="s">
        <v>244</v>
      </c>
      <c r="K251" s="19" t="s">
        <v>54</v>
      </c>
      <c r="L251" s="311">
        <v>44104</v>
      </c>
      <c r="M251" s="19"/>
      <c r="N251" s="19"/>
      <c r="O251" s="18"/>
      <c r="P251" s="18"/>
      <c r="Q251" s="18"/>
      <c r="R251" s="18"/>
      <c r="S251" s="18"/>
      <c r="T251" s="18"/>
    </row>
    <row r="252" spans="2:20" s="11" customFormat="1" ht="76.5" x14ac:dyDescent="0.2">
      <c r="B252" s="19"/>
      <c r="C252" s="19"/>
      <c r="D252" s="19" t="s">
        <v>1517</v>
      </c>
      <c r="E252" s="9" t="s">
        <v>1518</v>
      </c>
      <c r="F252" s="19" t="s">
        <v>1561</v>
      </c>
      <c r="G252" s="222" t="s">
        <v>1562</v>
      </c>
      <c r="H252" s="9" t="s">
        <v>1556</v>
      </c>
      <c r="I252" s="210"/>
      <c r="J252" s="9" t="s">
        <v>39</v>
      </c>
      <c r="K252" s="19" t="s">
        <v>1557</v>
      </c>
      <c r="L252" s="311">
        <v>43981</v>
      </c>
      <c r="M252" s="19"/>
      <c r="N252" s="19"/>
      <c r="O252" s="18"/>
      <c r="P252" s="18"/>
      <c r="Q252" s="18"/>
      <c r="R252" s="18"/>
      <c r="S252" s="18"/>
      <c r="T252" s="18"/>
    </row>
    <row r="253" spans="2:20" s="11" customFormat="1" ht="51" x14ac:dyDescent="0.2">
      <c r="B253" s="19"/>
      <c r="C253" s="19"/>
      <c r="D253" s="19" t="s">
        <v>1517</v>
      </c>
      <c r="E253" s="9" t="s">
        <v>1518</v>
      </c>
      <c r="F253" s="19" t="s">
        <v>1563</v>
      </c>
      <c r="G253" s="222" t="s">
        <v>1564</v>
      </c>
      <c r="H253" s="9" t="s">
        <v>1828</v>
      </c>
      <c r="I253" s="210"/>
      <c r="J253" s="9" t="s">
        <v>244</v>
      </c>
      <c r="K253" s="19" t="s">
        <v>54</v>
      </c>
      <c r="L253" s="311">
        <v>43920</v>
      </c>
      <c r="M253" s="19"/>
      <c r="N253" s="19"/>
      <c r="O253" s="18"/>
      <c r="P253" s="18"/>
      <c r="Q253" s="18"/>
      <c r="R253" s="18"/>
      <c r="S253" s="18"/>
      <c r="T253" s="18"/>
    </row>
    <row r="254" spans="2:20" s="11" customFormat="1" ht="63.75" x14ac:dyDescent="0.2">
      <c r="B254" s="19"/>
      <c r="C254" s="19"/>
      <c r="D254" s="19" t="s">
        <v>1517</v>
      </c>
      <c r="E254" s="9" t="s">
        <v>1518</v>
      </c>
      <c r="F254" s="19" t="s">
        <v>1565</v>
      </c>
      <c r="G254" s="222" t="s">
        <v>1829</v>
      </c>
      <c r="H254" s="9" t="s">
        <v>1550</v>
      </c>
      <c r="I254" s="210"/>
      <c r="J254" s="9" t="s">
        <v>1551</v>
      </c>
      <c r="K254" s="19" t="s">
        <v>40</v>
      </c>
      <c r="L254" s="311">
        <v>43951</v>
      </c>
      <c r="M254" s="19"/>
      <c r="N254" s="19"/>
      <c r="O254" s="18"/>
      <c r="P254" s="18"/>
      <c r="Q254" s="18"/>
      <c r="R254" s="18"/>
      <c r="S254" s="18"/>
      <c r="T254" s="18"/>
    </row>
    <row r="255" spans="2:20" s="11" customFormat="1" ht="76.5" x14ac:dyDescent="0.2">
      <c r="B255" s="19"/>
      <c r="C255" s="19"/>
      <c r="D255" s="19" t="s">
        <v>1517</v>
      </c>
      <c r="E255" s="9" t="s">
        <v>1518</v>
      </c>
      <c r="F255" s="19" t="s">
        <v>1566</v>
      </c>
      <c r="G255" s="222" t="s">
        <v>1567</v>
      </c>
      <c r="H255" s="9" t="s">
        <v>1556</v>
      </c>
      <c r="I255" s="210"/>
      <c r="J255" s="9" t="s">
        <v>39</v>
      </c>
      <c r="K255" s="19" t="s">
        <v>1557</v>
      </c>
      <c r="L255" s="311">
        <v>43981</v>
      </c>
      <c r="M255" s="19"/>
      <c r="N255" s="19"/>
      <c r="O255" s="18"/>
      <c r="P255" s="18"/>
      <c r="Q255" s="18"/>
      <c r="R255" s="18"/>
      <c r="S255" s="18"/>
      <c r="T255" s="18"/>
    </row>
    <row r="256" spans="2:20" s="11" customFormat="1" ht="51" hidden="1" x14ac:dyDescent="0.2">
      <c r="B256" s="19"/>
      <c r="C256" s="19"/>
      <c r="D256" s="19" t="s">
        <v>1517</v>
      </c>
      <c r="E256" s="19" t="s">
        <v>1518</v>
      </c>
      <c r="F256" s="19" t="s">
        <v>1568</v>
      </c>
      <c r="G256" s="222" t="s">
        <v>1569</v>
      </c>
      <c r="H256" s="9" t="s">
        <v>1830</v>
      </c>
      <c r="I256" s="299"/>
      <c r="J256" s="9" t="s">
        <v>533</v>
      </c>
      <c r="K256" s="19" t="s">
        <v>1529</v>
      </c>
      <c r="L256" s="311">
        <v>44499</v>
      </c>
      <c r="M256" s="19"/>
      <c r="N256" s="19"/>
      <c r="O256" s="18"/>
      <c r="P256" s="18"/>
      <c r="Q256" s="18"/>
      <c r="R256" s="18"/>
      <c r="S256" s="18"/>
      <c r="T256" s="18"/>
    </row>
    <row r="257" spans="2:20" s="11" customFormat="1" ht="54.75" customHeight="1" x14ac:dyDescent="0.2">
      <c r="B257" s="19"/>
      <c r="C257" s="19"/>
      <c r="D257" s="19" t="s">
        <v>1517</v>
      </c>
      <c r="E257" s="9" t="s">
        <v>1518</v>
      </c>
      <c r="F257" s="19" t="s">
        <v>1570</v>
      </c>
      <c r="G257" s="222" t="s">
        <v>1741</v>
      </c>
      <c r="H257" s="9" t="s">
        <v>1743</v>
      </c>
      <c r="I257" s="210"/>
      <c r="J257" s="9" t="s">
        <v>533</v>
      </c>
      <c r="K257" s="19" t="s">
        <v>1529</v>
      </c>
      <c r="L257" s="311">
        <v>44134</v>
      </c>
      <c r="M257" s="19"/>
      <c r="N257" s="19"/>
      <c r="O257" s="18"/>
      <c r="P257" s="18"/>
      <c r="Q257" s="18"/>
      <c r="R257" s="18"/>
      <c r="S257" s="18"/>
      <c r="T257" s="18"/>
    </row>
    <row r="258" spans="2:20" s="11" customFormat="1" ht="66.75" customHeight="1" x14ac:dyDescent="0.2">
      <c r="B258" s="19"/>
      <c r="C258" s="19"/>
      <c r="D258" s="19" t="s">
        <v>1517</v>
      </c>
      <c r="E258" s="9" t="s">
        <v>1518</v>
      </c>
      <c r="F258" s="19" t="s">
        <v>1571</v>
      </c>
      <c r="G258" s="222" t="s">
        <v>1742</v>
      </c>
      <c r="H258" s="9" t="s">
        <v>1745</v>
      </c>
      <c r="I258" s="210"/>
      <c r="J258" s="9" t="s">
        <v>533</v>
      </c>
      <c r="K258" s="19" t="s">
        <v>1529</v>
      </c>
      <c r="L258" s="311">
        <v>44134</v>
      </c>
      <c r="M258" s="19"/>
      <c r="N258" s="19"/>
      <c r="O258" s="18"/>
      <c r="P258" s="18"/>
      <c r="Q258" s="18"/>
      <c r="R258" s="18"/>
      <c r="S258" s="18"/>
      <c r="T258" s="18"/>
    </row>
    <row r="259" spans="2:20" s="11" customFormat="1" ht="63.75" x14ac:dyDescent="0.2">
      <c r="B259" s="19"/>
      <c r="C259" s="19"/>
      <c r="D259" s="19" t="s">
        <v>1517</v>
      </c>
      <c r="E259" s="9" t="s">
        <v>1518</v>
      </c>
      <c r="F259" s="19" t="s">
        <v>1572</v>
      </c>
      <c r="G259" s="222" t="s">
        <v>1744</v>
      </c>
      <c r="H259" s="9" t="s">
        <v>1745</v>
      </c>
      <c r="I259" s="210"/>
      <c r="J259" s="9" t="s">
        <v>533</v>
      </c>
      <c r="K259" s="19" t="s">
        <v>1559</v>
      </c>
      <c r="L259" s="311">
        <v>44042</v>
      </c>
      <c r="M259" s="19"/>
      <c r="N259" s="19"/>
      <c r="O259" s="18"/>
      <c r="P259" s="18"/>
      <c r="Q259" s="18"/>
      <c r="R259" s="18"/>
      <c r="S259" s="18"/>
      <c r="T259" s="18"/>
    </row>
    <row r="260" spans="2:20" s="11" customFormat="1" ht="38.25" x14ac:dyDescent="0.2">
      <c r="B260" s="19"/>
      <c r="C260" s="19"/>
      <c r="D260" s="19" t="s">
        <v>1517</v>
      </c>
      <c r="E260" s="9" t="s">
        <v>1518</v>
      </c>
      <c r="F260" s="19" t="s">
        <v>1573</v>
      </c>
      <c r="G260" s="222" t="s">
        <v>1574</v>
      </c>
      <c r="H260" s="9" t="s">
        <v>1575</v>
      </c>
      <c r="I260" s="210"/>
      <c r="J260" s="9" t="s">
        <v>1536</v>
      </c>
      <c r="K260" s="19" t="s">
        <v>40</v>
      </c>
      <c r="L260" s="311">
        <v>44012</v>
      </c>
      <c r="M260" s="19"/>
      <c r="N260" s="19"/>
      <c r="O260" s="18"/>
      <c r="P260" s="18"/>
      <c r="Q260" s="18"/>
      <c r="R260" s="18"/>
      <c r="S260" s="18"/>
      <c r="T260" s="18"/>
    </row>
    <row r="261" spans="2:20" s="11" customFormat="1" ht="76.5" x14ac:dyDescent="0.2">
      <c r="B261" s="19"/>
      <c r="C261" s="19"/>
      <c r="D261" s="19" t="s">
        <v>1517</v>
      </c>
      <c r="E261" s="9" t="s">
        <v>1518</v>
      </c>
      <c r="F261" s="19" t="s">
        <v>1576</v>
      </c>
      <c r="G261" s="222" t="s">
        <v>1577</v>
      </c>
      <c r="H261" s="9" t="s">
        <v>1556</v>
      </c>
      <c r="I261" s="210"/>
      <c r="J261" s="9" t="s">
        <v>39</v>
      </c>
      <c r="K261" s="19" t="s">
        <v>1557</v>
      </c>
      <c r="L261" s="311">
        <v>43981</v>
      </c>
      <c r="M261" s="19"/>
      <c r="N261" s="19"/>
      <c r="O261" s="18"/>
      <c r="P261" s="18"/>
      <c r="Q261" s="18"/>
      <c r="R261" s="18"/>
      <c r="S261" s="18"/>
      <c r="T261" s="18"/>
    </row>
    <row r="262" spans="2:20" s="11" customFormat="1" ht="51" x14ac:dyDescent="0.2">
      <c r="B262" s="19"/>
      <c r="C262" s="19"/>
      <c r="D262" s="19" t="s">
        <v>1517</v>
      </c>
      <c r="E262" s="9" t="s">
        <v>1518</v>
      </c>
      <c r="F262" s="19" t="s">
        <v>1578</v>
      </c>
      <c r="G262" s="222" t="s">
        <v>1579</v>
      </c>
      <c r="H262" s="9" t="s">
        <v>1580</v>
      </c>
      <c r="I262" s="210"/>
      <c r="J262" s="9" t="s">
        <v>39</v>
      </c>
      <c r="K262" s="19" t="s">
        <v>1581</v>
      </c>
      <c r="L262" s="311">
        <v>44073</v>
      </c>
      <c r="M262" s="19"/>
      <c r="N262" s="19"/>
      <c r="O262" s="18"/>
      <c r="P262" s="18"/>
      <c r="Q262" s="18"/>
      <c r="R262" s="18"/>
      <c r="S262" s="18"/>
      <c r="T262" s="18"/>
    </row>
    <row r="263" spans="2:20" s="11" customFormat="1" ht="38.25" x14ac:dyDescent="0.2">
      <c r="B263" s="19"/>
      <c r="C263" s="19"/>
      <c r="D263" s="19" t="s">
        <v>1517</v>
      </c>
      <c r="E263" s="9" t="s">
        <v>1518</v>
      </c>
      <c r="F263" s="19" t="s">
        <v>1582</v>
      </c>
      <c r="G263" s="222" t="s">
        <v>1583</v>
      </c>
      <c r="H263" s="9" t="s">
        <v>1584</v>
      </c>
      <c r="I263" s="210"/>
      <c r="J263" s="9" t="s">
        <v>1536</v>
      </c>
      <c r="K263" s="19" t="s">
        <v>40</v>
      </c>
      <c r="L263" s="311">
        <v>44012</v>
      </c>
      <c r="M263" s="19"/>
      <c r="N263" s="19"/>
      <c r="O263" s="18"/>
      <c r="P263" s="18"/>
      <c r="Q263" s="18"/>
      <c r="R263" s="18"/>
      <c r="S263" s="18"/>
      <c r="T263" s="18"/>
    </row>
    <row r="264" spans="2:20" s="11" customFormat="1" ht="63.75" x14ac:dyDescent="0.2">
      <c r="B264" s="19"/>
      <c r="C264" s="19"/>
      <c r="D264" s="19" t="s">
        <v>1517</v>
      </c>
      <c r="E264" s="9" t="s">
        <v>1518</v>
      </c>
      <c r="F264" s="19" t="s">
        <v>1585</v>
      </c>
      <c r="G264" s="222" t="s">
        <v>1586</v>
      </c>
      <c r="H264" s="9" t="s">
        <v>1550</v>
      </c>
      <c r="I264" s="210"/>
      <c r="J264" s="9" t="s">
        <v>1551</v>
      </c>
      <c r="K264" s="19" t="s">
        <v>40</v>
      </c>
      <c r="L264" s="311">
        <v>43951</v>
      </c>
      <c r="M264" s="19"/>
      <c r="N264" s="19"/>
      <c r="O264" s="18"/>
      <c r="P264" s="18"/>
      <c r="Q264" s="18"/>
      <c r="R264" s="18"/>
      <c r="S264" s="18"/>
      <c r="T264" s="18"/>
    </row>
    <row r="265" spans="2:20" s="11" customFormat="1" ht="51" x14ac:dyDescent="0.2">
      <c r="B265" s="19"/>
      <c r="C265" s="19"/>
      <c r="D265" s="19" t="s">
        <v>1517</v>
      </c>
      <c r="E265" s="9" t="s">
        <v>1518</v>
      </c>
      <c r="F265" s="19" t="s">
        <v>1587</v>
      </c>
      <c r="G265" s="222" t="s">
        <v>1588</v>
      </c>
      <c r="H265" s="9" t="s">
        <v>1589</v>
      </c>
      <c r="I265" s="210"/>
      <c r="J265" s="9" t="s">
        <v>39</v>
      </c>
      <c r="K265" s="19" t="s">
        <v>1581</v>
      </c>
      <c r="L265" s="311">
        <v>44165</v>
      </c>
      <c r="M265" s="19"/>
      <c r="N265" s="19"/>
      <c r="O265" s="18"/>
      <c r="P265" s="18"/>
      <c r="Q265" s="18"/>
      <c r="R265" s="18"/>
      <c r="S265" s="18"/>
      <c r="T265" s="18"/>
    </row>
    <row r="266" spans="2:20" s="11" customFormat="1" ht="51" x14ac:dyDescent="0.2">
      <c r="B266" s="19"/>
      <c r="C266" s="19"/>
      <c r="D266" s="19" t="s">
        <v>1517</v>
      </c>
      <c r="E266" s="9" t="s">
        <v>1518</v>
      </c>
      <c r="F266" s="19" t="s">
        <v>1590</v>
      </c>
      <c r="G266" s="222" t="s">
        <v>1591</v>
      </c>
      <c r="H266" s="9" t="s">
        <v>1592</v>
      </c>
      <c r="I266" s="210"/>
      <c r="J266" s="9" t="s">
        <v>1336</v>
      </c>
      <c r="K266" s="19" t="s">
        <v>54</v>
      </c>
      <c r="L266" s="311">
        <v>44042</v>
      </c>
      <c r="M266" s="19"/>
      <c r="N266" s="19"/>
      <c r="O266" s="18"/>
      <c r="P266" s="18"/>
      <c r="Q266" s="18"/>
      <c r="R266" s="18"/>
      <c r="S266" s="18"/>
      <c r="T266" s="18"/>
    </row>
    <row r="267" spans="2:20" s="11" customFormat="1" ht="38.25" hidden="1" x14ac:dyDescent="0.2">
      <c r="B267" s="19"/>
      <c r="C267" s="19"/>
      <c r="D267" s="19" t="s">
        <v>1517</v>
      </c>
      <c r="E267" s="19" t="s">
        <v>1518</v>
      </c>
      <c r="F267" s="19" t="s">
        <v>1831</v>
      </c>
      <c r="G267" s="222" t="s">
        <v>1832</v>
      </c>
      <c r="H267" s="9" t="s">
        <v>1593</v>
      </c>
      <c r="I267" s="299"/>
      <c r="J267" s="9" t="s">
        <v>39</v>
      </c>
      <c r="K267" s="19" t="s">
        <v>40</v>
      </c>
      <c r="L267" s="311">
        <v>44407</v>
      </c>
      <c r="M267" s="19"/>
      <c r="N267" s="19"/>
      <c r="O267" s="18"/>
      <c r="P267" s="18"/>
      <c r="Q267" s="18"/>
      <c r="R267" s="18"/>
      <c r="S267" s="18"/>
      <c r="T267" s="18"/>
    </row>
    <row r="268" spans="2:20" s="11" customFormat="1" ht="38.25" x14ac:dyDescent="0.2">
      <c r="B268" s="19"/>
      <c r="C268" s="19"/>
      <c r="D268" s="19" t="s">
        <v>1517</v>
      </c>
      <c r="E268" s="9" t="s">
        <v>1518</v>
      </c>
      <c r="F268" s="19" t="s">
        <v>1594</v>
      </c>
      <c r="G268" s="222" t="s">
        <v>1591</v>
      </c>
      <c r="H268" s="9" t="s">
        <v>1592</v>
      </c>
      <c r="I268" s="210"/>
      <c r="J268" s="9" t="s">
        <v>1336</v>
      </c>
      <c r="K268" s="19" t="s">
        <v>54</v>
      </c>
      <c r="L268" s="311">
        <v>44042</v>
      </c>
      <c r="M268" s="19"/>
      <c r="N268" s="19"/>
      <c r="O268" s="18"/>
      <c r="P268" s="18"/>
      <c r="Q268" s="18"/>
      <c r="R268" s="18"/>
      <c r="S268" s="18"/>
      <c r="T268" s="18"/>
    </row>
    <row r="269" spans="2:20" s="11" customFormat="1" ht="38.25" hidden="1" x14ac:dyDescent="0.2">
      <c r="B269" s="19"/>
      <c r="C269" s="19"/>
      <c r="D269" s="19" t="s">
        <v>1517</v>
      </c>
      <c r="E269" s="19" t="s">
        <v>1518</v>
      </c>
      <c r="F269" s="19" t="s">
        <v>1595</v>
      </c>
      <c r="G269" s="222" t="s">
        <v>1833</v>
      </c>
      <c r="H269" s="9" t="s">
        <v>1596</v>
      </c>
      <c r="I269" s="210"/>
      <c r="J269" s="9" t="s">
        <v>1666</v>
      </c>
      <c r="K269" s="19" t="s">
        <v>40</v>
      </c>
      <c r="L269" s="311">
        <v>44285</v>
      </c>
      <c r="M269" s="19"/>
      <c r="N269" s="19"/>
      <c r="O269" s="18"/>
      <c r="P269" s="18"/>
      <c r="Q269" s="18"/>
      <c r="R269" s="18"/>
      <c r="S269" s="18"/>
      <c r="T269" s="18"/>
    </row>
    <row r="270" spans="2:20" s="11" customFormat="1" ht="67.5" hidden="1" customHeight="1" x14ac:dyDescent="0.2">
      <c r="B270" s="19"/>
      <c r="C270" s="19"/>
      <c r="D270" s="19" t="s">
        <v>1517</v>
      </c>
      <c r="E270" s="19" t="s">
        <v>1518</v>
      </c>
      <c r="F270" s="19" t="s">
        <v>1597</v>
      </c>
      <c r="G270" s="222" t="s">
        <v>1834</v>
      </c>
      <c r="H270" s="9" t="s">
        <v>1598</v>
      </c>
      <c r="I270" s="210"/>
      <c r="J270" s="9" t="s">
        <v>244</v>
      </c>
      <c r="K270" s="19" t="s">
        <v>54</v>
      </c>
      <c r="L270" s="311">
        <v>44499</v>
      </c>
      <c r="M270" s="19"/>
      <c r="N270" s="19"/>
      <c r="O270" s="18"/>
      <c r="P270" s="18"/>
      <c r="Q270" s="18"/>
      <c r="R270" s="18"/>
      <c r="S270" s="18"/>
      <c r="T270" s="18"/>
    </row>
    <row r="271" spans="2:20" s="11" customFormat="1" ht="51" x14ac:dyDescent="0.2">
      <c r="B271" s="19"/>
      <c r="C271" s="19"/>
      <c r="D271" s="19" t="s">
        <v>1517</v>
      </c>
      <c r="E271" s="9" t="s">
        <v>1518</v>
      </c>
      <c r="F271" s="19" t="s">
        <v>1599</v>
      </c>
      <c r="G271" s="222" t="s">
        <v>1600</v>
      </c>
      <c r="H271" s="9" t="s">
        <v>1601</v>
      </c>
      <c r="I271" s="210"/>
      <c r="J271" s="9" t="s">
        <v>39</v>
      </c>
      <c r="K271" s="19" t="s">
        <v>40</v>
      </c>
      <c r="L271" s="311">
        <v>44134</v>
      </c>
      <c r="M271" s="19"/>
      <c r="N271" s="19"/>
      <c r="O271" s="18"/>
      <c r="P271" s="18"/>
      <c r="Q271" s="18"/>
      <c r="R271" s="18"/>
      <c r="S271" s="18"/>
      <c r="T271" s="18"/>
    </row>
    <row r="272" spans="2:20" s="11" customFormat="1" ht="76.5" x14ac:dyDescent="0.2">
      <c r="B272" s="19"/>
      <c r="C272" s="19"/>
      <c r="D272" s="19" t="s">
        <v>1517</v>
      </c>
      <c r="E272" s="9" t="s">
        <v>1518</v>
      </c>
      <c r="F272" s="19" t="s">
        <v>1602</v>
      </c>
      <c r="G272" s="222" t="s">
        <v>1603</v>
      </c>
      <c r="H272" s="9" t="s">
        <v>1556</v>
      </c>
      <c r="I272" s="210"/>
      <c r="J272" s="9" t="s">
        <v>39</v>
      </c>
      <c r="K272" s="19" t="s">
        <v>40</v>
      </c>
      <c r="L272" s="311">
        <v>44134</v>
      </c>
      <c r="M272" s="19"/>
      <c r="N272" s="19"/>
      <c r="O272" s="18"/>
      <c r="P272" s="18"/>
      <c r="Q272" s="18"/>
      <c r="R272" s="18"/>
      <c r="S272" s="18"/>
      <c r="T272" s="18"/>
    </row>
    <row r="273" spans="1:20" s="11" customFormat="1" ht="51" x14ac:dyDescent="0.2">
      <c r="B273" s="19"/>
      <c r="C273" s="19"/>
      <c r="D273" s="19" t="s">
        <v>1517</v>
      </c>
      <c r="E273" s="9" t="s">
        <v>1518</v>
      </c>
      <c r="F273" s="19" t="s">
        <v>1604</v>
      </c>
      <c r="G273" s="222" t="s">
        <v>1835</v>
      </c>
      <c r="H273" s="9" t="s">
        <v>1605</v>
      </c>
      <c r="I273" s="210"/>
      <c r="J273" s="9" t="s">
        <v>39</v>
      </c>
      <c r="K273" s="19" t="s">
        <v>40</v>
      </c>
      <c r="L273" s="311">
        <v>44134</v>
      </c>
      <c r="M273" s="19"/>
      <c r="N273" s="19"/>
      <c r="O273" s="18"/>
      <c r="P273" s="18"/>
      <c r="Q273" s="18"/>
      <c r="R273" s="18"/>
      <c r="S273" s="18"/>
      <c r="T273" s="18"/>
    </row>
    <row r="274" spans="1:20" s="11" customFormat="1" ht="51" x14ac:dyDescent="0.2">
      <c r="B274" s="19"/>
      <c r="C274" s="19"/>
      <c r="D274" s="19" t="s">
        <v>1517</v>
      </c>
      <c r="E274" s="9" t="s">
        <v>1518</v>
      </c>
      <c r="F274" s="19" t="s">
        <v>1606</v>
      </c>
      <c r="G274" s="222" t="s">
        <v>1607</v>
      </c>
      <c r="H274" s="9" t="s">
        <v>1608</v>
      </c>
      <c r="I274" s="210"/>
      <c r="J274" s="9" t="s">
        <v>1508</v>
      </c>
      <c r="K274" s="19" t="s">
        <v>54</v>
      </c>
      <c r="L274" s="311">
        <v>44165</v>
      </c>
      <c r="M274" s="19"/>
      <c r="N274" s="19"/>
      <c r="O274" s="18"/>
      <c r="P274" s="18"/>
      <c r="Q274" s="18"/>
      <c r="R274" s="18"/>
      <c r="S274" s="18"/>
      <c r="T274" s="18"/>
    </row>
    <row r="275" spans="1:20" s="11" customFormat="1" ht="51" x14ac:dyDescent="0.2">
      <c r="B275" s="19"/>
      <c r="C275" s="19"/>
      <c r="D275" s="19" t="s">
        <v>1517</v>
      </c>
      <c r="E275" s="9" t="s">
        <v>1518</v>
      </c>
      <c r="F275" s="19" t="s">
        <v>1609</v>
      </c>
      <c r="G275" s="222" t="s">
        <v>1610</v>
      </c>
      <c r="H275" s="9" t="s">
        <v>1611</v>
      </c>
      <c r="I275" s="210"/>
      <c r="J275" s="9" t="s">
        <v>39</v>
      </c>
      <c r="K275" s="19" t="s">
        <v>1581</v>
      </c>
      <c r="L275" s="311">
        <v>43981</v>
      </c>
      <c r="M275" s="19"/>
      <c r="N275" s="19"/>
      <c r="O275" s="18"/>
      <c r="P275" s="18"/>
      <c r="Q275" s="18"/>
      <c r="R275" s="18"/>
      <c r="S275" s="18"/>
      <c r="T275" s="18"/>
    </row>
    <row r="276" spans="1:20" s="11" customFormat="1" ht="51" x14ac:dyDescent="0.2">
      <c r="B276" s="19"/>
      <c r="C276" s="19"/>
      <c r="D276" s="19" t="s">
        <v>1517</v>
      </c>
      <c r="E276" s="9" t="s">
        <v>1518</v>
      </c>
      <c r="F276" s="19" t="s">
        <v>1612</v>
      </c>
      <c r="G276" s="222" t="s">
        <v>1746</v>
      </c>
      <c r="H276" s="9" t="s">
        <v>1613</v>
      </c>
      <c r="I276" s="210"/>
      <c r="J276" s="9" t="s">
        <v>533</v>
      </c>
      <c r="K276" s="19" t="s">
        <v>1529</v>
      </c>
      <c r="L276" s="311">
        <v>44134</v>
      </c>
      <c r="M276" s="19"/>
      <c r="N276" s="19"/>
      <c r="O276" s="18"/>
      <c r="P276" s="18"/>
      <c r="Q276" s="18"/>
      <c r="R276" s="18"/>
      <c r="S276" s="18"/>
      <c r="T276" s="18"/>
    </row>
    <row r="277" spans="1:20" s="11" customFormat="1" ht="63.75" x14ac:dyDescent="0.2">
      <c r="B277" s="19"/>
      <c r="C277" s="19"/>
      <c r="D277" s="19" t="s">
        <v>1517</v>
      </c>
      <c r="E277" s="9" t="s">
        <v>1518</v>
      </c>
      <c r="F277" s="19" t="s">
        <v>1614</v>
      </c>
      <c r="G277" s="222" t="s">
        <v>1836</v>
      </c>
      <c r="H277" s="9" t="s">
        <v>1757</v>
      </c>
      <c r="I277" s="210"/>
      <c r="J277" s="9" t="s">
        <v>244</v>
      </c>
      <c r="K277" s="19" t="s">
        <v>54</v>
      </c>
      <c r="L277" s="311">
        <v>44134</v>
      </c>
      <c r="M277" s="19"/>
      <c r="N277" s="19"/>
      <c r="O277" s="18"/>
      <c r="P277" s="18"/>
      <c r="Q277" s="18"/>
      <c r="R277" s="18"/>
      <c r="S277" s="18"/>
      <c r="T277" s="18"/>
    </row>
    <row r="278" spans="1:20" s="11" customFormat="1" ht="89.25" x14ac:dyDescent="0.2">
      <c r="B278" s="19"/>
      <c r="C278" s="19"/>
      <c r="D278" s="19" t="s">
        <v>1517</v>
      </c>
      <c r="E278" s="9" t="s">
        <v>1518</v>
      </c>
      <c r="F278" s="19" t="s">
        <v>1615</v>
      </c>
      <c r="G278" s="222" t="s">
        <v>1837</v>
      </c>
      <c r="H278" s="9" t="s">
        <v>1838</v>
      </c>
      <c r="I278" s="210"/>
      <c r="J278" s="9" t="s">
        <v>244</v>
      </c>
      <c r="K278" s="19" t="s">
        <v>54</v>
      </c>
      <c r="L278" s="311">
        <v>43891</v>
      </c>
      <c r="M278" s="19"/>
      <c r="N278" s="19"/>
      <c r="O278" s="18"/>
      <c r="P278" s="18"/>
      <c r="Q278" s="18"/>
      <c r="R278" s="18"/>
      <c r="S278" s="18"/>
      <c r="T278" s="18"/>
    </row>
    <row r="279" spans="1:20" s="11" customFormat="1" ht="114.75" x14ac:dyDescent="0.2">
      <c r="B279" s="19"/>
      <c r="C279" s="19"/>
      <c r="D279" s="19" t="s">
        <v>1517</v>
      </c>
      <c r="E279" s="9" t="s">
        <v>1518</v>
      </c>
      <c r="F279" s="19" t="s">
        <v>1616</v>
      </c>
      <c r="G279" s="222" t="s">
        <v>1617</v>
      </c>
      <c r="H279" s="9" t="s">
        <v>1618</v>
      </c>
      <c r="I279" s="210"/>
      <c r="J279" s="9" t="s">
        <v>244</v>
      </c>
      <c r="K279" s="19" t="s">
        <v>54</v>
      </c>
      <c r="L279" s="311">
        <v>44134</v>
      </c>
      <c r="M279" s="19"/>
      <c r="N279" s="19"/>
      <c r="O279" s="18"/>
      <c r="P279" s="18"/>
      <c r="Q279" s="18"/>
      <c r="R279" s="18"/>
      <c r="S279" s="18"/>
      <c r="T279" s="18"/>
    </row>
    <row r="280" spans="1:20" s="11" customFormat="1" ht="63.75" x14ac:dyDescent="0.2">
      <c r="B280" s="19"/>
      <c r="C280" s="19"/>
      <c r="D280" s="19" t="s">
        <v>1517</v>
      </c>
      <c r="E280" s="9" t="s">
        <v>1518</v>
      </c>
      <c r="F280" s="19" t="s">
        <v>1619</v>
      </c>
      <c r="G280" s="222" t="s">
        <v>1617</v>
      </c>
      <c r="H280" s="9" t="s">
        <v>1830</v>
      </c>
      <c r="I280" s="210"/>
      <c r="J280" s="9" t="s">
        <v>533</v>
      </c>
      <c r="K280" s="19" t="s">
        <v>1529</v>
      </c>
      <c r="L280" s="311">
        <v>44134</v>
      </c>
      <c r="M280" s="19"/>
      <c r="N280" s="19"/>
      <c r="O280" s="18"/>
      <c r="P280" s="18"/>
      <c r="Q280" s="18"/>
      <c r="R280" s="18"/>
      <c r="S280" s="18"/>
      <c r="T280" s="18"/>
    </row>
    <row r="281" spans="1:20" s="11" customFormat="1" ht="63.75" hidden="1" x14ac:dyDescent="0.2">
      <c r="B281" s="19"/>
      <c r="C281" s="19"/>
      <c r="D281" s="19" t="s">
        <v>1517</v>
      </c>
      <c r="E281" s="19" t="s">
        <v>1518</v>
      </c>
      <c r="F281" s="19" t="s">
        <v>1620</v>
      </c>
      <c r="G281" s="222" t="s">
        <v>1621</v>
      </c>
      <c r="H281" s="9" t="s">
        <v>1830</v>
      </c>
      <c r="I281" s="210"/>
      <c r="J281" s="9" t="s">
        <v>39</v>
      </c>
      <c r="K281" s="19" t="s">
        <v>40</v>
      </c>
      <c r="L281" s="311">
        <v>44407</v>
      </c>
      <c r="M281" s="19"/>
      <c r="N281" s="19"/>
      <c r="O281" s="18"/>
      <c r="P281" s="18"/>
      <c r="Q281" s="18"/>
      <c r="R281" s="18"/>
      <c r="S281" s="18"/>
      <c r="T281" s="18"/>
    </row>
    <row r="282" spans="1:20" s="11" customFormat="1" ht="51" x14ac:dyDescent="0.2">
      <c r="B282" s="19"/>
      <c r="C282" s="19"/>
      <c r="D282" s="19" t="s">
        <v>1517</v>
      </c>
      <c r="E282" s="9" t="s">
        <v>1518</v>
      </c>
      <c r="F282" s="19" t="s">
        <v>1622</v>
      </c>
      <c r="G282" s="222" t="s">
        <v>1747</v>
      </c>
      <c r="H282" s="9" t="s">
        <v>1749</v>
      </c>
      <c r="I282" s="210"/>
      <c r="J282" s="9" t="s">
        <v>533</v>
      </c>
      <c r="K282" s="19" t="s">
        <v>1529</v>
      </c>
      <c r="L282" s="311">
        <v>44134</v>
      </c>
      <c r="M282" s="19"/>
      <c r="N282" s="19"/>
      <c r="O282" s="18"/>
      <c r="P282" s="18"/>
      <c r="Q282" s="18"/>
      <c r="R282" s="18"/>
      <c r="S282" s="18"/>
      <c r="T282" s="18"/>
    </row>
    <row r="283" spans="1:20" s="11" customFormat="1" ht="63.75" x14ac:dyDescent="0.2">
      <c r="B283" s="19"/>
      <c r="C283" s="19"/>
      <c r="D283" s="19" t="s">
        <v>1517</v>
      </c>
      <c r="E283" s="9" t="s">
        <v>1518</v>
      </c>
      <c r="F283" s="19" t="s">
        <v>1623</v>
      </c>
      <c r="G283" s="222" t="s">
        <v>1748</v>
      </c>
      <c r="H283" s="9" t="s">
        <v>1750</v>
      </c>
      <c r="I283" s="210"/>
      <c r="J283" s="9" t="s">
        <v>533</v>
      </c>
      <c r="K283" s="19" t="s">
        <v>1529</v>
      </c>
      <c r="L283" s="311">
        <v>44134</v>
      </c>
      <c r="M283" s="19"/>
      <c r="N283" s="19"/>
      <c r="O283" s="18"/>
      <c r="P283" s="18"/>
      <c r="Q283" s="18"/>
      <c r="R283" s="18"/>
      <c r="S283" s="18"/>
      <c r="T283" s="18"/>
    </row>
    <row r="284" spans="1:20" s="11" customFormat="1" ht="38.25" x14ac:dyDescent="0.2">
      <c r="B284" s="190"/>
      <c r="C284" s="190"/>
      <c r="D284" s="283" t="s">
        <v>1517</v>
      </c>
      <c r="E284" s="286" t="s">
        <v>1518</v>
      </c>
      <c r="F284" s="190"/>
      <c r="G284" s="262"/>
      <c r="H284" s="263"/>
      <c r="I284" s="264" t="e">
        <f>AVERAGE(I235:I239)</f>
        <v>#DIV/0!</v>
      </c>
      <c r="J284" s="263"/>
      <c r="K284" s="190"/>
      <c r="L284" s="284"/>
      <c r="M284" s="190"/>
      <c r="N284" s="190"/>
      <c r="O284" s="27"/>
      <c r="P284" s="27"/>
      <c r="Q284" s="27"/>
      <c r="R284" s="27"/>
      <c r="S284" s="27"/>
      <c r="T284" s="190"/>
    </row>
    <row r="285" spans="1:20" s="11" customFormat="1" ht="60.75" customHeight="1" x14ac:dyDescent="0.2">
      <c r="B285" s="19"/>
      <c r="C285" s="19"/>
      <c r="D285" s="9" t="s">
        <v>1624</v>
      </c>
      <c r="E285" s="9" t="s">
        <v>228</v>
      </c>
      <c r="F285" s="19" t="s">
        <v>1839</v>
      </c>
      <c r="G285" s="199" t="s">
        <v>1725</v>
      </c>
      <c r="H285" s="199" t="s">
        <v>1726</v>
      </c>
      <c r="I285" s="370"/>
      <c r="J285" s="9" t="s">
        <v>303</v>
      </c>
      <c r="K285" s="9" t="s">
        <v>196</v>
      </c>
      <c r="L285" s="311">
        <v>43951</v>
      </c>
      <c r="M285" s="19"/>
      <c r="N285" s="19"/>
      <c r="O285" s="27"/>
      <c r="P285" s="27"/>
      <c r="Q285" s="27"/>
      <c r="R285" s="27"/>
      <c r="S285" s="27"/>
      <c r="T285" s="190"/>
    </row>
    <row r="286" spans="1:20" s="11" customFormat="1" ht="89.25" x14ac:dyDescent="0.2">
      <c r="B286" s="19"/>
      <c r="C286" s="19"/>
      <c r="D286" s="9" t="s">
        <v>1624</v>
      </c>
      <c r="E286" s="9" t="s">
        <v>228</v>
      </c>
      <c r="F286" s="318" t="s">
        <v>1662</v>
      </c>
      <c r="G286" s="199" t="s">
        <v>1729</v>
      </c>
      <c r="H286" s="199" t="s">
        <v>1727</v>
      </c>
      <c r="I286" s="370"/>
      <c r="J286" s="9" t="s">
        <v>1625</v>
      </c>
      <c r="K286" s="9" t="s">
        <v>196</v>
      </c>
      <c r="L286" s="311">
        <v>44196</v>
      </c>
      <c r="M286" s="19"/>
      <c r="N286" s="19"/>
      <c r="O286" s="27"/>
      <c r="P286" s="27"/>
      <c r="Q286" s="27"/>
      <c r="R286" s="27"/>
      <c r="S286" s="27"/>
      <c r="T286" s="190"/>
    </row>
    <row r="287" spans="1:20" s="11" customFormat="1" ht="153" x14ac:dyDescent="0.2">
      <c r="B287" s="19"/>
      <c r="C287" s="19"/>
      <c r="D287" s="9" t="s">
        <v>1624</v>
      </c>
      <c r="E287" s="9" t="s">
        <v>228</v>
      </c>
      <c r="F287" s="19" t="s">
        <v>1717</v>
      </c>
      <c r="G287" s="199" t="s">
        <v>1730</v>
      </c>
      <c r="H287" s="199" t="s">
        <v>1728</v>
      </c>
      <c r="I287" s="370"/>
      <c r="J287" s="9" t="s">
        <v>1625</v>
      </c>
      <c r="K287" s="9" t="s">
        <v>196</v>
      </c>
      <c r="L287" s="311">
        <v>44196</v>
      </c>
      <c r="M287" s="19"/>
      <c r="N287" s="19"/>
      <c r="O287" s="27"/>
      <c r="P287" s="27"/>
      <c r="Q287" s="27"/>
      <c r="R287" s="27"/>
      <c r="S287" s="27"/>
      <c r="T287" s="190"/>
    </row>
    <row r="288" spans="1:20" ht="65.25" customHeight="1" x14ac:dyDescent="0.2">
      <c r="A288" s="11"/>
      <c r="B288" s="19"/>
      <c r="C288" s="19"/>
      <c r="D288" s="9" t="s">
        <v>1624</v>
      </c>
      <c r="E288" s="9" t="s">
        <v>228</v>
      </c>
      <c r="F288" s="19" t="s">
        <v>1661</v>
      </c>
      <c r="G288" s="222" t="s">
        <v>1658</v>
      </c>
      <c r="H288" s="9" t="s">
        <v>1659</v>
      </c>
      <c r="I288" s="21"/>
      <c r="J288" s="9" t="s">
        <v>39</v>
      </c>
      <c r="K288" s="18" t="s">
        <v>395</v>
      </c>
      <c r="L288" s="311">
        <v>44134</v>
      </c>
      <c r="M288" s="54"/>
      <c r="N288" s="54"/>
      <c r="O288" s="19"/>
      <c r="P288" s="19"/>
      <c r="Q288" s="19"/>
      <c r="R288" s="19"/>
      <c r="S288" s="19"/>
      <c r="T288" s="19"/>
    </row>
    <row r="289" spans="1:20" ht="95.25" customHeight="1" x14ac:dyDescent="0.2">
      <c r="A289" s="11"/>
      <c r="B289" s="19"/>
      <c r="C289" s="19"/>
      <c r="D289" s="9" t="s">
        <v>1624</v>
      </c>
      <c r="E289" s="9" t="s">
        <v>228</v>
      </c>
      <c r="F289" s="361" t="s">
        <v>1660</v>
      </c>
      <c r="G289" s="199" t="s">
        <v>1732</v>
      </c>
      <c r="H289" s="199" t="s">
        <v>1731</v>
      </c>
      <c r="I289" s="370"/>
      <c r="J289" s="9" t="s">
        <v>1625</v>
      </c>
      <c r="K289" s="9" t="s">
        <v>196</v>
      </c>
      <c r="L289" s="311">
        <v>44196</v>
      </c>
      <c r="M289" s="54"/>
      <c r="N289" s="54"/>
      <c r="O289" s="19"/>
      <c r="P289" s="19"/>
      <c r="Q289" s="19"/>
      <c r="R289" s="19"/>
      <c r="S289" s="19"/>
      <c r="T289" s="19"/>
    </row>
    <row r="290" spans="1:20" ht="180" hidden="1" customHeight="1" x14ac:dyDescent="0.2">
      <c r="A290" s="11"/>
      <c r="B290" s="19"/>
      <c r="C290" s="19"/>
      <c r="D290" s="9" t="s">
        <v>1624</v>
      </c>
      <c r="E290" s="9" t="s">
        <v>228</v>
      </c>
      <c r="F290" s="19" t="s">
        <v>1721</v>
      </c>
      <c r="G290" s="222"/>
      <c r="H290" s="9"/>
      <c r="I290" s="21"/>
      <c r="J290" s="9" t="s">
        <v>39</v>
      </c>
      <c r="K290" s="18" t="s">
        <v>395</v>
      </c>
      <c r="L290" s="311">
        <v>44407</v>
      </c>
      <c r="M290" s="54"/>
      <c r="N290" s="54"/>
      <c r="O290" s="19"/>
      <c r="P290" s="19"/>
      <c r="Q290" s="19"/>
      <c r="R290" s="19"/>
      <c r="S290" s="19"/>
      <c r="T290" s="19"/>
    </row>
    <row r="291" spans="1:20" ht="132" customHeight="1" x14ac:dyDescent="0.2">
      <c r="A291" s="11"/>
      <c r="B291" s="19"/>
      <c r="C291" s="19"/>
      <c r="D291" s="9" t="s">
        <v>1624</v>
      </c>
      <c r="E291" s="9" t="s">
        <v>228</v>
      </c>
      <c r="F291" s="19" t="s">
        <v>1718</v>
      </c>
      <c r="G291" s="371" t="s">
        <v>1734</v>
      </c>
      <c r="H291" s="371" t="s">
        <v>1733</v>
      </c>
      <c r="I291" s="372"/>
      <c r="J291" s="9" t="s">
        <v>1625</v>
      </c>
      <c r="K291" s="9" t="s">
        <v>196</v>
      </c>
      <c r="L291" s="311">
        <v>44196</v>
      </c>
      <c r="M291" s="54"/>
      <c r="N291" s="54"/>
      <c r="O291" s="19"/>
      <c r="P291" s="19"/>
      <c r="Q291" s="19"/>
      <c r="R291" s="19"/>
      <c r="S291" s="19"/>
      <c r="T291" s="19"/>
    </row>
    <row r="292" spans="1:20" ht="150.75" hidden="1" customHeight="1" x14ac:dyDescent="0.2">
      <c r="A292" s="11"/>
      <c r="B292" s="19"/>
      <c r="C292" s="19"/>
      <c r="D292" s="9" t="s">
        <v>1624</v>
      </c>
      <c r="E292" s="9" t="s">
        <v>228</v>
      </c>
      <c r="F292" s="19" t="s">
        <v>1753</v>
      </c>
      <c r="G292" s="222" t="s">
        <v>1754</v>
      </c>
      <c r="H292" s="9" t="s">
        <v>1840</v>
      </c>
      <c r="I292" s="21"/>
      <c r="J292" s="9" t="s">
        <v>39</v>
      </c>
      <c r="K292" s="18" t="s">
        <v>395</v>
      </c>
      <c r="L292" s="311">
        <v>44285</v>
      </c>
      <c r="M292" s="54"/>
      <c r="N292" s="54"/>
      <c r="O292" s="19"/>
      <c r="P292" s="19"/>
      <c r="Q292" s="19"/>
      <c r="R292" s="19"/>
      <c r="S292" s="19"/>
      <c r="T292" s="19"/>
    </row>
    <row r="293" spans="1:20" ht="63.75" x14ac:dyDescent="0.2">
      <c r="A293" s="11"/>
      <c r="B293" s="19"/>
      <c r="C293" s="19"/>
      <c r="D293" s="9" t="s">
        <v>1624</v>
      </c>
      <c r="E293" s="9" t="s">
        <v>228</v>
      </c>
      <c r="F293" s="19" t="s">
        <v>1663</v>
      </c>
      <c r="G293" s="222" t="s">
        <v>1719</v>
      </c>
      <c r="H293" s="9" t="s">
        <v>1720</v>
      </c>
      <c r="I293" s="21"/>
      <c r="J293" s="9" t="s">
        <v>39</v>
      </c>
      <c r="K293" s="18" t="s">
        <v>395</v>
      </c>
      <c r="L293" s="311">
        <v>44196</v>
      </c>
      <c r="M293" s="54"/>
      <c r="N293" s="54"/>
      <c r="O293" s="19"/>
      <c r="P293" s="19"/>
      <c r="Q293" s="19"/>
      <c r="R293" s="19"/>
      <c r="S293" s="19"/>
      <c r="T293" s="19"/>
    </row>
    <row r="294" spans="1:20" ht="87" hidden="1" customHeight="1" x14ac:dyDescent="0.2">
      <c r="A294" s="11"/>
      <c r="B294" s="19"/>
      <c r="C294" s="19"/>
      <c r="D294" s="9" t="s">
        <v>1624</v>
      </c>
      <c r="E294" s="9" t="s">
        <v>228</v>
      </c>
      <c r="F294" s="19" t="s">
        <v>1664</v>
      </c>
      <c r="G294" s="222"/>
      <c r="H294" s="9"/>
      <c r="I294" s="21"/>
      <c r="J294" s="9" t="s">
        <v>1668</v>
      </c>
      <c r="K294" s="19" t="s">
        <v>54</v>
      </c>
      <c r="L294" s="311">
        <v>44285</v>
      </c>
      <c r="M294" s="54"/>
      <c r="N294" s="54"/>
      <c r="O294" s="19"/>
      <c r="P294" s="19"/>
      <c r="Q294" s="19"/>
      <c r="R294" s="19"/>
      <c r="S294" s="19"/>
      <c r="T294" s="19"/>
    </row>
    <row r="295" spans="1:20" ht="57.75" customHeight="1" x14ac:dyDescent="0.2">
      <c r="A295" s="11"/>
      <c r="B295" s="19"/>
      <c r="C295" s="19"/>
      <c r="D295" s="9" t="s">
        <v>1624</v>
      </c>
      <c r="E295" s="9" t="s">
        <v>228</v>
      </c>
      <c r="F295" s="19" t="s">
        <v>269</v>
      </c>
      <c r="G295" s="222" t="s">
        <v>1722</v>
      </c>
      <c r="H295" s="9" t="s">
        <v>1723</v>
      </c>
      <c r="I295" s="21"/>
      <c r="J295" s="9" t="s">
        <v>39</v>
      </c>
      <c r="K295" s="18" t="s">
        <v>395</v>
      </c>
      <c r="L295" s="311">
        <v>44043</v>
      </c>
      <c r="M295" s="127"/>
      <c r="N295" s="127"/>
      <c r="O295" s="19"/>
      <c r="P295" s="19"/>
      <c r="Q295" s="19"/>
      <c r="R295" s="19"/>
      <c r="S295" s="19"/>
      <c r="T295" s="19"/>
    </row>
    <row r="296" spans="1:20" ht="51" x14ac:dyDescent="0.2">
      <c r="A296" s="11"/>
      <c r="B296" s="222" t="s">
        <v>358</v>
      </c>
      <c r="C296" s="222" t="s">
        <v>889</v>
      </c>
      <c r="D296" s="9" t="s">
        <v>1624</v>
      </c>
      <c r="E296" s="9" t="s">
        <v>228</v>
      </c>
      <c r="F296" s="222" t="s">
        <v>889</v>
      </c>
      <c r="G296" s="222" t="s">
        <v>1841</v>
      </c>
      <c r="H296" s="9" t="s">
        <v>1626</v>
      </c>
      <c r="I296" s="21"/>
      <c r="J296" s="9" t="s">
        <v>39</v>
      </c>
      <c r="K296" s="18" t="s">
        <v>395</v>
      </c>
      <c r="L296" s="311">
        <v>44196</v>
      </c>
      <c r="M296" s="19"/>
      <c r="N296" s="19"/>
      <c r="O296" s="19"/>
      <c r="P296" s="19"/>
      <c r="Q296" s="19"/>
      <c r="R296" s="19"/>
      <c r="S296" s="19"/>
      <c r="T296" s="19"/>
    </row>
    <row r="297" spans="1:20" ht="108" customHeight="1" x14ac:dyDescent="0.2">
      <c r="A297" s="11"/>
      <c r="B297" s="212" t="s">
        <v>1627</v>
      </c>
      <c r="C297" s="212" t="s">
        <v>1842</v>
      </c>
      <c r="D297" s="9" t="s">
        <v>1624</v>
      </c>
      <c r="E297" s="9" t="s">
        <v>228</v>
      </c>
      <c r="F297" s="222" t="s">
        <v>1842</v>
      </c>
      <c r="G297" s="199" t="s">
        <v>1843</v>
      </c>
      <c r="H297" s="9" t="s">
        <v>1762</v>
      </c>
      <c r="I297" s="370"/>
      <c r="J297" s="9" t="s">
        <v>1625</v>
      </c>
      <c r="K297" s="19" t="s">
        <v>196</v>
      </c>
      <c r="L297" s="311">
        <v>43981</v>
      </c>
      <c r="M297" s="19"/>
      <c r="N297" s="19"/>
      <c r="O297" s="19"/>
      <c r="P297" s="19"/>
      <c r="Q297" s="19"/>
      <c r="R297" s="19"/>
      <c r="S297" s="19"/>
      <c r="T297" s="19"/>
    </row>
    <row r="298" spans="1:20" ht="63" customHeight="1" x14ac:dyDescent="0.2">
      <c r="A298" s="11"/>
      <c r="B298" s="212" t="s">
        <v>1627</v>
      </c>
      <c r="C298" s="212" t="s">
        <v>1842</v>
      </c>
      <c r="D298" s="9" t="s">
        <v>1624</v>
      </c>
      <c r="E298" s="9" t="s">
        <v>228</v>
      </c>
      <c r="F298" s="212" t="s">
        <v>1842</v>
      </c>
      <c r="G298" s="222" t="s">
        <v>1844</v>
      </c>
      <c r="H298" s="9" t="s">
        <v>1845</v>
      </c>
      <c r="I298" s="21"/>
      <c r="J298" s="9" t="s">
        <v>39</v>
      </c>
      <c r="K298" s="18" t="s">
        <v>395</v>
      </c>
      <c r="L298" s="311">
        <v>44196</v>
      </c>
      <c r="M298" s="19"/>
      <c r="N298" s="19"/>
      <c r="O298" s="19"/>
      <c r="P298" s="19"/>
      <c r="Q298" s="19"/>
      <c r="R298" s="19"/>
      <c r="S298" s="19"/>
      <c r="T298" s="19"/>
    </row>
    <row r="299" spans="1:20" ht="69.75" hidden="1" customHeight="1" x14ac:dyDescent="0.2">
      <c r="A299" s="11"/>
      <c r="B299" s="212" t="s">
        <v>1628</v>
      </c>
      <c r="C299" s="212" t="s">
        <v>1846</v>
      </c>
      <c r="D299" s="9" t="s">
        <v>1624</v>
      </c>
      <c r="E299" s="9" t="s">
        <v>228</v>
      </c>
      <c r="F299" s="212" t="s">
        <v>1846</v>
      </c>
      <c r="G299" s="222"/>
      <c r="H299" s="9"/>
      <c r="I299" s="21"/>
      <c r="J299" s="9" t="s">
        <v>39</v>
      </c>
      <c r="K299" s="18" t="s">
        <v>395</v>
      </c>
      <c r="L299" s="311">
        <v>44561</v>
      </c>
      <c r="M299" s="19"/>
      <c r="N299" s="19"/>
      <c r="O299" s="19"/>
      <c r="P299" s="19"/>
      <c r="Q299" s="19"/>
      <c r="R299" s="19"/>
      <c r="S299" s="19"/>
      <c r="T299" s="19"/>
    </row>
    <row r="300" spans="1:20" x14ac:dyDescent="0.2">
      <c r="A300" s="11"/>
      <c r="B300" s="262"/>
      <c r="C300" s="190"/>
      <c r="D300" s="283" t="s">
        <v>1624</v>
      </c>
      <c r="E300" s="286" t="s">
        <v>228</v>
      </c>
      <c r="F300" s="190"/>
      <c r="G300" s="262"/>
      <c r="H300" s="263"/>
      <c r="I300" s="264" t="e">
        <f>AVERAGE(I285:I299)</f>
        <v>#DIV/0!</v>
      </c>
      <c r="J300" s="263"/>
      <c r="K300" s="190"/>
      <c r="L300" s="284"/>
      <c r="M300" s="190"/>
      <c r="N300" s="190"/>
      <c r="O300" s="27"/>
      <c r="P300" s="27"/>
      <c r="Q300" s="27"/>
      <c r="R300" s="27"/>
      <c r="S300" s="27"/>
      <c r="T300" s="190"/>
    </row>
    <row r="301" spans="1:20" s="11" customFormat="1" ht="18" x14ac:dyDescent="0.2">
      <c r="B301" s="190"/>
      <c r="C301" s="190"/>
      <c r="D301" s="291" t="s">
        <v>1629</v>
      </c>
      <c r="E301" s="291" t="s">
        <v>1629</v>
      </c>
      <c r="F301" s="190"/>
      <c r="G301" s="262"/>
      <c r="H301" s="263"/>
      <c r="I301" s="264" t="e">
        <f>AVERAGE(I300,I284,I234,I213,I201,I197,I182,I160,I98,I77,I71,I59,I40,I33,I84,I48,I44,I63)</f>
        <v>#DIV/0!</v>
      </c>
      <c r="J301" s="263"/>
      <c r="K301" s="190"/>
      <c r="L301" s="284"/>
      <c r="M301" s="205"/>
      <c r="N301" s="205"/>
      <c r="O301" s="205"/>
      <c r="P301" s="205"/>
      <c r="Q301" s="205"/>
      <c r="R301" s="205"/>
      <c r="S301" s="205"/>
      <c r="T301" s="285"/>
    </row>
    <row r="305" spans="2:12" x14ac:dyDescent="0.2">
      <c r="B305" s="275"/>
      <c r="C305" s="276"/>
      <c r="D305" s="275"/>
    </row>
    <row r="306" spans="2:12" s="11" customFormat="1" x14ac:dyDescent="0.2">
      <c r="E306" s="253"/>
      <c r="F306" s="149"/>
      <c r="H306" s="253"/>
      <c r="I306" s="253"/>
      <c r="J306" s="253"/>
      <c r="K306" s="253"/>
      <c r="L306" s="253"/>
    </row>
    <row r="307" spans="2:12" s="11" customFormat="1" x14ac:dyDescent="0.2">
      <c r="E307" s="253"/>
      <c r="F307" s="149"/>
      <c r="H307" s="253"/>
      <c r="I307" s="253"/>
      <c r="J307" s="253"/>
      <c r="K307" s="253"/>
      <c r="L307" s="253"/>
    </row>
    <row r="308" spans="2:12" s="11" customFormat="1" x14ac:dyDescent="0.2">
      <c r="E308" s="253"/>
      <c r="F308" s="149"/>
      <c r="H308" s="253"/>
      <c r="I308" s="253"/>
      <c r="J308" s="253"/>
      <c r="K308" s="253"/>
      <c r="L308" s="253"/>
    </row>
    <row r="309" spans="2:12" s="11" customFormat="1" x14ac:dyDescent="0.2">
      <c r="E309" s="253"/>
      <c r="F309" s="149"/>
      <c r="H309" s="253"/>
      <c r="I309" s="253"/>
      <c r="J309" s="253"/>
      <c r="K309" s="253"/>
      <c r="L309" s="253"/>
    </row>
    <row r="310" spans="2:12" s="11" customFormat="1" x14ac:dyDescent="0.2">
      <c r="E310" s="253"/>
      <c r="F310" s="149"/>
      <c r="H310" s="253"/>
      <c r="I310" s="253"/>
      <c r="J310" s="253"/>
      <c r="K310" s="253"/>
      <c r="L310" s="253"/>
    </row>
    <row r="311" spans="2:12" s="11" customFormat="1" x14ac:dyDescent="0.2">
      <c r="E311" s="253"/>
      <c r="F311" s="149"/>
      <c r="H311" s="253"/>
      <c r="I311" s="253"/>
      <c r="J311" s="253"/>
      <c r="K311" s="253"/>
      <c r="L311" s="253"/>
    </row>
    <row r="312" spans="2:12" s="11" customFormat="1" x14ac:dyDescent="0.2">
      <c r="E312" s="253"/>
      <c r="F312" s="149"/>
      <c r="H312" s="253"/>
      <c r="I312" s="253"/>
      <c r="J312" s="253"/>
      <c r="K312" s="253"/>
      <c r="L312" s="253"/>
    </row>
    <row r="313" spans="2:12" s="11" customFormat="1" x14ac:dyDescent="0.2">
      <c r="E313" s="253"/>
      <c r="F313" s="149"/>
      <c r="H313" s="253"/>
      <c r="I313" s="253"/>
      <c r="J313" s="253"/>
      <c r="K313" s="253"/>
      <c r="L313" s="253"/>
    </row>
    <row r="314" spans="2:12" x14ac:dyDescent="0.2">
      <c r="B314" s="275"/>
      <c r="C314" s="277"/>
      <c r="D314" s="278"/>
      <c r="E314" s="281"/>
    </row>
    <row r="315" spans="2:12" x14ac:dyDescent="0.2">
      <c r="B315" s="275"/>
      <c r="C315" s="277"/>
      <c r="D315" s="278"/>
      <c r="E315" s="281"/>
    </row>
    <row r="316" spans="2:12" x14ac:dyDescent="0.2">
      <c r="B316" s="275"/>
      <c r="C316" s="277"/>
      <c r="D316" s="278"/>
      <c r="E316" s="281"/>
    </row>
    <row r="317" spans="2:12" x14ac:dyDescent="0.2">
      <c r="B317" s="275"/>
      <c r="C317" s="277"/>
      <c r="D317" s="278"/>
      <c r="E317" s="281"/>
    </row>
    <row r="318" spans="2:12" x14ac:dyDescent="0.2">
      <c r="B318" s="275"/>
      <c r="C318" s="277"/>
      <c r="D318" s="278"/>
      <c r="E318" s="281"/>
    </row>
    <row r="319" spans="2:12" x14ac:dyDescent="0.2">
      <c r="B319" s="275"/>
      <c r="C319" s="277"/>
      <c r="D319" s="278"/>
      <c r="E319" s="281"/>
    </row>
    <row r="320" spans="2:12" x14ac:dyDescent="0.2">
      <c r="B320" s="275"/>
      <c r="C320" s="277"/>
      <c r="D320" s="278"/>
      <c r="E320" s="281"/>
    </row>
    <row r="321" spans="2:5" x14ac:dyDescent="0.2">
      <c r="B321" s="275"/>
      <c r="C321" s="277"/>
      <c r="D321" s="278"/>
      <c r="E321" s="281"/>
    </row>
    <row r="322" spans="2:5" x14ac:dyDescent="0.2">
      <c r="B322" s="275"/>
      <c r="C322" s="232"/>
      <c r="D322" s="278"/>
      <c r="E322" s="281"/>
    </row>
    <row r="323" spans="2:5" x14ac:dyDescent="0.2">
      <c r="B323" s="275"/>
      <c r="C323" s="275"/>
      <c r="D323" s="278"/>
      <c r="E323" s="281"/>
    </row>
    <row r="324" spans="2:5" x14ac:dyDescent="0.2">
      <c r="B324" s="275"/>
      <c r="C324" s="275"/>
      <c r="D324" s="278"/>
      <c r="E324" s="281"/>
    </row>
    <row r="325" spans="2:5" x14ac:dyDescent="0.2">
      <c r="B325" s="275"/>
      <c r="C325" s="275"/>
      <c r="D325" s="278"/>
      <c r="E325" s="281"/>
    </row>
    <row r="326" spans="2:5" ht="15.75" x14ac:dyDescent="0.2">
      <c r="B326" s="275"/>
      <c r="C326" s="279"/>
      <c r="D326" s="280"/>
      <c r="E326" s="282"/>
    </row>
    <row r="327" spans="2:5" x14ac:dyDescent="0.2">
      <c r="B327" s="275"/>
      <c r="C327" s="276"/>
      <c r="D327" s="276"/>
      <c r="E327" s="254"/>
    </row>
    <row r="328" spans="2:5" x14ac:dyDescent="0.2">
      <c r="B328" s="275"/>
      <c r="C328" s="276"/>
      <c r="D328" s="276"/>
      <c r="E328" s="254"/>
    </row>
    <row r="329" spans="2:5" x14ac:dyDescent="0.2">
      <c r="B329" s="275"/>
      <c r="C329" s="276"/>
      <c r="D329" s="276"/>
      <c r="E329" s="254"/>
    </row>
    <row r="330" spans="2:5" x14ac:dyDescent="0.2">
      <c r="D330" s="252"/>
      <c r="E330" s="254"/>
    </row>
    <row r="331" spans="2:5" x14ac:dyDescent="0.2">
      <c r="D331" s="252"/>
      <c r="E331" s="254"/>
    </row>
    <row r="332" spans="2:5" x14ac:dyDescent="0.2">
      <c r="D332" s="252"/>
      <c r="E332" s="254"/>
    </row>
    <row r="333" spans="2:5" x14ac:dyDescent="0.2">
      <c r="D333" s="252"/>
      <c r="E333" s="254"/>
    </row>
    <row r="334" spans="2:5" x14ac:dyDescent="0.2">
      <c r="D334" s="252"/>
      <c r="E334" s="254"/>
    </row>
    <row r="335" spans="2:5" x14ac:dyDescent="0.2">
      <c r="D335" s="252"/>
      <c r="E335" s="254"/>
    </row>
    <row r="336" spans="2:5" x14ac:dyDescent="0.2">
      <c r="D336" s="252"/>
      <c r="E336" s="254"/>
    </row>
    <row r="337" spans="4:5" x14ac:dyDescent="0.2">
      <c r="D337" s="252"/>
      <c r="E337" s="254"/>
    </row>
    <row r="338" spans="4:5" x14ac:dyDescent="0.2">
      <c r="D338" s="252"/>
      <c r="E338" s="254"/>
    </row>
    <row r="339" spans="4:5" x14ac:dyDescent="0.2">
      <c r="D339" s="252"/>
      <c r="E339" s="254"/>
    </row>
    <row r="340" spans="4:5" x14ac:dyDescent="0.2">
      <c r="D340" s="252"/>
      <c r="E340" s="254"/>
    </row>
    <row r="341" spans="4:5" x14ac:dyDescent="0.2">
      <c r="D341" s="252"/>
      <c r="E341" s="254"/>
    </row>
    <row r="342" spans="4:5" x14ac:dyDescent="0.2">
      <c r="D342" s="252"/>
      <c r="E342" s="254"/>
    </row>
    <row r="343" spans="4:5" x14ac:dyDescent="0.2">
      <c r="D343" s="252"/>
      <c r="E343" s="254"/>
    </row>
    <row r="344" spans="4:5" x14ac:dyDescent="0.2">
      <c r="D344" s="252"/>
      <c r="E344" s="254"/>
    </row>
    <row r="345" spans="4:5" x14ac:dyDescent="0.2">
      <c r="D345" s="252"/>
      <c r="E345" s="254"/>
    </row>
    <row r="346" spans="4:5" x14ac:dyDescent="0.2">
      <c r="D346" s="252"/>
      <c r="E346" s="254"/>
    </row>
    <row r="347" spans="4:5" x14ac:dyDescent="0.2">
      <c r="D347" s="252"/>
      <c r="E347" s="254"/>
    </row>
    <row r="348" spans="4:5" x14ac:dyDescent="0.2">
      <c r="D348" s="252"/>
      <c r="E348" s="254"/>
    </row>
    <row r="349" spans="4:5" x14ac:dyDescent="0.2">
      <c r="D349" s="252"/>
      <c r="E349" s="254"/>
    </row>
    <row r="350" spans="4:5" x14ac:dyDescent="0.2">
      <c r="D350" s="252"/>
      <c r="E350" s="254"/>
    </row>
    <row r="351" spans="4:5" x14ac:dyDescent="0.2">
      <c r="D351" s="252"/>
      <c r="E351" s="254"/>
    </row>
    <row r="352" spans="4:5" x14ac:dyDescent="0.2">
      <c r="D352" s="252"/>
      <c r="E352" s="254"/>
    </row>
  </sheetData>
  <autoFilter ref="A2:T301" xr:uid="{C84D8956-23EF-4A96-9925-035CA8F5AA5D}">
    <filterColumn colId="11">
      <filters blank="1">
        <dateGroupItem year="2020" dateTimeGrouping="year"/>
        <dateGroupItem year="2019" dateTimeGrouping="year"/>
      </filters>
    </filterColumn>
    <sortState xmlns:xlrd2="http://schemas.microsoft.com/office/spreadsheetml/2017/richdata2" ref="A71:T197">
      <sortCondition sortBy="cellColor" ref="L2:L301" dxfId="50"/>
    </sortState>
  </autoFilter>
  <printOptions horizontalCentered="1"/>
  <pageMargins left="0.23622047244094491" right="0.23622047244094491" top="0.74803149606299213" bottom="0.74803149606299213" header="0.31496062992125984" footer="0.31496062992125984"/>
  <pageSetup paperSize="119" scale="41"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110"/>
  <sheetViews>
    <sheetView topLeftCell="A22" workbookViewId="0">
      <selection activeCell="C53" sqref="C53"/>
    </sheetView>
  </sheetViews>
  <sheetFormatPr baseColWidth="10" defaultColWidth="90.42578125" defaultRowHeight="12.75" x14ac:dyDescent="0.2"/>
  <cols>
    <col min="1" max="2" width="6" customWidth="1"/>
    <col min="3" max="3" width="29.42578125" bestFit="1" customWidth="1"/>
    <col min="4" max="4" width="14.42578125" bestFit="1" customWidth="1"/>
    <col min="5" max="5" width="19.28515625" bestFit="1" customWidth="1"/>
    <col min="6" max="6" width="13.85546875" bestFit="1" customWidth="1"/>
    <col min="7" max="7" width="13.140625" bestFit="1" customWidth="1"/>
    <col min="8" max="8" width="14" bestFit="1" customWidth="1"/>
    <col min="9" max="9" width="14.85546875" bestFit="1" customWidth="1"/>
    <col min="10" max="10" width="9.7109375" bestFit="1" customWidth="1"/>
    <col min="11" max="12" width="13.140625" bestFit="1" customWidth="1"/>
    <col min="13" max="13" width="12" bestFit="1" customWidth="1"/>
    <col min="14" max="14" width="14.42578125" bestFit="1" customWidth="1"/>
    <col min="15" max="15" width="10.42578125" bestFit="1" customWidth="1"/>
    <col min="16" max="16" width="10.85546875" bestFit="1" customWidth="1"/>
    <col min="17" max="17" width="14" bestFit="1" customWidth="1"/>
    <col min="18" max="18" width="8" bestFit="1" customWidth="1"/>
    <col min="19" max="19" width="13.140625" bestFit="1" customWidth="1"/>
  </cols>
  <sheetData>
    <row r="2" spans="2:11" x14ac:dyDescent="0.2">
      <c r="B2" s="137"/>
    </row>
    <row r="3" spans="2:11" x14ac:dyDescent="0.2">
      <c r="B3" s="137"/>
    </row>
    <row r="4" spans="2:11" x14ac:dyDescent="0.2">
      <c r="B4" s="137"/>
      <c r="C4">
        <v>2020</v>
      </c>
    </row>
    <row r="5" spans="2:11" ht="25.5" x14ac:dyDescent="0.2">
      <c r="B5" s="137"/>
      <c r="C5" s="14" t="s">
        <v>1077</v>
      </c>
      <c r="D5" s="292" t="s">
        <v>1763</v>
      </c>
      <c r="E5">
        <v>2020</v>
      </c>
    </row>
    <row r="6" spans="2:11" x14ac:dyDescent="0.2">
      <c r="B6" s="137"/>
    </row>
    <row r="7" spans="2:11" ht="25.5" x14ac:dyDescent="0.2">
      <c r="B7" s="137"/>
      <c r="C7" s="290" t="s">
        <v>1630</v>
      </c>
      <c r="D7" s="14" t="s">
        <v>1631</v>
      </c>
      <c r="E7" s="4"/>
      <c r="F7" s="4"/>
      <c r="G7" s="4"/>
      <c r="H7" s="4"/>
      <c r="I7" s="4"/>
      <c r="J7" s="4"/>
      <c r="K7" s="4"/>
    </row>
    <row r="8" spans="2:11" ht="47.25" customHeight="1" x14ac:dyDescent="0.2">
      <c r="B8" s="137"/>
      <c r="C8" s="14" t="s">
        <v>1632</v>
      </c>
      <c r="D8" s="292" t="s">
        <v>1083</v>
      </c>
      <c r="E8" s="292" t="s">
        <v>1165</v>
      </c>
      <c r="F8" s="292" t="s">
        <v>1190</v>
      </c>
      <c r="G8" s="292" t="s">
        <v>1461</v>
      </c>
      <c r="H8" s="292" t="s">
        <v>1474</v>
      </c>
      <c r="I8" s="292" t="s">
        <v>1517</v>
      </c>
      <c r="J8" s="292" t="s">
        <v>1624</v>
      </c>
      <c r="K8" s="292" t="s">
        <v>1633</v>
      </c>
    </row>
    <row r="9" spans="2:11" x14ac:dyDescent="0.2">
      <c r="B9" s="325">
        <v>1</v>
      </c>
      <c r="C9" s="323" t="s">
        <v>228</v>
      </c>
      <c r="D9" s="327"/>
      <c r="E9" s="314"/>
      <c r="F9" s="314"/>
      <c r="G9" s="314"/>
      <c r="H9" s="314"/>
      <c r="I9" s="314"/>
      <c r="J9" s="314">
        <v>11</v>
      </c>
      <c r="K9" s="314">
        <v>11</v>
      </c>
    </row>
    <row r="10" spans="2:11" x14ac:dyDescent="0.2">
      <c r="B10" s="325">
        <v>2</v>
      </c>
      <c r="C10" s="324" t="s">
        <v>1191</v>
      </c>
      <c r="D10" s="327"/>
      <c r="E10" s="314"/>
      <c r="F10" s="314">
        <v>7</v>
      </c>
      <c r="G10" s="314"/>
      <c r="H10" s="314"/>
      <c r="I10" s="314"/>
      <c r="J10" s="314"/>
      <c r="K10" s="314">
        <v>7</v>
      </c>
    </row>
    <row r="11" spans="2:11" ht="25.5" x14ac:dyDescent="0.2">
      <c r="B11" s="325">
        <v>3</v>
      </c>
      <c r="C11" s="323" t="s">
        <v>1213</v>
      </c>
      <c r="D11" s="327"/>
      <c r="E11" s="314"/>
      <c r="F11" s="314">
        <v>3</v>
      </c>
      <c r="G11" s="314"/>
      <c r="H11" s="314"/>
      <c r="I11" s="314"/>
      <c r="J11" s="314"/>
      <c r="K11" s="314">
        <v>3</v>
      </c>
    </row>
    <row r="12" spans="2:11" ht="25.5" x14ac:dyDescent="0.2">
      <c r="B12" s="325">
        <v>4</v>
      </c>
      <c r="C12" s="323" t="s">
        <v>1518</v>
      </c>
      <c r="D12" s="327"/>
      <c r="E12" s="314"/>
      <c r="F12" s="314"/>
      <c r="G12" s="314"/>
      <c r="H12" s="314"/>
      <c r="I12" s="314">
        <v>44</v>
      </c>
      <c r="J12" s="314"/>
      <c r="K12" s="314">
        <v>44</v>
      </c>
    </row>
    <row r="13" spans="2:11" x14ac:dyDescent="0.2">
      <c r="B13" s="325">
        <v>5</v>
      </c>
      <c r="C13" s="323" t="s">
        <v>1505</v>
      </c>
      <c r="D13" s="327"/>
      <c r="E13" s="314"/>
      <c r="F13" s="314"/>
      <c r="G13" s="314"/>
      <c r="H13" s="314">
        <v>15</v>
      </c>
      <c r="I13" s="314"/>
      <c r="J13" s="314"/>
      <c r="K13" s="314">
        <v>15</v>
      </c>
    </row>
    <row r="14" spans="2:11" ht="25.5" x14ac:dyDescent="0.2">
      <c r="B14" s="325">
        <v>6</v>
      </c>
      <c r="C14" s="323" t="s">
        <v>1084</v>
      </c>
      <c r="D14" s="327">
        <v>30</v>
      </c>
      <c r="E14" s="314"/>
      <c r="F14" s="314"/>
      <c r="G14" s="314"/>
      <c r="H14" s="314"/>
      <c r="I14" s="314"/>
      <c r="J14" s="314"/>
      <c r="K14" s="314">
        <v>30</v>
      </c>
    </row>
    <row r="15" spans="2:11" x14ac:dyDescent="0.2">
      <c r="B15" s="325">
        <v>7</v>
      </c>
      <c r="C15" s="323" t="s">
        <v>1255</v>
      </c>
      <c r="D15" s="327"/>
      <c r="E15" s="314"/>
      <c r="F15" s="314">
        <v>51</v>
      </c>
      <c r="G15" s="314"/>
      <c r="H15" s="314"/>
      <c r="I15" s="314"/>
      <c r="J15" s="314"/>
      <c r="K15" s="314">
        <v>51</v>
      </c>
    </row>
    <row r="16" spans="2:11" x14ac:dyDescent="0.2">
      <c r="B16" s="325">
        <v>8</v>
      </c>
      <c r="C16" s="323" t="s">
        <v>1147</v>
      </c>
      <c r="D16" s="327">
        <v>6</v>
      </c>
      <c r="E16" s="314"/>
      <c r="F16" s="314"/>
      <c r="G16" s="314"/>
      <c r="H16" s="314"/>
      <c r="I16" s="314"/>
      <c r="J16" s="314"/>
      <c r="K16" s="314">
        <v>6</v>
      </c>
    </row>
    <row r="17" spans="2:11" ht="25.5" x14ac:dyDescent="0.2">
      <c r="B17" s="325">
        <v>9</v>
      </c>
      <c r="C17" s="323" t="s">
        <v>1225</v>
      </c>
      <c r="D17" s="327"/>
      <c r="E17" s="314"/>
      <c r="F17" s="314">
        <v>7</v>
      </c>
      <c r="G17" s="314"/>
      <c r="H17" s="314"/>
      <c r="I17" s="314"/>
      <c r="J17" s="314"/>
      <c r="K17" s="314">
        <v>7</v>
      </c>
    </row>
    <row r="18" spans="2:11" x14ac:dyDescent="0.2">
      <c r="B18" s="325">
        <v>10</v>
      </c>
      <c r="C18" s="323" t="s">
        <v>1166</v>
      </c>
      <c r="D18" s="327"/>
      <c r="E18" s="314">
        <v>9</v>
      </c>
      <c r="F18" s="314"/>
      <c r="G18" s="314"/>
      <c r="H18" s="314"/>
      <c r="I18" s="314"/>
      <c r="J18" s="314"/>
      <c r="K18" s="314">
        <v>9</v>
      </c>
    </row>
    <row r="19" spans="2:11" ht="25.5" x14ac:dyDescent="0.2">
      <c r="B19" s="325">
        <v>11</v>
      </c>
      <c r="C19" s="324" t="s">
        <v>1462</v>
      </c>
      <c r="D19" s="327"/>
      <c r="E19" s="314"/>
      <c r="F19" s="314"/>
      <c r="G19" s="314">
        <v>3</v>
      </c>
      <c r="H19" s="314"/>
      <c r="I19" s="314"/>
      <c r="J19" s="314"/>
      <c r="K19" s="314">
        <v>3</v>
      </c>
    </row>
    <row r="20" spans="2:11" x14ac:dyDescent="0.2">
      <c r="B20" s="325">
        <v>12</v>
      </c>
      <c r="C20" s="323" t="s">
        <v>1391</v>
      </c>
      <c r="D20" s="327"/>
      <c r="E20" s="314"/>
      <c r="F20" s="314">
        <v>21</v>
      </c>
      <c r="G20" s="314"/>
      <c r="H20" s="314"/>
      <c r="I20" s="314"/>
      <c r="J20" s="314"/>
      <c r="K20" s="314">
        <v>21</v>
      </c>
    </row>
    <row r="21" spans="2:11" x14ac:dyDescent="0.2">
      <c r="B21" s="325">
        <v>13</v>
      </c>
      <c r="C21" s="323" t="s">
        <v>627</v>
      </c>
      <c r="D21" s="327"/>
      <c r="E21" s="314"/>
      <c r="F21" s="314">
        <v>14</v>
      </c>
      <c r="G21" s="314"/>
      <c r="H21" s="314"/>
      <c r="I21" s="314"/>
      <c r="J21" s="314"/>
      <c r="K21" s="314">
        <v>14</v>
      </c>
    </row>
    <row r="22" spans="2:11" ht="25.5" x14ac:dyDescent="0.2">
      <c r="B22" s="325">
        <v>14</v>
      </c>
      <c r="C22" s="323" t="s">
        <v>66</v>
      </c>
      <c r="D22" s="327"/>
      <c r="E22" s="314"/>
      <c r="F22" s="314"/>
      <c r="G22" s="314"/>
      <c r="H22" s="314">
        <v>11</v>
      </c>
      <c r="I22" s="314"/>
      <c r="J22" s="314"/>
      <c r="K22" s="314">
        <v>11</v>
      </c>
    </row>
    <row r="23" spans="2:11" x14ac:dyDescent="0.2">
      <c r="B23" s="325">
        <v>15</v>
      </c>
      <c r="C23" s="323" t="s">
        <v>1155</v>
      </c>
      <c r="D23" s="327">
        <v>2</v>
      </c>
      <c r="E23" s="314"/>
      <c r="F23" s="314"/>
      <c r="G23" s="314"/>
      <c r="H23" s="314"/>
      <c r="I23" s="314"/>
      <c r="J23" s="314"/>
      <c r="K23" s="314">
        <v>2</v>
      </c>
    </row>
    <row r="24" spans="2:11" x14ac:dyDescent="0.2">
      <c r="B24" s="325">
        <v>16</v>
      </c>
      <c r="C24" s="323" t="s">
        <v>1158</v>
      </c>
      <c r="D24" s="327">
        <v>3</v>
      </c>
      <c r="E24" s="314"/>
      <c r="F24" s="314"/>
      <c r="G24" s="314"/>
      <c r="H24" s="314"/>
      <c r="I24" s="314"/>
      <c r="J24" s="314"/>
      <c r="K24" s="314">
        <v>3</v>
      </c>
    </row>
    <row r="25" spans="2:11" x14ac:dyDescent="0.2">
      <c r="B25" s="325">
        <v>17</v>
      </c>
      <c r="C25" s="323" t="s">
        <v>1220</v>
      </c>
      <c r="D25" s="327"/>
      <c r="E25" s="314"/>
      <c r="F25" s="314">
        <v>6</v>
      </c>
      <c r="G25" s="314"/>
      <c r="H25" s="314"/>
      <c r="I25" s="314"/>
      <c r="J25" s="314"/>
      <c r="K25" s="314">
        <v>6</v>
      </c>
    </row>
    <row r="26" spans="2:11" x14ac:dyDescent="0.2">
      <c r="B26" s="325">
        <v>18</v>
      </c>
      <c r="C26" s="323" t="s">
        <v>1184</v>
      </c>
      <c r="D26" s="327"/>
      <c r="E26" s="314">
        <v>3</v>
      </c>
      <c r="F26" s="314"/>
      <c r="G26" s="314"/>
      <c r="H26" s="314"/>
      <c r="I26" s="314"/>
      <c r="J26" s="314"/>
      <c r="K26" s="314">
        <v>3</v>
      </c>
    </row>
    <row r="27" spans="2:11" x14ac:dyDescent="0.2">
      <c r="B27" s="137"/>
      <c r="C27" s="13" t="s">
        <v>1633</v>
      </c>
      <c r="D27" s="176">
        <v>41</v>
      </c>
      <c r="E27" s="176">
        <v>12</v>
      </c>
      <c r="F27" s="176">
        <v>109</v>
      </c>
      <c r="G27" s="176">
        <v>3</v>
      </c>
      <c r="H27" s="176">
        <v>26</v>
      </c>
      <c r="I27" s="176">
        <v>44</v>
      </c>
      <c r="J27" s="176">
        <v>11</v>
      </c>
      <c r="K27" s="176">
        <v>246</v>
      </c>
    </row>
    <row r="28" spans="2:11" x14ac:dyDescent="0.2">
      <c r="B28" s="137"/>
    </row>
    <row r="29" spans="2:11" x14ac:dyDescent="0.2">
      <c r="B29" s="137"/>
    </row>
    <row r="30" spans="2:11" x14ac:dyDescent="0.2">
      <c r="B30" s="137"/>
    </row>
    <row r="31" spans="2:11" x14ac:dyDescent="0.2">
      <c r="B31" s="137"/>
    </row>
    <row r="32" spans="2:11" x14ac:dyDescent="0.2">
      <c r="B32" s="137"/>
    </row>
    <row r="33" spans="1:9" x14ac:dyDescent="0.2">
      <c r="B33" s="137"/>
    </row>
    <row r="34" spans="1:9" x14ac:dyDescent="0.2">
      <c r="B34" s="137"/>
    </row>
    <row r="35" spans="1:9" x14ac:dyDescent="0.2">
      <c r="B35" s="137"/>
    </row>
    <row r="36" spans="1:9" x14ac:dyDescent="0.2">
      <c r="B36" s="137"/>
    </row>
    <row r="37" spans="1:9" ht="25.5" x14ac:dyDescent="0.2">
      <c r="B37" s="137"/>
      <c r="C37" s="14" t="s">
        <v>1077</v>
      </c>
      <c r="D37" s="292" t="s">
        <v>1763</v>
      </c>
      <c r="E37">
        <v>2021</v>
      </c>
    </row>
    <row r="38" spans="1:9" x14ac:dyDescent="0.2">
      <c r="B38" s="137"/>
    </row>
    <row r="39" spans="1:9" ht="25.5" x14ac:dyDescent="0.2">
      <c r="B39" s="137"/>
      <c r="C39" s="290" t="s">
        <v>1630</v>
      </c>
      <c r="D39" s="14" t="s">
        <v>1631</v>
      </c>
      <c r="E39" s="4"/>
      <c r="F39" s="4"/>
      <c r="G39" s="4"/>
      <c r="H39" s="4"/>
      <c r="I39" s="4"/>
    </row>
    <row r="40" spans="1:9" ht="63.75" x14ac:dyDescent="0.2">
      <c r="A40" s="377"/>
      <c r="B40" s="378"/>
      <c r="C40" s="14" t="s">
        <v>1632</v>
      </c>
      <c r="D40" s="292" t="s">
        <v>1165</v>
      </c>
      <c r="E40" s="292" t="s">
        <v>1190</v>
      </c>
      <c r="F40" s="292" t="s">
        <v>1474</v>
      </c>
      <c r="G40" s="292" t="s">
        <v>1517</v>
      </c>
      <c r="H40" s="292" t="s">
        <v>1624</v>
      </c>
      <c r="I40" s="292" t="s">
        <v>1633</v>
      </c>
    </row>
    <row r="41" spans="1:9" x14ac:dyDescent="0.2">
      <c r="A41" s="377"/>
      <c r="B41" s="379"/>
      <c r="C41" s="323" t="s">
        <v>228</v>
      </c>
      <c r="D41" s="327"/>
      <c r="E41" s="314"/>
      <c r="F41" s="314"/>
      <c r="G41" s="314"/>
      <c r="H41" s="314">
        <v>4</v>
      </c>
      <c r="I41" s="314">
        <v>4</v>
      </c>
    </row>
    <row r="42" spans="1:9" ht="25.5" x14ac:dyDescent="0.2">
      <c r="A42" s="377"/>
      <c r="B42" s="379"/>
      <c r="C42" s="323" t="s">
        <v>1213</v>
      </c>
      <c r="D42" s="327"/>
      <c r="E42" s="314">
        <v>2</v>
      </c>
      <c r="F42" s="314"/>
      <c r="G42" s="314"/>
      <c r="H42" s="314"/>
      <c r="I42" s="314">
        <v>2</v>
      </c>
    </row>
    <row r="43" spans="1:9" ht="25.5" x14ac:dyDescent="0.2">
      <c r="A43" s="377"/>
      <c r="B43" s="379"/>
      <c r="C43" s="323" t="s">
        <v>1518</v>
      </c>
      <c r="D43" s="327"/>
      <c r="E43" s="314"/>
      <c r="F43" s="314"/>
      <c r="G43" s="314">
        <v>5</v>
      </c>
      <c r="H43" s="314"/>
      <c r="I43" s="314">
        <v>5</v>
      </c>
    </row>
    <row r="44" spans="1:9" x14ac:dyDescent="0.2">
      <c r="A44" s="377"/>
      <c r="B44" s="379"/>
      <c r="C44" s="323" t="s">
        <v>1505</v>
      </c>
      <c r="D44" s="327"/>
      <c r="E44" s="314"/>
      <c r="F44" s="314">
        <v>5</v>
      </c>
      <c r="G44" s="314"/>
      <c r="H44" s="314"/>
      <c r="I44" s="314">
        <v>5</v>
      </c>
    </row>
    <row r="45" spans="1:9" x14ac:dyDescent="0.2">
      <c r="A45" s="377"/>
      <c r="B45" s="379"/>
      <c r="C45" s="323" t="s">
        <v>1255</v>
      </c>
      <c r="D45" s="327"/>
      <c r="E45" s="314">
        <v>10</v>
      </c>
      <c r="F45" s="314"/>
      <c r="G45" s="314"/>
      <c r="H45" s="314"/>
      <c r="I45" s="314">
        <v>10</v>
      </c>
    </row>
    <row r="46" spans="1:9" ht="25.5" x14ac:dyDescent="0.2">
      <c r="A46" s="377"/>
      <c r="B46" s="379"/>
      <c r="C46" s="323" t="s">
        <v>1225</v>
      </c>
      <c r="D46" s="327"/>
      <c r="E46" s="314">
        <v>4</v>
      </c>
      <c r="F46" s="314"/>
      <c r="G46" s="314"/>
      <c r="H46" s="314"/>
      <c r="I46" s="314">
        <v>4</v>
      </c>
    </row>
    <row r="47" spans="1:9" x14ac:dyDescent="0.2">
      <c r="A47" s="377"/>
      <c r="B47" s="379"/>
      <c r="C47" s="323" t="s">
        <v>1166</v>
      </c>
      <c r="D47" s="327">
        <v>1</v>
      </c>
      <c r="E47" s="314"/>
      <c r="F47" s="314"/>
      <c r="G47" s="314"/>
      <c r="H47" s="314"/>
      <c r="I47" s="314">
        <v>1</v>
      </c>
    </row>
    <row r="48" spans="1:9" x14ac:dyDescent="0.2">
      <c r="A48" s="377"/>
      <c r="B48" s="379"/>
      <c r="C48" s="13" t="s">
        <v>1633</v>
      </c>
      <c r="D48" s="176">
        <v>1</v>
      </c>
      <c r="E48" s="176">
        <v>16</v>
      </c>
      <c r="F48" s="176">
        <v>5</v>
      </c>
      <c r="G48" s="176">
        <v>5</v>
      </c>
      <c r="H48" s="176">
        <v>4</v>
      </c>
      <c r="I48" s="176">
        <v>31</v>
      </c>
    </row>
    <row r="49" spans="1:2" x14ac:dyDescent="0.2">
      <c r="A49" s="377"/>
      <c r="B49" s="379"/>
    </row>
    <row r="50" spans="1:2" x14ac:dyDescent="0.2">
      <c r="A50" s="377"/>
      <c r="B50" s="379"/>
    </row>
    <row r="51" spans="1:2" x14ac:dyDescent="0.2">
      <c r="A51" s="377"/>
      <c r="B51" s="379"/>
    </row>
    <row r="52" spans="1:2" x14ac:dyDescent="0.2">
      <c r="A52" s="377"/>
      <c r="B52" s="379"/>
    </row>
    <row r="53" spans="1:2" x14ac:dyDescent="0.2">
      <c r="A53" s="377"/>
      <c r="B53" s="379"/>
    </row>
    <row r="54" spans="1:2" x14ac:dyDescent="0.2">
      <c r="A54" s="377"/>
      <c r="B54" s="379"/>
    </row>
    <row r="55" spans="1:2" x14ac:dyDescent="0.2">
      <c r="A55" s="377"/>
      <c r="B55" s="379"/>
    </row>
    <row r="56" spans="1:2" x14ac:dyDescent="0.2">
      <c r="A56" s="377"/>
      <c r="B56" s="379"/>
    </row>
    <row r="57" spans="1:2" x14ac:dyDescent="0.2">
      <c r="A57" s="377"/>
      <c r="B57" s="379"/>
    </row>
    <row r="58" spans="1:2" x14ac:dyDescent="0.2">
      <c r="A58" s="377"/>
      <c r="B58" s="379"/>
    </row>
    <row r="59" spans="1:2" x14ac:dyDescent="0.2">
      <c r="B59" s="137"/>
    </row>
    <row r="60" spans="1:2" x14ac:dyDescent="0.2">
      <c r="B60" s="137"/>
    </row>
    <row r="61" spans="1:2" x14ac:dyDescent="0.2">
      <c r="B61" s="137"/>
    </row>
    <row r="62" spans="1:2" x14ac:dyDescent="0.2">
      <c r="B62" s="137"/>
    </row>
    <row r="63" spans="1:2" x14ac:dyDescent="0.2">
      <c r="B63" s="137"/>
    </row>
    <row r="64" spans="1:2" x14ac:dyDescent="0.2">
      <c r="B64" s="137"/>
    </row>
    <row r="65" spans="2:2" x14ac:dyDescent="0.2">
      <c r="B65" s="137"/>
    </row>
    <row r="66" spans="2:2" x14ac:dyDescent="0.2">
      <c r="B66" s="137"/>
    </row>
    <row r="67" spans="2:2" x14ac:dyDescent="0.2">
      <c r="B67" s="137"/>
    </row>
    <row r="68" spans="2:2" x14ac:dyDescent="0.2">
      <c r="B68" s="137"/>
    </row>
    <row r="69" spans="2:2" x14ac:dyDescent="0.2">
      <c r="B69" s="137"/>
    </row>
    <row r="70" spans="2:2" x14ac:dyDescent="0.2">
      <c r="B70" s="137"/>
    </row>
    <row r="71" spans="2:2" x14ac:dyDescent="0.2">
      <c r="B71" s="137"/>
    </row>
    <row r="72" spans="2:2" x14ac:dyDescent="0.2">
      <c r="B72" s="137"/>
    </row>
    <row r="73" spans="2:2" x14ac:dyDescent="0.2">
      <c r="B73" s="137"/>
    </row>
    <row r="74" spans="2:2" x14ac:dyDescent="0.2">
      <c r="B74" s="137"/>
    </row>
    <row r="75" spans="2:2" x14ac:dyDescent="0.2">
      <c r="B75" s="137"/>
    </row>
    <row r="76" spans="2:2" x14ac:dyDescent="0.2">
      <c r="B76" s="137"/>
    </row>
    <row r="77" spans="2:2" x14ac:dyDescent="0.2">
      <c r="B77" s="137"/>
    </row>
    <row r="78" spans="2:2" x14ac:dyDescent="0.2">
      <c r="B78" s="137"/>
    </row>
    <row r="79" spans="2:2" x14ac:dyDescent="0.2">
      <c r="B79" s="137"/>
    </row>
    <row r="80" spans="2:2" x14ac:dyDescent="0.2">
      <c r="B80" s="137"/>
    </row>
    <row r="81" spans="2:2" x14ac:dyDescent="0.2">
      <c r="B81" s="137"/>
    </row>
    <row r="82" spans="2:2" x14ac:dyDescent="0.2">
      <c r="B82" s="137"/>
    </row>
    <row r="83" spans="2:2" x14ac:dyDescent="0.2">
      <c r="B83" s="137"/>
    </row>
    <row r="84" spans="2:2" x14ac:dyDescent="0.2">
      <c r="B84" s="137"/>
    </row>
    <row r="85" spans="2:2" x14ac:dyDescent="0.2">
      <c r="B85" s="137"/>
    </row>
    <row r="86" spans="2:2" x14ac:dyDescent="0.2">
      <c r="B86" s="137"/>
    </row>
    <row r="87" spans="2:2" x14ac:dyDescent="0.2">
      <c r="B87" s="137"/>
    </row>
    <row r="88" spans="2:2" x14ac:dyDescent="0.2">
      <c r="B88" s="137"/>
    </row>
    <row r="89" spans="2:2" x14ac:dyDescent="0.2">
      <c r="B89" s="137"/>
    </row>
    <row r="90" spans="2:2" x14ac:dyDescent="0.2">
      <c r="B90" s="137"/>
    </row>
    <row r="91" spans="2:2" x14ac:dyDescent="0.2">
      <c r="B91" s="137"/>
    </row>
    <row r="92" spans="2:2" x14ac:dyDescent="0.2">
      <c r="B92" s="137"/>
    </row>
    <row r="93" spans="2:2" x14ac:dyDescent="0.2">
      <c r="B93" s="137"/>
    </row>
    <row r="94" spans="2:2" x14ac:dyDescent="0.2">
      <c r="B94" s="137"/>
    </row>
    <row r="95" spans="2:2" x14ac:dyDescent="0.2">
      <c r="B95" s="137"/>
    </row>
    <row r="96" spans="2:2" x14ac:dyDescent="0.2">
      <c r="B96" s="137"/>
    </row>
    <row r="97" spans="2:4" x14ac:dyDescent="0.2">
      <c r="B97" s="137"/>
    </row>
    <row r="98" spans="2:4" x14ac:dyDescent="0.2">
      <c r="B98" s="137"/>
    </row>
    <row r="99" spans="2:4" x14ac:dyDescent="0.2">
      <c r="B99" s="137"/>
    </row>
    <row r="100" spans="2:4" x14ac:dyDescent="0.2">
      <c r="B100" s="137"/>
    </row>
    <row r="101" spans="2:4" x14ac:dyDescent="0.2">
      <c r="B101" s="137"/>
    </row>
    <row r="102" spans="2:4" x14ac:dyDescent="0.2">
      <c r="B102" s="137"/>
    </row>
    <row r="103" spans="2:4" x14ac:dyDescent="0.2">
      <c r="B103" s="137"/>
    </row>
    <row r="104" spans="2:4" x14ac:dyDescent="0.2">
      <c r="B104" s="137"/>
    </row>
    <row r="105" spans="2:4" x14ac:dyDescent="0.2">
      <c r="B105" s="137"/>
    </row>
    <row r="106" spans="2:4" x14ac:dyDescent="0.2">
      <c r="B106" s="137"/>
    </row>
    <row r="107" spans="2:4" x14ac:dyDescent="0.2">
      <c r="B107" s="137"/>
    </row>
    <row r="108" spans="2:4" x14ac:dyDescent="0.2">
      <c r="B108" s="137"/>
      <c r="C108" s="34"/>
      <c r="D108" s="186"/>
    </row>
    <row r="109" spans="2:4" x14ac:dyDescent="0.2">
      <c r="B109" s="137"/>
      <c r="C109" s="34"/>
      <c r="D109" s="186"/>
    </row>
    <row r="110" spans="2:4" x14ac:dyDescent="0.2">
      <c r="B110" s="137"/>
      <c r="C110" s="34"/>
      <c r="D110" s="18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D36"/>
  <sheetViews>
    <sheetView workbookViewId="0">
      <pane xSplit="3" ySplit="2" topLeftCell="D6" activePane="bottomRight" state="frozen"/>
      <selection pane="topRight" activeCell="D1" sqref="D1"/>
      <selection pane="bottomLeft" activeCell="A3" sqref="A3"/>
      <selection pane="bottomRight" activeCell="C3" sqref="C3:D17"/>
    </sheetView>
  </sheetViews>
  <sheetFormatPr baseColWidth="10" defaultColWidth="11.42578125" defaultRowHeight="12.75" x14ac:dyDescent="0.2"/>
  <cols>
    <col min="3" max="3" width="18.28515625" style="259" customWidth="1"/>
    <col min="4" max="4" width="79.28515625" customWidth="1"/>
  </cols>
  <sheetData>
    <row r="2" spans="3:4" ht="24.75" customHeight="1" x14ac:dyDescent="0.2">
      <c r="C2" s="261" t="s">
        <v>1634</v>
      </c>
      <c r="D2" s="261" t="s">
        <v>1635</v>
      </c>
    </row>
    <row r="3" spans="3:4" ht="63.75" x14ac:dyDescent="0.2">
      <c r="C3" s="2" t="s">
        <v>957</v>
      </c>
      <c r="D3" s="19" t="s">
        <v>958</v>
      </c>
    </row>
    <row r="4" spans="3:4" ht="25.5" x14ac:dyDescent="0.2">
      <c r="C4" s="2" t="s">
        <v>957</v>
      </c>
      <c r="D4" s="19" t="s">
        <v>1636</v>
      </c>
    </row>
    <row r="5" spans="3:4" ht="51" x14ac:dyDescent="0.2">
      <c r="C5" s="2" t="s">
        <v>957</v>
      </c>
      <c r="D5" s="19" t="s">
        <v>1012</v>
      </c>
    </row>
    <row r="6" spans="3:4" ht="25.5" x14ac:dyDescent="0.2">
      <c r="C6" s="2" t="s">
        <v>957</v>
      </c>
      <c r="D6" s="19" t="s">
        <v>430</v>
      </c>
    </row>
    <row r="7" spans="3:4" ht="25.5" x14ac:dyDescent="0.2">
      <c r="C7" s="2" t="s">
        <v>957</v>
      </c>
      <c r="D7" s="19" t="s">
        <v>243</v>
      </c>
    </row>
    <row r="8" spans="3:4" ht="38.25" x14ac:dyDescent="0.2">
      <c r="C8" s="2" t="s">
        <v>957</v>
      </c>
      <c r="D8" s="19" t="s">
        <v>1637</v>
      </c>
    </row>
    <row r="9" spans="3:4" ht="38.25" x14ac:dyDescent="0.2">
      <c r="C9" s="2" t="s">
        <v>957</v>
      </c>
      <c r="D9" s="19" t="s">
        <v>1638</v>
      </c>
    </row>
    <row r="10" spans="3:4" ht="25.5" x14ac:dyDescent="0.2">
      <c r="C10" s="2" t="s">
        <v>957</v>
      </c>
      <c r="D10" s="19" t="s">
        <v>1639</v>
      </c>
    </row>
    <row r="11" spans="3:4" ht="25.5" x14ac:dyDescent="0.2">
      <c r="C11" s="2" t="s">
        <v>957</v>
      </c>
      <c r="D11" s="19" t="s">
        <v>1640</v>
      </c>
    </row>
    <row r="12" spans="3:4" ht="38.25" x14ac:dyDescent="0.2">
      <c r="C12" s="2" t="s">
        <v>957</v>
      </c>
      <c r="D12" s="19" t="s">
        <v>491</v>
      </c>
    </row>
    <row r="13" spans="3:4" x14ac:dyDescent="0.2">
      <c r="C13" s="2" t="s">
        <v>957</v>
      </c>
      <c r="D13" s="18" t="s">
        <v>1641</v>
      </c>
    </row>
    <row r="14" spans="3:4" ht="38.25" x14ac:dyDescent="0.2">
      <c r="C14" s="2" t="s">
        <v>957</v>
      </c>
      <c r="D14" s="19" t="s">
        <v>1642</v>
      </c>
    </row>
    <row r="15" spans="3:4" ht="38.25" x14ac:dyDescent="0.2">
      <c r="C15" s="2" t="s">
        <v>957</v>
      </c>
      <c r="D15" s="18" t="s">
        <v>1643</v>
      </c>
    </row>
    <row r="16" spans="3:4" ht="25.5" x14ac:dyDescent="0.2">
      <c r="C16" s="2" t="s">
        <v>957</v>
      </c>
      <c r="D16" s="19" t="s">
        <v>229</v>
      </c>
    </row>
    <row r="17" spans="3:4" ht="38.25" x14ac:dyDescent="0.2">
      <c r="C17" s="2" t="s">
        <v>957</v>
      </c>
      <c r="D17" s="19" t="s">
        <v>1644</v>
      </c>
    </row>
    <row r="18" spans="3:4" ht="38.25" x14ac:dyDescent="0.2">
      <c r="C18" s="2" t="s">
        <v>1645</v>
      </c>
      <c r="D18" s="19" t="s">
        <v>1088</v>
      </c>
    </row>
    <row r="19" spans="3:4" ht="25.5" x14ac:dyDescent="0.2">
      <c r="C19" s="2" t="s">
        <v>1645</v>
      </c>
      <c r="D19" s="19" t="s">
        <v>1646</v>
      </c>
    </row>
    <row r="20" spans="3:4" ht="140.25" x14ac:dyDescent="0.2">
      <c r="C20" s="2" t="s">
        <v>1645</v>
      </c>
      <c r="D20" s="19" t="s">
        <v>360</v>
      </c>
    </row>
    <row r="21" spans="3:4" ht="38.25" x14ac:dyDescent="0.2">
      <c r="C21" s="2" t="s">
        <v>1647</v>
      </c>
      <c r="D21" s="19" t="s">
        <v>1648</v>
      </c>
    </row>
    <row r="22" spans="3:4" ht="38.25" x14ac:dyDescent="0.2">
      <c r="C22" s="2" t="s">
        <v>1647</v>
      </c>
      <c r="D22" s="19" t="s">
        <v>422</v>
      </c>
    </row>
    <row r="23" spans="3:4" ht="38.25" x14ac:dyDescent="0.2">
      <c r="C23" s="2" t="s">
        <v>1647</v>
      </c>
      <c r="D23" s="7" t="s">
        <v>1096</v>
      </c>
    </row>
    <row r="24" spans="3:4" ht="38.25" x14ac:dyDescent="0.2">
      <c r="C24" s="2" t="s">
        <v>1647</v>
      </c>
      <c r="D24" s="7" t="s">
        <v>1649</v>
      </c>
    </row>
    <row r="25" spans="3:4" ht="38.25" x14ac:dyDescent="0.2">
      <c r="C25" s="2" t="s">
        <v>1647</v>
      </c>
      <c r="D25" s="7" t="s">
        <v>1650</v>
      </c>
    </row>
    <row r="26" spans="3:4" ht="38.25" x14ac:dyDescent="0.2">
      <c r="C26" s="2" t="s">
        <v>1647</v>
      </c>
      <c r="D26" s="19" t="s">
        <v>1651</v>
      </c>
    </row>
    <row r="27" spans="3:4" ht="25.5" x14ac:dyDescent="0.2">
      <c r="C27" s="2" t="s">
        <v>1652</v>
      </c>
      <c r="D27" s="222" t="s">
        <v>990</v>
      </c>
    </row>
    <row r="28" spans="3:4" ht="25.5" x14ac:dyDescent="0.2">
      <c r="C28" s="2" t="s">
        <v>1652</v>
      </c>
      <c r="D28" s="222" t="s">
        <v>960</v>
      </c>
    </row>
    <row r="29" spans="3:4" ht="25.5" x14ac:dyDescent="0.2">
      <c r="C29" s="2" t="s">
        <v>1652</v>
      </c>
      <c r="D29" s="222" t="s">
        <v>1036</v>
      </c>
    </row>
    <row r="30" spans="3:4" ht="25.5" x14ac:dyDescent="0.2">
      <c r="C30" s="2" t="s">
        <v>1652</v>
      </c>
      <c r="D30" s="222" t="s">
        <v>194</v>
      </c>
    </row>
    <row r="31" spans="3:4" ht="25.5" x14ac:dyDescent="0.2">
      <c r="C31" s="260" t="s">
        <v>1106</v>
      </c>
      <c r="D31" s="19" t="s">
        <v>1653</v>
      </c>
    </row>
    <row r="32" spans="3:4" ht="25.5" x14ac:dyDescent="0.2">
      <c r="C32" s="260" t="s">
        <v>1106</v>
      </c>
      <c r="D32" s="19" t="s">
        <v>1104</v>
      </c>
    </row>
    <row r="33" spans="3:4" ht="25.5" x14ac:dyDescent="0.2">
      <c r="C33" s="260" t="s">
        <v>1106</v>
      </c>
      <c r="D33" s="19" t="s">
        <v>1654</v>
      </c>
    </row>
    <row r="34" spans="3:4" ht="25.5" x14ac:dyDescent="0.2">
      <c r="C34" s="193" t="s">
        <v>1102</v>
      </c>
      <c r="D34" s="19" t="s">
        <v>438</v>
      </c>
    </row>
    <row r="35" spans="3:4" ht="76.5" x14ac:dyDescent="0.2">
      <c r="C35" s="9" t="s">
        <v>1655</v>
      </c>
      <c r="D35" s="19" t="s">
        <v>137</v>
      </c>
    </row>
    <row r="36" spans="3:4" ht="76.5" x14ac:dyDescent="0.2">
      <c r="C36" s="9" t="s">
        <v>1655</v>
      </c>
      <c r="D36" s="19" t="s">
        <v>306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2" ma:contentTypeDescription="Crear nuevo documento." ma:contentTypeScope="" ma:versionID="4869723d5aef31200603a43844b939b1">
  <xsd:schema xmlns:xsd="http://www.w3.org/2001/XMLSchema" xmlns:xs="http://www.w3.org/2001/XMLSchema" xmlns:p="http://schemas.microsoft.com/office/2006/metadata/properties" xmlns:ns2="64d77176-54eb-4753-be67-9b2e2fa23e0f" xmlns:ns3="70eaac67-e064-433b-ba54-6f78c0f1ecb1" targetNamespace="http://schemas.microsoft.com/office/2006/metadata/properties" ma:root="true" ma:fieldsID="7fa74545722070f2978ac596da64c426" ns2:_="" ns3:_="">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4FB2C5-90F8-420D-9F8E-5D4C25BB6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FDF7E7-2610-4891-9F77-D38B241DEEE3}">
  <ds:schemaRefs>
    <ds:schemaRef ds:uri="http://schemas.microsoft.com/sharepoint/v3/contenttype/forms"/>
  </ds:schemaRefs>
</ds:datastoreItem>
</file>

<file path=customXml/itemProps3.xml><?xml version="1.0" encoding="utf-8"?>
<ds:datastoreItem xmlns:ds="http://schemas.openxmlformats.org/officeDocument/2006/customXml" ds:itemID="{39C24F6F-C11C-4C2C-9FE1-FB020F3025F9}">
  <ds:schemaRefs>
    <ds:schemaRef ds:uri="http://purl.org/dc/elements/1.1/"/>
    <ds:schemaRef ds:uri="64d77176-54eb-4753-be67-9b2e2fa23e0f"/>
    <ds:schemaRef ds:uri="70eaac67-e064-433b-ba54-6f78c0f1ecb1"/>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PLAN SGC V2</vt:lpstr>
      <vt:lpstr>PL MIPG 2020</vt:lpstr>
      <vt:lpstr>Tabla</vt:lpstr>
      <vt:lpstr>descripción</vt:lpstr>
      <vt:lpstr>'PL MIPG 2020'!Títulos_a_imprimir</vt:lpstr>
      <vt:lpstr>'PLAN SGC V2'!Títulos_a_imprimir</vt:lpstr>
    </vt:vector>
  </TitlesOfParts>
  <Manager/>
  <Company>ANGELA CORREA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Natalia</dc:creator>
  <cp:keywords/>
  <dc:description/>
  <cp:lastModifiedBy>maria natalia norato mora</cp:lastModifiedBy>
  <cp:revision/>
  <dcterms:created xsi:type="dcterms:W3CDTF">2006-03-27T13:26:26Z</dcterms:created>
  <dcterms:modified xsi:type="dcterms:W3CDTF">2020-03-30T22:59:14Z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